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Books Database" sheetId="1" r:id="rId3"/>
    <sheet state="visible" name="Books Checked in" sheetId="2" r:id="rId4"/>
    <sheet state="visible" name="Books Checked out " sheetId="3" r:id="rId5"/>
    <sheet state="visible" name="All students Database" sheetId="4" r:id="rId6"/>
  </sheets>
  <definedNames>
    <definedName hidden="1" localSheetId="0" name="_xlnm._FilterDatabase">'All Books Database'!$A$1:$J$2965</definedName>
    <definedName hidden="1" localSheetId="2" name="_xlnm._FilterDatabase">'Books Checked out '!$A$1:$AD$1</definedName>
  </definedNames>
  <calcPr/>
</workbook>
</file>

<file path=xl/sharedStrings.xml><?xml version="1.0" encoding="utf-8"?>
<sst xmlns="http://schemas.openxmlformats.org/spreadsheetml/2006/main" count="24397" uniqueCount="5898">
  <si>
    <t>Author</t>
  </si>
  <si>
    <t>Book Title</t>
  </si>
  <si>
    <t>Age</t>
  </si>
  <si>
    <t>Age Group</t>
  </si>
  <si>
    <t>Copies</t>
  </si>
  <si>
    <t>Category</t>
  </si>
  <si>
    <t>Notes</t>
  </si>
  <si>
    <t>Brought By:</t>
  </si>
  <si>
    <t>ALL BOOKS INVENTORY</t>
  </si>
  <si>
    <t>Mezrich Ben</t>
  </si>
  <si>
    <t>Fiction</t>
  </si>
  <si>
    <t>Book Category</t>
  </si>
  <si>
    <t>Total No</t>
  </si>
  <si>
    <t>margret Malcom</t>
  </si>
  <si>
    <t xml:space="preserve"> I can read</t>
  </si>
  <si>
    <t>0-4</t>
  </si>
  <si>
    <t>Early leader</t>
  </si>
  <si>
    <t>Susan Plimpton</t>
  </si>
  <si>
    <t xml:space="preserve">Rigby PM collections </t>
  </si>
  <si>
    <t xml:space="preserve"> Mom</t>
  </si>
  <si>
    <t>Michele Dufresne</t>
  </si>
  <si>
    <t xml:space="preserve"> We like Hats</t>
  </si>
  <si>
    <t>DK</t>
  </si>
  <si>
    <t>100 People who made history</t>
  </si>
  <si>
    <t>Social Studies</t>
  </si>
  <si>
    <t>Mc Nally Rand</t>
  </si>
  <si>
    <t>1000 Events That Changed America</t>
  </si>
  <si>
    <t>Reference</t>
  </si>
  <si>
    <t>Science</t>
  </si>
  <si>
    <t>Mcnally RaND</t>
  </si>
  <si>
    <t>1000 Events that changed the world</t>
  </si>
  <si>
    <t>9_12</t>
  </si>
  <si>
    <t>Social studies</t>
  </si>
  <si>
    <t>Games</t>
  </si>
  <si>
    <t>1000 Events World Atlas</t>
  </si>
  <si>
    <t>Stohs Anita Reith</t>
  </si>
  <si>
    <t>1001 Facts About Space</t>
  </si>
  <si>
    <t>Co-Author: Clint Twist</t>
  </si>
  <si>
    <t>Early Reader</t>
  </si>
  <si>
    <t>Disneys</t>
  </si>
  <si>
    <t>101 Dalmatians</t>
  </si>
  <si>
    <t>Science and Nature</t>
  </si>
  <si>
    <t>Stine Bob Jovial</t>
  </si>
  <si>
    <t>101 Silly Monster Jokes</t>
  </si>
  <si>
    <t>Math and Puzzle</t>
  </si>
  <si>
    <t>Revision</t>
  </si>
  <si>
    <t>Deedy Agra Carmen</t>
  </si>
  <si>
    <t>14Cows of america</t>
  </si>
  <si>
    <t xml:space="preserve">Math </t>
  </si>
  <si>
    <t>Ladybird</t>
  </si>
  <si>
    <t>1A - Play with us</t>
  </si>
  <si>
    <t>Chris Adams</t>
  </si>
  <si>
    <t>Self-Improvement</t>
  </si>
  <si>
    <t>Scholastics</t>
  </si>
  <si>
    <t>2 Girls</t>
  </si>
  <si>
    <t>2B - Have a go</t>
  </si>
  <si>
    <t>History</t>
  </si>
  <si>
    <t>Brashares Ann</t>
  </si>
  <si>
    <t>3 Willows the sisterhood grows</t>
  </si>
  <si>
    <t>Child Development</t>
  </si>
  <si>
    <t xml:space="preserve">Oxford </t>
  </si>
  <si>
    <t>360 Atlas</t>
  </si>
  <si>
    <t>13-17</t>
  </si>
  <si>
    <t>Dupre Ben</t>
  </si>
  <si>
    <t>50 Philosopy ideas you really need to know</t>
  </si>
  <si>
    <t>13_17</t>
  </si>
  <si>
    <t>Math and Puzzles</t>
  </si>
  <si>
    <t>Earth Works</t>
  </si>
  <si>
    <t>50SIMPLE THINGS YOU CAN DO TO SAVE THE EARTH</t>
  </si>
  <si>
    <t>Biography</t>
  </si>
  <si>
    <t>Creighton Jill</t>
  </si>
  <si>
    <t>8 o'cluck</t>
  </si>
  <si>
    <t>Adult</t>
  </si>
  <si>
    <t>Hirschmann, Kris</t>
  </si>
  <si>
    <t>A Bargain for Frances</t>
  </si>
  <si>
    <t>Poem</t>
  </si>
  <si>
    <t>Nasar Sylvia</t>
  </si>
  <si>
    <t>A beautiful Mind</t>
  </si>
  <si>
    <t>Comic</t>
  </si>
  <si>
    <t>Hoban, Russell</t>
  </si>
  <si>
    <t>A Birthday for Frances</t>
  </si>
  <si>
    <t>Nature</t>
  </si>
  <si>
    <t>Branley, Franklyn</t>
  </si>
  <si>
    <t>A Book of Planets for You</t>
  </si>
  <si>
    <t>Self Improvement</t>
  </si>
  <si>
    <t>Evans Williams</t>
  </si>
  <si>
    <t>A bus of our own</t>
  </si>
  <si>
    <t>Early reader</t>
  </si>
  <si>
    <t>Christian</t>
  </si>
  <si>
    <t>Twain, Mark</t>
  </si>
  <si>
    <t>A child's calendar</t>
  </si>
  <si>
    <t>Stephens Monique</t>
  </si>
  <si>
    <t>A Child's Garden of Verses</t>
  </si>
  <si>
    <t>Amundson Susan</t>
  </si>
  <si>
    <t>A Child's Happy Heart</t>
  </si>
  <si>
    <t>Animals</t>
  </si>
  <si>
    <t>Bujold Mcmaster Lois</t>
  </si>
  <si>
    <t>A civil captain</t>
  </si>
  <si>
    <t>Liyong Lo Taban</t>
  </si>
  <si>
    <t>A colour of hope</t>
  </si>
  <si>
    <t>African Literature</t>
  </si>
  <si>
    <t>Martin, Ann</t>
  </si>
  <si>
    <t>A corner of the universe</t>
  </si>
  <si>
    <t>Dupasquier Philippe</t>
  </si>
  <si>
    <t>A country far away</t>
  </si>
  <si>
    <t>Co-Author:Nigel Gray</t>
  </si>
  <si>
    <t>A dog's life</t>
  </si>
  <si>
    <t>Pyron Bobble</t>
  </si>
  <si>
    <t>A dogs way home</t>
  </si>
  <si>
    <t>Stott Carole</t>
  </si>
  <si>
    <t>A FAIRY CALLED HILARY</t>
  </si>
  <si>
    <t>Trimble Irene</t>
  </si>
  <si>
    <t>A friend of merida</t>
  </si>
  <si>
    <t>Thiongo wa Ngugi</t>
  </si>
  <si>
    <t>A grain  of wheat</t>
  </si>
  <si>
    <t>ALL BOOKS</t>
  </si>
  <si>
    <t>Spyri Johanna</t>
  </si>
  <si>
    <t>A Handful of Beans</t>
  </si>
  <si>
    <t>Sitkoff Harvard</t>
  </si>
  <si>
    <t>A handful of quiet</t>
  </si>
  <si>
    <t>Onyefulu Ifeoma</t>
  </si>
  <si>
    <t>A history of our time</t>
  </si>
  <si>
    <t>L'engle Madeleine</t>
  </si>
  <si>
    <t>A is for Africa</t>
  </si>
  <si>
    <t>Silverman Erica</t>
  </si>
  <si>
    <t>A king of endless light</t>
  </si>
  <si>
    <t>Poetry</t>
  </si>
  <si>
    <t>Roger The Racer</t>
  </si>
  <si>
    <t>A light in the attic</t>
  </si>
  <si>
    <t>Hubbard Freeman</t>
  </si>
  <si>
    <t>A little Engine Book</t>
  </si>
  <si>
    <t>Cynthia Rylant</t>
  </si>
  <si>
    <t>A little Princess</t>
  </si>
  <si>
    <t>Achebe Chinua</t>
  </si>
  <si>
    <t>A little Shopping</t>
  </si>
  <si>
    <t>Shakespeare</t>
  </si>
  <si>
    <t>A man of the people</t>
  </si>
  <si>
    <t>Kortzwinkle Wiiliam</t>
  </si>
  <si>
    <t>A midsummers night's dream</t>
  </si>
  <si>
    <t>Hughes, Langston</t>
  </si>
  <si>
    <t>A monkey's tale</t>
  </si>
  <si>
    <t>Viorst, Judith</t>
  </si>
  <si>
    <t>A Mother's Promise</t>
  </si>
  <si>
    <t>Saylor Steven</t>
  </si>
  <si>
    <t>A Mouse in the House</t>
  </si>
  <si>
    <t>Nickelodeon</t>
  </si>
  <si>
    <t>A Murder On The Appian Way</t>
  </si>
  <si>
    <t>Lord Walter</t>
  </si>
  <si>
    <t>A New Beginning</t>
  </si>
  <si>
    <t>Bowen Betsy</t>
  </si>
  <si>
    <t>A new Krusty Cxhristmass</t>
  </si>
  <si>
    <t>Nyamnjoh B Francis</t>
  </si>
  <si>
    <t>A Night to Remember</t>
  </si>
  <si>
    <t>Pinkney, Andrea Davis</t>
  </si>
  <si>
    <t>a north woods alphabet year</t>
  </si>
  <si>
    <t>Higson Charlie</t>
  </si>
  <si>
    <t>A nose for money</t>
  </si>
  <si>
    <t>Preller James</t>
  </si>
  <si>
    <t>A Pika's Tail</t>
  </si>
  <si>
    <t>Peck Richard</t>
  </si>
  <si>
    <t>A Pill Bug's Life</t>
  </si>
  <si>
    <t>Omwawale Dan</t>
  </si>
  <si>
    <t>A pizza the size of sun</t>
  </si>
  <si>
    <t>Smith, Trevor</t>
  </si>
  <si>
    <t>A season of gifts</t>
  </si>
  <si>
    <t>Smith,Kathie</t>
  </si>
  <si>
    <t>A season of waiting</t>
  </si>
  <si>
    <t>Haley E. Gail</t>
  </si>
  <si>
    <t>A series of unfortunate events</t>
  </si>
  <si>
    <t>Seth Vikram</t>
  </si>
  <si>
    <t>A series of unfortunate events The Hostile Hospital</t>
  </si>
  <si>
    <t>Gibbons, Gail</t>
  </si>
  <si>
    <t>A story,a story</t>
  </si>
  <si>
    <t>Hosseini, Khaled</t>
  </si>
  <si>
    <t>A Suitable boy</t>
  </si>
  <si>
    <t>Rey Margret</t>
  </si>
  <si>
    <t>A SWORD AMONG LIONS</t>
  </si>
  <si>
    <t>Kakoro Merceline</t>
  </si>
  <si>
    <t>A taste of bitterness</t>
  </si>
  <si>
    <t>Waihenya Waithaka</t>
  </si>
  <si>
    <t>A tear fell</t>
  </si>
  <si>
    <t>Waithaka Waihinya</t>
  </si>
  <si>
    <t>African literature</t>
  </si>
  <si>
    <t>Smith, Alexander</t>
  </si>
  <si>
    <t>A thousand splendid suns</t>
  </si>
  <si>
    <t>Raggedy Ann</t>
  </si>
  <si>
    <t>A Treasure of curious George</t>
  </si>
  <si>
    <t>Mc Govern Ann</t>
  </si>
  <si>
    <t>A TREE GROWS IN BROOKLYN</t>
  </si>
  <si>
    <t>Leitner, Isabella</t>
  </si>
  <si>
    <t>a very close call</t>
  </si>
  <si>
    <t>Priddy Roger</t>
  </si>
  <si>
    <t>A whale is not  afish</t>
  </si>
  <si>
    <t>A Whale's Tale</t>
  </si>
  <si>
    <t>Aaseng Nate</t>
  </si>
  <si>
    <t>A wind in the Door</t>
  </si>
  <si>
    <t>Scieszka, Jon</t>
  </si>
  <si>
    <t>A Winter Place</t>
  </si>
  <si>
    <t>A wrinkle in time</t>
  </si>
  <si>
    <t>Co-Author: Paul DuBois Jacobs</t>
  </si>
  <si>
    <t>Gurney, James</t>
  </si>
  <si>
    <t>Aat left line backer chip demory</t>
  </si>
  <si>
    <t>Mayer Mercer</t>
  </si>
  <si>
    <t>Abiyoyo</t>
  </si>
  <si>
    <t>Cerasini, Marc</t>
  </si>
  <si>
    <t>Abiyoyo Returns</t>
  </si>
  <si>
    <t>Dickens, Charles</t>
  </si>
  <si>
    <t>Abner and Me</t>
  </si>
  <si>
    <t>Napoli, Donna</t>
  </si>
  <si>
    <t>Abraham Lincoln</t>
  </si>
  <si>
    <t>Hearn Lian</t>
  </si>
  <si>
    <t>Ace Ventura: When Nature Calls</t>
  </si>
  <si>
    <t>Cryer, Debby</t>
  </si>
  <si>
    <t>Achristmas carol</t>
  </si>
  <si>
    <t>Co-Author: Thelma Harms Beth Bourland</t>
  </si>
  <si>
    <t>Acids and Bases</t>
  </si>
  <si>
    <t>Rock Gail</t>
  </si>
  <si>
    <t>Across the nightingale floor</t>
  </si>
  <si>
    <t>Zoehfeld Kathleen</t>
  </si>
  <si>
    <t>Active Learning for Infants</t>
  </si>
  <si>
    <t>Math</t>
  </si>
  <si>
    <t>Robert Shaaban</t>
  </si>
  <si>
    <t>Active Learning for Ones</t>
  </si>
  <si>
    <t>Page Claire</t>
  </si>
  <si>
    <t>Addie and the King of Hearts</t>
  </si>
  <si>
    <t>West Tracey</t>
  </si>
  <si>
    <t>Addition Workbook</t>
  </si>
  <si>
    <t>Winchester</t>
  </si>
  <si>
    <t>Adili Za Nduguze</t>
  </si>
  <si>
    <t>Eyewitness Books</t>
  </si>
  <si>
    <t>Adventures of Amelia Bedelia</t>
  </si>
  <si>
    <t>Lee B Richard</t>
  </si>
  <si>
    <t>Aesop's Fables</t>
  </si>
  <si>
    <t>Mc Cauley Jane R</t>
  </si>
  <si>
    <t>Afghanistan to Zimbabwe, Country Facts</t>
  </si>
  <si>
    <t>Mills Claudia</t>
  </si>
  <si>
    <t>Africa</t>
  </si>
  <si>
    <t>Lytle Hamilton Mark</t>
  </si>
  <si>
    <t>Africans thought of it</t>
  </si>
  <si>
    <t>Kiruthi John</t>
  </si>
  <si>
    <t>Africas animal giants</t>
  </si>
  <si>
    <t>Kerven Rosaland</t>
  </si>
  <si>
    <t>After fifth grade the world</t>
  </si>
  <si>
    <t>Barkan Joanne</t>
  </si>
  <si>
    <t>After the fact</t>
  </si>
  <si>
    <t>Ngugi wa thiongo</t>
  </si>
  <si>
    <t>Agrain of wheat</t>
  </si>
  <si>
    <t>Levine, Gail Carson</t>
  </si>
  <si>
    <t>Ajigger in the toe</t>
  </si>
  <si>
    <t>Kreeger Charlene</t>
  </si>
  <si>
    <t>Aladdin</t>
  </si>
  <si>
    <t>Co-Authors:Cartwright Shannon</t>
  </si>
  <si>
    <t>Paulson, Gary</t>
  </si>
  <si>
    <t>Aladdin The Magic Carpet's Secret</t>
  </si>
  <si>
    <t>Horowitz I.A.</t>
  </si>
  <si>
    <t>Alan and Naomi</t>
  </si>
  <si>
    <t>Horwitz Anthony</t>
  </si>
  <si>
    <t>Alaska ABC book</t>
  </si>
  <si>
    <t>Alaska Harvest</t>
  </si>
  <si>
    <t>Alex Rider Ark Angel</t>
  </si>
  <si>
    <t>Alex Rider Crocodile Tears</t>
  </si>
  <si>
    <t>Alex Rider Eagle Strike</t>
  </si>
  <si>
    <t>Alex Rider Point Blank</t>
  </si>
  <si>
    <t>Alex Rider Scorpia</t>
  </si>
  <si>
    <t>Alex Rider Skeleton Key</t>
  </si>
  <si>
    <t>Alex Rider Snakehead</t>
  </si>
  <si>
    <t>Verdy Violette</t>
  </si>
  <si>
    <t>Alexandar and the terrible,horrible no good very bad day</t>
  </si>
  <si>
    <t>Carroll Lewis</t>
  </si>
  <si>
    <t>Alexandar who used to be rich last Sunday</t>
  </si>
  <si>
    <t>Alexandar Who's Not</t>
  </si>
  <si>
    <t>Richardson Arleta</t>
  </si>
  <si>
    <t>Alexander and the Terrible, Horrible, No Good, Very Bad Day</t>
  </si>
  <si>
    <t>Alice adventure in wonderland through the looking glass</t>
  </si>
  <si>
    <t>Spotlight</t>
  </si>
  <si>
    <t>ALice adventures in wondeer land</t>
  </si>
  <si>
    <t>Judy Curtin</t>
  </si>
  <si>
    <t>Alice and Megan forever</t>
  </si>
  <si>
    <t>Alice in wonderland</t>
  </si>
  <si>
    <t>Gackenbach Dick</t>
  </si>
  <si>
    <t>Johnston Tony</t>
  </si>
  <si>
    <t>ALICE IN WONDERLAND</t>
  </si>
  <si>
    <t>Arnosky, Jim</t>
  </si>
  <si>
    <t>Alice in wonderland through the looking glass</t>
  </si>
  <si>
    <t>Alice to the rescue</t>
  </si>
  <si>
    <t>Reckmeyer Mary</t>
  </si>
  <si>
    <t>Alice's Special Room</t>
  </si>
  <si>
    <t>Roth Veronica</t>
  </si>
  <si>
    <t>Alien Possum</t>
  </si>
  <si>
    <t>All About Frogs</t>
  </si>
  <si>
    <t>Courtney Richard</t>
  </si>
  <si>
    <t>All board trains</t>
  </si>
  <si>
    <t>Lacey's visitors</t>
  </si>
  <si>
    <t>All Sorts of Numbers</t>
  </si>
  <si>
    <t>Alladin and the magic lamp</t>
  </si>
  <si>
    <t>Parish Peggy</t>
  </si>
  <si>
    <t>Allegiant</t>
  </si>
  <si>
    <t>Arch Books</t>
  </si>
  <si>
    <t>Almanac Of World Facts</t>
  </si>
  <si>
    <t>Katherine Joyce</t>
  </si>
  <si>
    <t>aLMANAC OF WORLD FACTS</t>
  </si>
  <si>
    <t>Oscar Wilde</t>
  </si>
  <si>
    <t>Am elia Bedelia helps out</t>
  </si>
  <si>
    <t>Theresa Greenaway</t>
  </si>
  <si>
    <t>Amarah and the living water</t>
  </si>
  <si>
    <t>Dye Dan</t>
  </si>
  <si>
    <t>Amazing Animal Adventures on Islands</t>
  </si>
  <si>
    <t>Smith, Kathie</t>
  </si>
  <si>
    <t>Amazing Creatures</t>
  </si>
  <si>
    <t>Danziger Paula</t>
  </si>
  <si>
    <t>Amazing Gorillas</t>
  </si>
  <si>
    <t>Unknown</t>
  </si>
  <si>
    <t>Amazing Gracie</t>
  </si>
  <si>
    <t>Zimmerman J Larry</t>
  </si>
  <si>
    <t>Amazing Lizards</t>
  </si>
  <si>
    <t>Kromer Helen</t>
  </si>
  <si>
    <t>Amber brown sees red</t>
  </si>
  <si>
    <t>Haddix Petterson Margaret</t>
  </si>
  <si>
    <t>Amen</t>
  </si>
  <si>
    <t>Gutman, Dan</t>
  </si>
  <si>
    <t>America's African Ameican Heritage</t>
  </si>
  <si>
    <t>Steig, William</t>
  </si>
  <si>
    <t>American Indians</t>
  </si>
  <si>
    <t>Amistad</t>
  </si>
  <si>
    <t>Science &amp; Nature</t>
  </si>
  <si>
    <t>Mohamed A said</t>
  </si>
  <si>
    <t>Among the barons</t>
  </si>
  <si>
    <t>Kaguri Jackson Twesigye</t>
  </si>
  <si>
    <t>Among the hidden</t>
  </si>
  <si>
    <t>Co-Author: William Belsey</t>
  </si>
  <si>
    <t>Sharma Akhil</t>
  </si>
  <si>
    <t>Among the imposters</t>
  </si>
  <si>
    <t>Bray Rich</t>
  </si>
  <si>
    <t>Amos and boris</t>
  </si>
  <si>
    <t>Aardema Verna</t>
  </si>
  <si>
    <t>Amphibians</t>
  </si>
  <si>
    <t>Earlyreader</t>
  </si>
  <si>
    <t>Norfolk Sherry</t>
  </si>
  <si>
    <t>Amri ya wakati</t>
  </si>
  <si>
    <t>Co-Author:Bobby</t>
  </si>
  <si>
    <t>York Vanessa</t>
  </si>
  <si>
    <t>An Arctic Community</t>
  </si>
  <si>
    <t>McDermott Gerald</t>
  </si>
  <si>
    <t>An obedient father</t>
  </si>
  <si>
    <t>London, Jonathan</t>
  </si>
  <si>
    <t>Ana lee the manatee</t>
  </si>
  <si>
    <t>Ananasi does the impossible</t>
  </si>
  <si>
    <t>Anansi &amp; the pot of beans</t>
  </si>
  <si>
    <t>Anansi Spider's Thin Legs</t>
  </si>
  <si>
    <t>Anansi the spider</t>
  </si>
  <si>
    <t>Jacobson Jennifer Richard</t>
  </si>
  <si>
    <t>Anastasia At Your service</t>
  </si>
  <si>
    <t>Joseph Paul</t>
  </si>
  <si>
    <t>Ancient Egypt</t>
  </si>
  <si>
    <t xml:space="preserve">Social Studies </t>
  </si>
  <si>
    <t>Holabird Katharine</t>
  </si>
  <si>
    <t>Ancient Greece</t>
  </si>
  <si>
    <t>Ancient pictures</t>
  </si>
  <si>
    <t>Stegner Wallace</t>
  </si>
  <si>
    <t>Ancient Rome</t>
  </si>
  <si>
    <t>James Rick</t>
  </si>
  <si>
    <t>Andy Shane &amp; the very bossy dolores starbuckle</t>
  </si>
  <si>
    <t>Orwell George</t>
  </si>
  <si>
    <t>Anfernee Hardaway</t>
  </si>
  <si>
    <t>Venino Suzzanne</t>
  </si>
  <si>
    <t>Angelina &amp; Alice</t>
  </si>
  <si>
    <t>Hiaasen Carl</t>
  </si>
  <si>
    <t>Angelina at the palace</t>
  </si>
  <si>
    <t>Rudnick, Elizabeth</t>
  </si>
  <si>
    <t>Angle of Repose</t>
  </si>
  <si>
    <t>nancy</t>
  </si>
  <si>
    <t>Cole, Joanna</t>
  </si>
  <si>
    <t>Animal Baby Sitters</t>
  </si>
  <si>
    <t>Montogomery,L .M</t>
  </si>
  <si>
    <t>Animal farm</t>
  </si>
  <si>
    <t>peter sloan&amp; sherly Sloan</t>
  </si>
  <si>
    <t>Animal Habitats</t>
  </si>
  <si>
    <t>Miranda, Anne</t>
  </si>
  <si>
    <t>Animal Stories for under Fives</t>
  </si>
  <si>
    <t>Animals helping people</t>
  </si>
  <si>
    <t>Animals in Motion</t>
  </si>
  <si>
    <t>Animals of Africa</t>
  </si>
  <si>
    <t>Fleischer Leonore</t>
  </si>
  <si>
    <t>Anna Banana</t>
  </si>
  <si>
    <t>Friedman, Michael Jan</t>
  </si>
  <si>
    <t>Anne green gables</t>
  </si>
  <si>
    <t>Chinery, Micheal</t>
  </si>
  <si>
    <t>Anne of Alonea</t>
  </si>
  <si>
    <t>Parler Steve</t>
  </si>
  <si>
    <t>Anne of the island</t>
  </si>
  <si>
    <t>Grassy John</t>
  </si>
  <si>
    <t>Anne of windy Poplars</t>
  </si>
  <si>
    <t>Estes Maria</t>
  </si>
  <si>
    <t>Anne's house of dreams</t>
  </si>
  <si>
    <t>Simon, Seymour</t>
  </si>
  <si>
    <t>Annie</t>
  </si>
  <si>
    <t>Archie</t>
  </si>
  <si>
    <t>Annie Lee and the wooden Skates</t>
  </si>
  <si>
    <t>Ant</t>
  </si>
  <si>
    <t>Antlions and Lacewings</t>
  </si>
  <si>
    <t>Rankin, Louise</t>
  </si>
  <si>
    <t>Apes and Monkeys</t>
  </si>
  <si>
    <t>Prior Lily</t>
  </si>
  <si>
    <t>Apple Island</t>
  </si>
  <si>
    <t>Wilder, Laura Ingalls</t>
  </si>
  <si>
    <t>Apple Picking Time</t>
  </si>
  <si>
    <t>Benson Michael</t>
  </si>
  <si>
    <t>Archie Andrews</t>
  </si>
  <si>
    <t>McFadden Deanna</t>
  </si>
  <si>
    <t>Archie Digest magazine</t>
  </si>
  <si>
    <t>Arctic &amp; Antartica</t>
  </si>
  <si>
    <t>Craft Fun</t>
  </si>
  <si>
    <t>Arctic Adventure</t>
  </si>
  <si>
    <t>Puzzles</t>
  </si>
  <si>
    <t>Bonechi</t>
  </si>
  <si>
    <t>Arctic Tales</t>
  </si>
  <si>
    <t>Nicklaus Carol</t>
  </si>
  <si>
    <t>Ardour</t>
  </si>
  <si>
    <t>Colfer, Eoin</t>
  </si>
  <si>
    <t>ARE YOU READY TO PLAY OUTSIDE?</t>
  </si>
  <si>
    <t>Are you smarter than a 5th grader</t>
  </si>
  <si>
    <t>Around the world in 80 days</t>
  </si>
  <si>
    <t>Around the world in Eighty days</t>
  </si>
  <si>
    <t>Chinua Achembe</t>
  </si>
  <si>
    <t>Arrow of God</t>
  </si>
  <si>
    <t>Afrcan Literature</t>
  </si>
  <si>
    <t>Art &amp; Activities for children</t>
  </si>
  <si>
    <t>Art and history of egypt</t>
  </si>
  <si>
    <t>Art geeks 7 prom queens</t>
  </si>
  <si>
    <t>Brown Marc</t>
  </si>
  <si>
    <t>Artemis Fowl</t>
  </si>
  <si>
    <t>ARTEMIS FOWL THE TIME PARADOX</t>
  </si>
  <si>
    <t>Darguad Hodder</t>
  </si>
  <si>
    <t>Artemis Fowl, The Arctic Incident</t>
  </si>
  <si>
    <t>Kalman, Bobbie</t>
  </si>
  <si>
    <t>Artemis Fowl, The Eternity Code</t>
  </si>
  <si>
    <t>Artemis Fowl, The Lost Colony</t>
  </si>
  <si>
    <t>Artemis Fowl, The Opal Deception</t>
  </si>
  <si>
    <t>Korman Justine</t>
  </si>
  <si>
    <t>Artemis Fowl: The Arctic Incident</t>
  </si>
  <si>
    <t>Inches Alison</t>
  </si>
  <si>
    <t>Arthur Accused</t>
  </si>
  <si>
    <t>Hammond Explorer</t>
  </si>
  <si>
    <t>Arthur's Mystery Envelope</t>
  </si>
  <si>
    <t>Refrence</t>
  </si>
  <si>
    <t>Thaler, Mike</t>
  </si>
  <si>
    <t>Asterix;the champion</t>
  </si>
  <si>
    <t>Nystrom</t>
  </si>
  <si>
    <t>Astounding optical illusions</t>
  </si>
  <si>
    <t>Brelsfoard Sam</t>
  </si>
  <si>
    <t>Astronomy</t>
  </si>
  <si>
    <t>Elmer Robert</t>
  </si>
  <si>
    <t>At Home in North Branch</t>
  </si>
  <si>
    <t>At the auto repair centre</t>
  </si>
  <si>
    <t>Brunhoff, Laurent de</t>
  </si>
  <si>
    <t>At the Crossroads</t>
  </si>
  <si>
    <t>Catherine Peters</t>
  </si>
  <si>
    <t>At the zoo</t>
  </si>
  <si>
    <t>Early  leader</t>
  </si>
  <si>
    <t>Gutman Dan</t>
  </si>
  <si>
    <t>Atlas of the world</t>
  </si>
  <si>
    <t>Riordan, Rick</t>
  </si>
  <si>
    <t>Non-Fiction</t>
  </si>
  <si>
    <t>Berger Melvin and Gilda</t>
  </si>
  <si>
    <t>Atlas of world history</t>
  </si>
  <si>
    <t>Mcc Cauley jane</t>
  </si>
  <si>
    <t>Atoms</t>
  </si>
  <si>
    <t>Meg cabot</t>
  </si>
  <si>
    <t>Avalon high</t>
  </si>
  <si>
    <t>Windsor Meri;;</t>
  </si>
  <si>
    <t>Awat through the sea</t>
  </si>
  <si>
    <t>science</t>
  </si>
  <si>
    <t>Ata Te</t>
  </si>
  <si>
    <t>Aztec Inca $ Maya</t>
  </si>
  <si>
    <t>A.H. Benjamin</t>
  </si>
  <si>
    <t>Baa! Moo! What will we do?</t>
  </si>
  <si>
    <t>Martin M. Ann &amp; Godwin Laura</t>
  </si>
  <si>
    <t>Babar Loses His Crown</t>
  </si>
  <si>
    <t>Babe and Me</t>
  </si>
  <si>
    <t>Martin M. Ann</t>
  </si>
  <si>
    <t>Babe Ruth</t>
  </si>
  <si>
    <t>Baby Animals</t>
  </si>
  <si>
    <t>baby birds and how they grow</t>
  </si>
  <si>
    <t>Baby farm animals</t>
  </si>
  <si>
    <t>Baby Rattlesnake</t>
  </si>
  <si>
    <t>Baby sisters little sister-Super special#1</t>
  </si>
  <si>
    <t>Baby sisters little sister-Super special#112</t>
  </si>
  <si>
    <t>Baby sisters little sister-Super special#6</t>
  </si>
  <si>
    <t>Baby-sitters Little Sister, Karen's Black Cat</t>
  </si>
  <si>
    <t>Baby-sitters Little Sister, Karen's Copycat</t>
  </si>
  <si>
    <t>Baby-sitters Little Sister, Karen's Field Day</t>
  </si>
  <si>
    <t>Prelutsky Jack</t>
  </si>
  <si>
    <t>Baby-sitters Little Sister, Karen's Ice Skates</t>
  </si>
  <si>
    <t>Little Golden Book</t>
  </si>
  <si>
    <t>Baby-sitters Little Sister, Karen's Little Sister</t>
  </si>
  <si>
    <t>Dean Zoey</t>
  </si>
  <si>
    <t>Baby-sitters Little Sister, Karen's Nanny</t>
  </si>
  <si>
    <t>Gordon, Sharon</t>
  </si>
  <si>
    <t>Baby-sitters Little Sister, Karen's Reindeer</t>
  </si>
  <si>
    <t>Baby-sitters Little Sister, Karen's Runaway Turkey</t>
  </si>
  <si>
    <t>Baby-sitters Little Sister, Karen's Show and Share</t>
  </si>
  <si>
    <t>James Kari</t>
  </si>
  <si>
    <t>Baby-sitters Little Sister, Karen'sTwin</t>
  </si>
  <si>
    <t>Baby's Book of Nature</t>
  </si>
  <si>
    <t>Katschke Judy</t>
  </si>
  <si>
    <t>Baby's Christmass</t>
  </si>
  <si>
    <t>Mifflin Houghton</t>
  </si>
  <si>
    <t>Back in black</t>
  </si>
  <si>
    <t>Boynton Sandra</t>
  </si>
  <si>
    <t>Back to the titanic</t>
  </si>
  <si>
    <t>Sam Llewellyn</t>
  </si>
  <si>
    <t>Bad,bad darlings ( Small but deadly)</t>
  </si>
  <si>
    <t>BBC</t>
  </si>
  <si>
    <t>Balamory Buggies and Prams</t>
  </si>
  <si>
    <t>Balamory The Puppet Show</t>
  </si>
  <si>
    <t>Balamory Travel</t>
  </si>
  <si>
    <t>Ball games</t>
  </si>
  <si>
    <t>Ballerinas are Beautiful</t>
  </si>
  <si>
    <t>Ba Mariama</t>
  </si>
  <si>
    <t>Bambi</t>
  </si>
  <si>
    <t>Baseball</t>
  </si>
  <si>
    <t>Barbie</t>
  </si>
  <si>
    <t>Barbie - Journey to the stars</t>
  </si>
  <si>
    <t>Zamorsky Tania</t>
  </si>
  <si>
    <t>Barbie &amp; the magic pegasus</t>
  </si>
  <si>
    <t>Meiners j. Cheri</t>
  </si>
  <si>
    <t>Barbie Numbers Book</t>
  </si>
  <si>
    <t>Byrd Robert</t>
  </si>
  <si>
    <t>Barbir as the island princess</t>
  </si>
  <si>
    <t>Willems, Mo</t>
  </si>
  <si>
    <t>Barefoot boy</t>
  </si>
  <si>
    <t>Co-Author: Jane Chapman</t>
  </si>
  <si>
    <t>Wilson Karma</t>
  </si>
  <si>
    <t>Barnyard Dance</t>
  </si>
  <si>
    <t>Co-Author:Chapman Jane</t>
  </si>
  <si>
    <t>Wilson,Karma</t>
  </si>
  <si>
    <t>Barua ndefu kama hii</t>
  </si>
  <si>
    <t>Wyss, Johann</t>
  </si>
  <si>
    <t>Battle of Jericho</t>
  </si>
  <si>
    <t>bible stories</t>
  </si>
  <si>
    <t>McBrier Page</t>
  </si>
  <si>
    <t>Be Patient, Pooh</t>
  </si>
  <si>
    <t>DiCamillo, Kate</t>
  </si>
  <si>
    <t>Be polite and kind</t>
  </si>
  <si>
    <t>Beano Annual</t>
  </si>
  <si>
    <t>Milton Joyce</t>
  </si>
  <si>
    <t>Bear and the bird king</t>
  </si>
  <si>
    <t>Clearly Beverly</t>
  </si>
  <si>
    <t>Bear Snores On</t>
  </si>
  <si>
    <t>Thorton Emily</t>
  </si>
  <si>
    <t>Lisa Nickola W.</t>
  </si>
  <si>
    <t>Bear Stays up</t>
  </si>
  <si>
    <t>Josh and Drake</t>
  </si>
  <si>
    <t>Bears Odd Bears Even</t>
  </si>
  <si>
    <t>Harrison,Lisi</t>
  </si>
  <si>
    <t>Beatrice's Goat</t>
  </si>
  <si>
    <t>Harrison Dick</t>
  </si>
  <si>
    <t>Because of Winn-Dixie</t>
  </si>
  <si>
    <t>Bedftime Rhymes</t>
  </si>
  <si>
    <t>Bedtime for Frances</t>
  </si>
  <si>
    <t>Questions &amp; Answers</t>
  </si>
  <si>
    <t>Beep Beep</t>
  </si>
  <si>
    <t>D.C Health &amp; Company</t>
  </si>
  <si>
    <t>Beezus and ramona</t>
  </si>
  <si>
    <t>Priddy Books</t>
  </si>
  <si>
    <t>Behind the Secret Window</t>
  </si>
  <si>
    <t>Peet Bill</t>
  </si>
  <si>
    <t>Bein' with you this way</t>
  </si>
  <si>
    <t>Kramer Ann</t>
  </si>
  <si>
    <t>Bently &amp; egg</t>
  </si>
  <si>
    <t>Co-Authors:Farndon John, Entwistle Rowland Theodre</t>
  </si>
  <si>
    <t>Seuss Dr.</t>
  </si>
  <si>
    <t>Best friends for never</t>
  </si>
  <si>
    <t>Emberley, Ed</t>
  </si>
  <si>
    <t>Best mounted police stories</t>
  </si>
  <si>
    <t>Art</t>
  </si>
  <si>
    <t>Peirce Lincoln</t>
  </si>
  <si>
    <t>Best-Loved Children's Stories</t>
  </si>
  <si>
    <t>Brown Margaret Wise</t>
  </si>
  <si>
    <t>Betsy Tacy</t>
  </si>
  <si>
    <t>Rosenbloom Joseph</t>
  </si>
  <si>
    <t>Beverly Cleary</t>
  </si>
  <si>
    <t>Riddles</t>
  </si>
  <si>
    <t>Amritanandamayi Mata</t>
  </si>
  <si>
    <t>Biff &amp; Tiff</t>
  </si>
  <si>
    <t>Excel</t>
  </si>
  <si>
    <t>Big &amp; Busy Body</t>
  </si>
  <si>
    <t>Big and  little</t>
  </si>
  <si>
    <t>Golden tips</t>
  </si>
  <si>
    <t>Big bad bruce</t>
  </si>
  <si>
    <t>Big book of questions</t>
  </si>
  <si>
    <t>Star Secodary</t>
  </si>
  <si>
    <t>Big Bugs</t>
  </si>
  <si>
    <t>Test it and fix it</t>
  </si>
  <si>
    <t>Big Green Drawing Book</t>
  </si>
  <si>
    <t>Big nate in  aclass by himself</t>
  </si>
  <si>
    <t>Bernieres De Louis</t>
  </si>
  <si>
    <t>Big Red Barn</t>
  </si>
  <si>
    <t>Big things</t>
  </si>
  <si>
    <t>Capucilli Alyssa Satin</t>
  </si>
  <si>
    <t>Biggest riddle books in the world</t>
  </si>
  <si>
    <t>Narinder dhami</t>
  </si>
  <si>
    <t>Bindi Babes</t>
  </si>
  <si>
    <t>Golden Tips</t>
  </si>
  <si>
    <t>Biolgy practicals for secondary schools</t>
  </si>
  <si>
    <t>Biology</t>
  </si>
  <si>
    <t>Biology for secondary schools</t>
  </si>
  <si>
    <t>Revsion</t>
  </si>
  <si>
    <t>Biology form 1 and 2</t>
  </si>
  <si>
    <t>Secondary Break through workbook</t>
  </si>
  <si>
    <t>Biology form 2</t>
  </si>
  <si>
    <t>Biology form 3 and 4</t>
  </si>
  <si>
    <t>Biology form 3(2)</t>
  </si>
  <si>
    <t>Kids Discover</t>
  </si>
  <si>
    <t>Bird</t>
  </si>
  <si>
    <t>Magazines</t>
  </si>
  <si>
    <t>Adler David</t>
  </si>
  <si>
    <t>Birds without wings</t>
  </si>
  <si>
    <t>The Beezer</t>
  </si>
  <si>
    <t>Biscuit Finds a friend</t>
  </si>
  <si>
    <t>McCully, Emily</t>
  </si>
  <si>
    <t>Biscuit's Christmas</t>
  </si>
  <si>
    <t>Dahl Roald</t>
  </si>
  <si>
    <t>Black Beauty</t>
  </si>
  <si>
    <t>BlackBeauty</t>
  </si>
  <si>
    <t>Langan Paul</t>
  </si>
  <si>
    <t>Blood is thicker</t>
  </si>
  <si>
    <t>Bloomability</t>
  </si>
  <si>
    <t>Blue Avenger</t>
  </si>
  <si>
    <t>Meyer Stephanie</t>
  </si>
  <si>
    <t>Blueberries for Sal</t>
  </si>
  <si>
    <t>Gichuru wa muthoni</t>
  </si>
  <si>
    <t>Boats,Great Wall of China,Matter,Pioneer</t>
  </si>
  <si>
    <t>Paterson, Katherine</t>
  </si>
  <si>
    <t>Bold Little Tiger</t>
  </si>
  <si>
    <t>Metzger Steve</t>
  </si>
  <si>
    <t>Bones and the Dog gone Mystery</t>
  </si>
  <si>
    <t>Adults</t>
  </si>
  <si>
    <t>Bonjour Alice</t>
  </si>
  <si>
    <t>Henry, Marguerite</t>
  </si>
  <si>
    <t>Book 1987</t>
  </si>
  <si>
    <t>Boomer's big day</t>
  </si>
  <si>
    <t>Boris and the monsters</t>
  </si>
  <si>
    <t>Hatkoff, Craig</t>
  </si>
  <si>
    <t>box of tricks</t>
  </si>
  <si>
    <t>Dower Laura</t>
  </si>
  <si>
    <t>Boy</t>
  </si>
  <si>
    <t>Roald Dahl</t>
  </si>
  <si>
    <t>Boy ( Tales of childhood)</t>
  </si>
  <si>
    <t>Curtis, Christopher</t>
  </si>
  <si>
    <t>Bratfest at Tiffany's</t>
  </si>
  <si>
    <t>Goble, Paul</t>
  </si>
  <si>
    <t>Bread and Jam for Frances</t>
  </si>
  <si>
    <t>Hepworth Cathi</t>
  </si>
  <si>
    <t>Breaking Dawn</t>
  </si>
  <si>
    <t>Breaking silence</t>
  </si>
  <si>
    <t>Galvin Laura Gates</t>
  </si>
  <si>
    <t>Bridge to tabitha</t>
  </si>
  <si>
    <t>Howe James</t>
  </si>
  <si>
    <t>Bright Start, Activities to Develop Your Child's Potential</t>
  </si>
  <si>
    <t>Houssin Fredrick</t>
  </si>
  <si>
    <t>Brighty &amp; the grand canyon</t>
  </si>
  <si>
    <t>Weiss Harvey</t>
  </si>
  <si>
    <t>Brilliance of the moon</t>
  </si>
  <si>
    <t>Sardelli Suzie</t>
  </si>
  <si>
    <t>Bringing the rain to kapiti</t>
  </si>
  <si>
    <t>Brown Sunshine of Sawdust Valley</t>
  </si>
  <si>
    <t>Hurwitz, Johanna</t>
  </si>
  <si>
    <t>Bubble Trouble</t>
  </si>
  <si>
    <t>Freeman, Darlene</t>
  </si>
  <si>
    <t>Bud, Not Buddy</t>
  </si>
  <si>
    <t>Montgomery, Rutherford</t>
  </si>
  <si>
    <t>Buffalo Woman</t>
  </si>
  <si>
    <t>Bridwell Norman</t>
  </si>
  <si>
    <t>Bug Off</t>
  </si>
  <si>
    <t>Building</t>
  </si>
  <si>
    <t>Bumblebee at Apple Tree Lane</t>
  </si>
  <si>
    <t>Reese Bob</t>
  </si>
  <si>
    <t>Bunnicula</t>
  </si>
  <si>
    <t>Sorensen, Virginia</t>
  </si>
  <si>
    <t>Bunnies</t>
  </si>
  <si>
    <t>Three Minute Tales</t>
  </si>
  <si>
    <t>Southwestern</t>
  </si>
  <si>
    <t>Bunny Cakes</t>
  </si>
  <si>
    <t>White, E.B.</t>
  </si>
  <si>
    <t>Bush friendly tips for girls</t>
  </si>
  <si>
    <t>Business studies for secondary schools(2)</t>
  </si>
  <si>
    <t>Collins Terry</t>
  </si>
  <si>
    <t>Businses</t>
  </si>
  <si>
    <t>Busy Hospital</t>
  </si>
  <si>
    <t>Busy School</t>
  </si>
  <si>
    <t>Skurzynski Gloria</t>
  </si>
  <si>
    <t>Busy Shop</t>
  </si>
  <si>
    <t>Harris, Pamela</t>
  </si>
  <si>
    <t>Busybody Nora</t>
  </si>
  <si>
    <t>Butterflies</t>
  </si>
  <si>
    <t>Pilkey Dav</t>
  </si>
  <si>
    <t>Butterflies and Moths</t>
  </si>
  <si>
    <t>C;ifford's The firehouse dog</t>
  </si>
  <si>
    <t>C.R.E</t>
  </si>
  <si>
    <t>Adler A David</t>
  </si>
  <si>
    <t>Cam Jansen and the mystery of flight 54</t>
  </si>
  <si>
    <t>Cam Jansen the mystery of the stolen diamonds</t>
  </si>
  <si>
    <t>Camjansen &amp; the mystery of stolen corn popper</t>
  </si>
  <si>
    <t>Camp confidential</t>
  </si>
  <si>
    <t>Pfister, Marcus</t>
  </si>
  <si>
    <t>Camper Crittles</t>
  </si>
  <si>
    <t>Can Astronauts seeme</t>
  </si>
  <si>
    <t>Mighty Movers</t>
  </si>
  <si>
    <t>Can lizards disapear</t>
  </si>
  <si>
    <t>Can You See What I See? Nature</t>
  </si>
  <si>
    <t>French Vivian</t>
  </si>
  <si>
    <t>Canine Catastrophe</t>
  </si>
  <si>
    <t>Boring, Mel</t>
  </si>
  <si>
    <t>Caps for sale</t>
  </si>
  <si>
    <t>Eyes on nature</t>
  </si>
  <si>
    <t>Capt. Hook</t>
  </si>
  <si>
    <t>Duggan Lilian</t>
  </si>
  <si>
    <t>Captain Corellis mandolin</t>
  </si>
  <si>
    <t>Captain underpants and the big,bad battle of the bionic booger boy</t>
  </si>
  <si>
    <t>Stowe, Harriet Beecher</t>
  </si>
  <si>
    <t>Captain underpants and the invasion of the incredible naughty cafeteria</t>
  </si>
  <si>
    <t>Lansky, Bruce</t>
  </si>
  <si>
    <t>Captain underpants and the perilous plot proffesor poopypants</t>
  </si>
  <si>
    <t>Bee Claire</t>
  </si>
  <si>
    <t>Captain underpants and the preposterous plight of the purple potty people</t>
  </si>
  <si>
    <t>Miller Charles</t>
  </si>
  <si>
    <t>Captain underpants and the wrath of the wicked wedgie woman</t>
  </si>
  <si>
    <t>Coates-Conroy Jennifer</t>
  </si>
  <si>
    <t>Captain Underpants-sixth epic novel</t>
  </si>
  <si>
    <t>Captin Underpants and the attack of the talking toilets</t>
  </si>
  <si>
    <t>Story Moja</t>
  </si>
  <si>
    <t>Career Pedia volume (1)3</t>
  </si>
  <si>
    <t>CAreer Pedia volume (2)3</t>
  </si>
  <si>
    <t>White Anne Terry</t>
  </si>
  <si>
    <t>Cars</t>
  </si>
  <si>
    <t>Weiller N.Addie</t>
  </si>
  <si>
    <t>Cars and How They Go</t>
  </si>
  <si>
    <t>White E.B</t>
  </si>
  <si>
    <t>Caterpillar Caterpillar</t>
  </si>
  <si>
    <t>Giddings, Paula J.</t>
  </si>
  <si>
    <t>Caterpillars, Bugs and Butterflies</t>
  </si>
  <si>
    <t>Co-Author: Ernestine Gilbreth Carey</t>
  </si>
  <si>
    <t>George, Jean</t>
  </si>
  <si>
    <t>cats</t>
  </si>
  <si>
    <t>Mazrui Alamin</t>
  </si>
  <si>
    <t>Caves</t>
  </si>
  <si>
    <t>CBD</t>
  </si>
  <si>
    <t>Celebrating</t>
  </si>
  <si>
    <t>Cells, Tissues, Organs, Systems</t>
  </si>
  <si>
    <t>Championship ball</t>
  </si>
  <si>
    <t>Hopkinson Deborah</t>
  </si>
  <si>
    <t>Changing Matter</t>
  </si>
  <si>
    <t>Changing Weather</t>
  </si>
  <si>
    <t>Co-Author: John Archambault</t>
  </si>
  <si>
    <t>Lauren Child</t>
  </si>
  <si>
    <t>Charlie and Lola's Opposites</t>
  </si>
  <si>
    <t>Wilkins Verna</t>
  </si>
  <si>
    <t>Charlie And The Great Glass Elevator</t>
  </si>
  <si>
    <t>Kravertz Nathan</t>
  </si>
  <si>
    <t>Charlie Bone and the castle of mirrors</t>
  </si>
  <si>
    <t>Kendler Bresnick Peggy</t>
  </si>
  <si>
    <t>CHARLOTTE'S WEB</t>
  </si>
  <si>
    <t>Eiwood Ann</t>
  </si>
  <si>
    <t>Charlottes Web</t>
  </si>
  <si>
    <t>Mah Yen, Adeline</t>
  </si>
  <si>
    <t>Miller Steve</t>
  </si>
  <si>
    <t>CHEAPER BY THE DOZEN</t>
  </si>
  <si>
    <t>Marquez Garcia Gabriel</t>
  </si>
  <si>
    <t>Check It Out, The Book About Libraries</t>
  </si>
  <si>
    <t>Dickinson, Peter</t>
  </si>
  <si>
    <t>Chembe cha moyo</t>
  </si>
  <si>
    <t>Andreson Gretchen</t>
  </si>
  <si>
    <t>Chemistry</t>
  </si>
  <si>
    <t>Child Lauren</t>
  </si>
  <si>
    <t>Fierman Barbara</t>
  </si>
  <si>
    <t>Goldsack Gaby</t>
  </si>
  <si>
    <t>Chemistry form 2</t>
  </si>
  <si>
    <t>Chemistry form 3</t>
  </si>
  <si>
    <t>Chemistry formm 3 and 4</t>
  </si>
  <si>
    <t>Rodda Emily</t>
  </si>
  <si>
    <t>Chess For Beginners</t>
  </si>
  <si>
    <t>Hoose Philip</t>
  </si>
  <si>
    <t>Chicka Chicka Boom Boom</t>
  </si>
  <si>
    <t>Chicken Licken</t>
  </si>
  <si>
    <t>Lewin, Betsy</t>
  </si>
  <si>
    <t>Children around the world</t>
  </si>
  <si>
    <t>Co-Author:Doreen Cronin</t>
  </si>
  <si>
    <t>Children of the Earth and Sky</t>
  </si>
  <si>
    <t>Lee Quinlan B.</t>
  </si>
  <si>
    <t>Children of the lamp</t>
  </si>
  <si>
    <t>Oyster Books</t>
  </si>
  <si>
    <t>Chimpanzees &amp; Bonobos</t>
  </si>
  <si>
    <t>Jones, Jasmine</t>
  </si>
  <si>
    <t>Chinese cinderella</t>
  </si>
  <si>
    <t>Swiper, no swiping</t>
  </si>
  <si>
    <t>Chris Gifford</t>
  </si>
  <si>
    <t>Lesley Sims</t>
  </si>
  <si>
    <t>Christmas around the world</t>
  </si>
  <si>
    <t>Christmas Carol</t>
  </si>
  <si>
    <t>Christopher Robin Leads an Expedition</t>
  </si>
  <si>
    <t>Chronicle of a death foretold</t>
  </si>
  <si>
    <t>CHUCK AND DANIELLE</t>
  </si>
  <si>
    <t>Cinderella</t>
  </si>
  <si>
    <t>IP,Ivy S.</t>
  </si>
  <si>
    <t>McDonald Megan</t>
  </si>
  <si>
    <t>Cassandra Clare</t>
  </si>
  <si>
    <t>City of bones( Shadow hunters)</t>
  </si>
  <si>
    <t>Bauman Elizabeth Hershberger</t>
  </si>
  <si>
    <t>Claire Bean spells trouble</t>
  </si>
  <si>
    <t>Blake Quentin</t>
  </si>
  <si>
    <t>Clara Mouse</t>
  </si>
  <si>
    <t>Cassandra Golds</t>
  </si>
  <si>
    <t>clare the lune</t>
  </si>
  <si>
    <t>Robert Muchamore</t>
  </si>
  <si>
    <t>Class A</t>
  </si>
  <si>
    <t>Wein Elizabeth</t>
  </si>
  <si>
    <t>Classfication</t>
  </si>
  <si>
    <t>Burns Olive Ann</t>
  </si>
  <si>
    <t>Claudette Colvin:twicw toward justice</t>
  </si>
  <si>
    <t>Gonzales, Doreen</t>
  </si>
  <si>
    <t>Claudia and the middle school mystery</t>
  </si>
  <si>
    <t>Page Josephine</t>
  </si>
  <si>
    <t>CLEMENTINE'S LETTER</t>
  </si>
  <si>
    <t>Parlikar Beth</t>
  </si>
  <si>
    <t>Clever Car</t>
  </si>
  <si>
    <t>Parker, Steve</t>
  </si>
  <si>
    <t>Click Clack</t>
  </si>
  <si>
    <t>Rylant, Cynthia</t>
  </si>
  <si>
    <t>Clifford gats a job</t>
  </si>
  <si>
    <t>Clifford saves whales</t>
  </si>
  <si>
    <t>Williams Brenda</t>
  </si>
  <si>
    <t>Clifford The Big Red Dog Valentine Surprise</t>
  </si>
  <si>
    <t>Clifford the Big Red Dog, The Big Leaf Pile</t>
  </si>
  <si>
    <t>Frasier, Debra</t>
  </si>
  <si>
    <t>Clifford the Big Red Dog, The Ice Race</t>
  </si>
  <si>
    <t>Freeman, Don</t>
  </si>
  <si>
    <t>Clifford's Christmass</t>
  </si>
  <si>
    <t>Gill Shelley</t>
  </si>
  <si>
    <t>Clifford's First Christmas</t>
  </si>
  <si>
    <t>Clifford's First Halloween</t>
  </si>
  <si>
    <t>refrence</t>
  </si>
  <si>
    <t>Gichuki Corney</t>
  </si>
  <si>
    <t>Clifford's Good Deeds</t>
  </si>
  <si>
    <t>Climbing</t>
  </si>
  <si>
    <t>Erickson R John</t>
  </si>
  <si>
    <t>Cloudy with a chance of boys</t>
  </si>
  <si>
    <t>Clues at the carnival</t>
  </si>
  <si>
    <t>Diatz Myrna</t>
  </si>
  <si>
    <t>Coals of fire</t>
  </si>
  <si>
    <t>Crump j Donald</t>
  </si>
  <si>
    <t>cockatoos</t>
  </si>
  <si>
    <t>Ferguson Alane</t>
  </si>
  <si>
    <t>Code name verity</t>
  </si>
  <si>
    <t>Pedersen Elsa</t>
  </si>
  <si>
    <t>Cold Sassy Tree</t>
  </si>
  <si>
    <t>Colors: Red</t>
  </si>
  <si>
    <t>Rees Celia</t>
  </si>
  <si>
    <t>Come Back, Amelia Bedelia</t>
  </si>
  <si>
    <t>Co-Author H.A. Rey</t>
  </si>
  <si>
    <t>Dadey, Debbie</t>
  </si>
  <si>
    <t>Come Sing, Jimmy Jo</t>
  </si>
  <si>
    <t>Ngugi  M Patrick</t>
  </si>
  <si>
    <t>Continuing the Species</t>
  </si>
  <si>
    <t>McDonald Ellie</t>
  </si>
  <si>
    <t>Cookie Count</t>
  </si>
  <si>
    <t>Miller Martin Susan</t>
  </si>
  <si>
    <t>Cookie Crisis</t>
  </si>
  <si>
    <t>Hoff, Syd</t>
  </si>
  <si>
    <t>Cordelia's Honor</t>
  </si>
  <si>
    <t>CORDUROY</t>
  </si>
  <si>
    <t>The children's illustrated</t>
  </si>
  <si>
    <t>Corduroy's christmass surprise</t>
  </si>
  <si>
    <t>Mtobwa Ben</t>
  </si>
  <si>
    <t>Count Alaska's Colors</t>
  </si>
  <si>
    <t>Wasserman Robin</t>
  </si>
  <si>
    <t>country atlas</t>
  </si>
  <si>
    <t>Kelley K.C</t>
  </si>
  <si>
    <t>Courting trouble</t>
  </si>
  <si>
    <t>Allende Isabel</t>
  </si>
  <si>
    <t>Cow boy Tales</t>
  </si>
  <si>
    <t>Adults Only</t>
  </si>
  <si>
    <t>Ramona and Beezus</t>
  </si>
  <si>
    <t>Cowardly clyde</t>
  </si>
  <si>
    <t>Craty Ideas</t>
  </si>
  <si>
    <t>Primary</t>
  </si>
  <si>
    <t>CRE 5</t>
  </si>
  <si>
    <t>Braeburn</t>
  </si>
  <si>
    <t>CRE 6</t>
  </si>
  <si>
    <t>CRE 7</t>
  </si>
  <si>
    <t>CRE 8</t>
  </si>
  <si>
    <t>CRE for secondary schools(2)</t>
  </si>
  <si>
    <t>KCPE Mirror</t>
  </si>
  <si>
    <t>CRE(2)</t>
  </si>
  <si>
    <t>Cretures small and furry</t>
  </si>
  <si>
    <t>Cricket and the cracker box</t>
  </si>
  <si>
    <t>Fiction/Historical</t>
  </si>
  <si>
    <t>Crossing the red sea</t>
  </si>
  <si>
    <t>Bible stories</t>
  </si>
  <si>
    <t>Lobel, Arnold</t>
  </si>
  <si>
    <t>Crossword Dictionary</t>
  </si>
  <si>
    <t>Marcus Pfister</t>
  </si>
  <si>
    <t>Crossword Puzzle Dictionary</t>
  </si>
  <si>
    <t>Brown Dan</t>
  </si>
  <si>
    <t>Crosswords &amp; word games</t>
  </si>
  <si>
    <t>Riper Van Jr.</t>
  </si>
  <si>
    <t>Crystal and Gem</t>
  </si>
  <si>
    <t>Curious George Goes to the Chocolate Factory</t>
  </si>
  <si>
    <t>Nunes John</t>
  </si>
  <si>
    <t>Cyclops Doesn't Roller Skate</t>
  </si>
  <si>
    <t>Dad</t>
  </si>
  <si>
    <t>Kes Gray</t>
  </si>
  <si>
    <t>Daisy and the Trouble with Burglars</t>
  </si>
  <si>
    <t>Daisy and the Trouble with Maggots</t>
  </si>
  <si>
    <t>Daisy and the trouble with Zoos</t>
  </si>
  <si>
    <t>Ken walibora&amp;Said</t>
  </si>
  <si>
    <t>Damu Nyeusi</t>
  </si>
  <si>
    <t>New York Public Library</t>
  </si>
  <si>
    <t>Damu nzito</t>
  </si>
  <si>
    <t>Myron Vicki</t>
  </si>
  <si>
    <t>Danger after dark</t>
  </si>
  <si>
    <t>Danger on the railroad</t>
  </si>
  <si>
    <t xml:space="preserve">Daniel in the den of lions </t>
  </si>
  <si>
    <t>Morton Andrew</t>
  </si>
  <si>
    <t>Danny &amp; the dinosaur</t>
  </si>
  <si>
    <t>Cronin, Doreen</t>
  </si>
  <si>
    <t>Danny The Champion Of The World</t>
  </si>
  <si>
    <t>Kinney Jeff</t>
  </si>
  <si>
    <t>Danzig Passage</t>
  </si>
  <si>
    <t>Dar Es Salaam By Night</t>
  </si>
  <si>
    <t>Kiswahili mufti</t>
  </si>
  <si>
    <t>Darasa la 5</t>
  </si>
  <si>
    <t>Darasa la 6</t>
  </si>
  <si>
    <t>Darasa la 7</t>
  </si>
  <si>
    <t>Darasa la 8</t>
  </si>
  <si>
    <t>Daredevils</t>
  </si>
  <si>
    <t>Daring Drivers</t>
  </si>
  <si>
    <t>Daughter of fortune</t>
  </si>
  <si>
    <t>Daughter of the Mountains</t>
  </si>
  <si>
    <t>Daughter of the mountains</t>
  </si>
  <si>
    <t>David and Goliath</t>
  </si>
  <si>
    <t>David and Goriath</t>
  </si>
  <si>
    <t>Wilson, Karma</t>
  </si>
  <si>
    <t>Day of Tears</t>
  </si>
  <si>
    <t>Williamson Sarah</t>
  </si>
  <si>
    <t>Days with Frog &amp; Toad</t>
  </si>
  <si>
    <t>Dazzle the dinosaur</t>
  </si>
  <si>
    <t>Dear America</t>
  </si>
  <si>
    <t>Joyce, William</t>
  </si>
  <si>
    <t>Dear Zoo</t>
  </si>
  <si>
    <t>Grover, Max</t>
  </si>
  <si>
    <t>Deception Point</t>
  </si>
  <si>
    <t>Edwards Pamela Duncan</t>
  </si>
  <si>
    <t>Deltora Quest (Books 5-8)</t>
  </si>
  <si>
    <t>Sewell, Anna</t>
  </si>
  <si>
    <t>Deltora Quest Books (1-4)</t>
  </si>
  <si>
    <t>Desk Atlas</t>
  </si>
  <si>
    <t>Colbert, Edwin</t>
  </si>
  <si>
    <t>Desk Reference</t>
  </si>
  <si>
    <t>Mc Caffrey Anne</t>
  </si>
  <si>
    <t>Dewey the library cat</t>
  </si>
  <si>
    <t>Coloring book</t>
  </si>
  <si>
    <t>Dial L for loser</t>
  </si>
  <si>
    <t>Fun</t>
  </si>
  <si>
    <t>Koontz, Dean</t>
  </si>
  <si>
    <t>Diana</t>
  </si>
  <si>
    <t>Kinney Jef</t>
  </si>
  <si>
    <t>Diary of  wimpy Kid</t>
  </si>
  <si>
    <t>Diary of  wimpy Kid the long Haull</t>
  </si>
  <si>
    <t>Korman Gordan</t>
  </si>
  <si>
    <t>Diary of a spider</t>
  </si>
  <si>
    <t>Jeff Kinney</t>
  </si>
  <si>
    <t>Diary of a wimpy kid ( Rodrick rules)</t>
  </si>
  <si>
    <t>Diary of a wimpy Kid Cabin Fever</t>
  </si>
  <si>
    <t>Diary of a wimpy Kid Dog Days</t>
  </si>
  <si>
    <t>Diary of a Wimpy Kid The Ugly Truth</t>
  </si>
  <si>
    <t>Diary of a wimpy kid:a novel in cartoons</t>
  </si>
  <si>
    <t>Diary of a wimpy kid:do it yourself book</t>
  </si>
  <si>
    <t>Diary of a wimpy kid:Dog days</t>
  </si>
  <si>
    <t>Diary of a wimpy kid:rodrick rules</t>
  </si>
  <si>
    <t>Diary of a wimpy Kid(The ugly truth)</t>
  </si>
  <si>
    <t>Berger, Melvin</t>
  </si>
  <si>
    <t>Diary of a wimpy:The last strain</t>
  </si>
  <si>
    <t>Bierhost John</t>
  </si>
  <si>
    <t>Diary of a Worm</t>
  </si>
  <si>
    <t>Srivastava Jonas Jane</t>
  </si>
  <si>
    <t>Dick's cat</t>
  </si>
  <si>
    <t>Dictionary</t>
  </si>
  <si>
    <t>Sabuda, Robert</t>
  </si>
  <si>
    <t>Did Dinosaurs baby sit</t>
  </si>
  <si>
    <t>Paulsen Gary</t>
  </si>
  <si>
    <t>Did You See What I Saw</t>
  </si>
  <si>
    <t>Diego Saves The Tree Frogs</t>
  </si>
  <si>
    <t>Shefelbine John</t>
  </si>
  <si>
    <t>Digest magazine</t>
  </si>
  <si>
    <t>Diggers &amp; Dumpers</t>
  </si>
  <si>
    <t>Joy Cowley</t>
  </si>
  <si>
    <t>Dinner</t>
  </si>
  <si>
    <t>Beinstein Phoebe</t>
  </si>
  <si>
    <t>Dinosaur Bob</t>
  </si>
  <si>
    <t>Willson Sarah</t>
  </si>
  <si>
    <t>Dinosaur Pop-Up Book</t>
  </si>
  <si>
    <t>Goldman Lesile</t>
  </si>
  <si>
    <t>Dinosaur Starts School</t>
  </si>
  <si>
    <t>Hush</t>
  </si>
  <si>
    <t>DINOSAUR VS. BEDTIME</t>
  </si>
  <si>
    <t>Blume Judy</t>
  </si>
  <si>
    <t>Dinosaurs Days</t>
  </si>
  <si>
    <t>Jones Marcia Thorton</t>
  </si>
  <si>
    <t>Dinosaurs, An Illustrated History</t>
  </si>
  <si>
    <t>Co-Author:Dadey Debbie</t>
  </si>
  <si>
    <t>Saunders Susan</t>
  </si>
  <si>
    <t>Diplomatic Immunity</t>
  </si>
  <si>
    <t>Disney juniour</t>
  </si>
  <si>
    <t>Lockhart, E.</t>
  </si>
  <si>
    <t>Disney Storybook Collection</t>
  </si>
  <si>
    <t>Berger Melvin</t>
  </si>
  <si>
    <t>Dive</t>
  </si>
  <si>
    <t>Science and nature</t>
  </si>
  <si>
    <t>Obama,Barrack</t>
  </si>
  <si>
    <t>Dive (Book 1)</t>
  </si>
  <si>
    <t>Bird Larry</t>
  </si>
  <si>
    <t>Dive (Book 3)</t>
  </si>
  <si>
    <t>Dive(Book #2)</t>
  </si>
  <si>
    <t>James Brian</t>
  </si>
  <si>
    <t>Divergent</t>
  </si>
  <si>
    <t>Alborough, Jez</t>
  </si>
  <si>
    <t>Do I have bendy bones</t>
  </si>
  <si>
    <t>Do plants eat meat</t>
  </si>
  <si>
    <t>Henson Jim</t>
  </si>
  <si>
    <t>Do Tarantulas Have Teeth?</t>
  </si>
  <si>
    <t>Doctor Coyote</t>
  </si>
  <si>
    <t>Doctor DeSoto</t>
  </si>
  <si>
    <t>Dog to the rescue</t>
  </si>
  <si>
    <t>Dog's don't tell jokes</t>
  </si>
  <si>
    <t>Vaccaro Michael</t>
  </si>
  <si>
    <t>Dogsong</t>
  </si>
  <si>
    <t>Etta Kaner</t>
  </si>
  <si>
    <t>Dominic</t>
  </si>
  <si>
    <t>Downey Christian</t>
  </si>
  <si>
    <t>Don't Fidget a Feather</t>
  </si>
  <si>
    <t>Koller, Jackie</t>
  </si>
  <si>
    <t>Don't Let the Pidgeon Drive the Bus</t>
  </si>
  <si>
    <t>Van Houten Elizabeth</t>
  </si>
  <si>
    <t>Don’t Forget I Love You</t>
  </si>
  <si>
    <t>Goldberg, Whoopi</t>
  </si>
  <si>
    <t>Dora goes for a ride</t>
  </si>
  <si>
    <t>Christine Ricci</t>
  </si>
  <si>
    <t>Dora's Costume Party!</t>
  </si>
  <si>
    <t>Dora's Easter Basket</t>
  </si>
  <si>
    <t>Jaw Fields</t>
  </si>
  <si>
    <t>Dora's Favourite Fairy Tales</t>
  </si>
  <si>
    <t>Dora's Treasure Hunt</t>
  </si>
  <si>
    <t>Rachel Renee Russell</t>
  </si>
  <si>
    <t>Dork Diaries Party time</t>
  </si>
  <si>
    <t>Rechel Rence Russel</t>
  </si>
  <si>
    <t>Dork diaries(holiday heartbreak)</t>
  </si>
  <si>
    <t>Dork diaries(Ones upon a dork)</t>
  </si>
  <si>
    <t>Dork diaries(Tales from a note so fabulous life</t>
  </si>
  <si>
    <t>Double fudge</t>
  </si>
  <si>
    <t>Sava Christian Scott</t>
  </si>
  <si>
    <t>Double trouble monsters</t>
  </si>
  <si>
    <t>Lafluer Suzzane</t>
  </si>
  <si>
    <t>Down in the Woods at Sleepytime</t>
  </si>
  <si>
    <t>Blehl F.Mary</t>
  </si>
  <si>
    <t>Down to Earth</t>
  </si>
  <si>
    <t>Meyerhoff, Michael</t>
  </si>
  <si>
    <t>Dragon Danger</t>
  </si>
  <si>
    <t>Dragon Egg</t>
  </si>
  <si>
    <t>Redmond Ian</t>
  </si>
  <si>
    <t>Dreams from my father</t>
  </si>
  <si>
    <t>Smith Wilbur</t>
  </si>
  <si>
    <t>Drive</t>
  </si>
  <si>
    <t>Giff Patricia Reilly</t>
  </si>
  <si>
    <t>Drought</t>
  </si>
  <si>
    <t>Dubliners</t>
  </si>
  <si>
    <t>Duck in the truck</t>
  </si>
  <si>
    <t>Gray Emily</t>
  </si>
  <si>
    <t>Duke Ellington</t>
  </si>
  <si>
    <t>Dune</t>
  </si>
  <si>
    <t>Jacqueline wilson</t>
  </si>
  <si>
    <t>Dustbin baby</t>
  </si>
  <si>
    <t>Eagle &amp; birds of prey</t>
  </si>
  <si>
    <t>Pink Water Daniel</t>
  </si>
  <si>
    <t>Early Humans</t>
  </si>
  <si>
    <t>Biography/Music</t>
  </si>
  <si>
    <t>Sendak, Maurice</t>
  </si>
  <si>
    <t>Earth</t>
  </si>
  <si>
    <t>The Coasteau Society</t>
  </si>
  <si>
    <t>Greene,Carol</t>
  </si>
  <si>
    <t>Earth Day Puppy</t>
  </si>
  <si>
    <t>Earth friendly buildings bridges and more</t>
  </si>
  <si>
    <t>Sobol J Donald</t>
  </si>
  <si>
    <t>Earth in Motion</t>
  </si>
  <si>
    <t>5_8</t>
  </si>
  <si>
    <t>Snicket Lemony</t>
  </si>
  <si>
    <t>Earth's Climate and Weather</t>
  </si>
  <si>
    <t>Earth's Water</t>
  </si>
  <si>
    <t>Sobol, Donald J.</t>
  </si>
  <si>
    <t>Earths Natural Resources</t>
  </si>
  <si>
    <t>Easter Bunny's On His Way</t>
  </si>
  <si>
    <t>Kemp Moira</t>
  </si>
  <si>
    <t>Eath's Ecosystem</t>
  </si>
  <si>
    <t>Kusembi Masinde</t>
  </si>
  <si>
    <t>Echoes of whisper</t>
  </si>
  <si>
    <t>Eclipse</t>
  </si>
  <si>
    <t>Ecology</t>
  </si>
  <si>
    <t>Ed's terrestrial</t>
  </si>
  <si>
    <t>Eight keys</t>
  </si>
  <si>
    <t>Rainbow Rowell</t>
  </si>
  <si>
    <t>Eleanor and the park</t>
  </si>
  <si>
    <t>Electirc and Magnetic Power</t>
  </si>
  <si>
    <t>Randolph June</t>
  </si>
  <si>
    <t>Electricity and Magnetism</t>
  </si>
  <si>
    <t>Electronics</t>
  </si>
  <si>
    <t>Farshtey Greg</t>
  </si>
  <si>
    <t>Elephant</t>
  </si>
  <si>
    <t>Dahl, Roald</t>
  </si>
  <si>
    <t>Elephant Song</t>
  </si>
  <si>
    <t>fiction</t>
  </si>
  <si>
    <t>Thomas Rosie</t>
  </si>
  <si>
    <t>Eleven</t>
  </si>
  <si>
    <t>Jackson, Kathryn</t>
  </si>
  <si>
    <t>Eli</t>
  </si>
  <si>
    <t>Graham, Ruth</t>
  </si>
  <si>
    <t>Elijah of Buxton</t>
  </si>
  <si>
    <t>Carney Elizabeth</t>
  </si>
  <si>
    <t>Elizabeth Blackwell, First Woman Doctor</t>
  </si>
  <si>
    <t>Harvath Polly</t>
  </si>
  <si>
    <t>Ella</t>
  </si>
  <si>
    <t>Tomecek Steve</t>
  </si>
  <si>
    <t>Ella Enchanted</t>
  </si>
  <si>
    <t>Ella Fitzgerald</t>
  </si>
  <si>
    <t>Hall Elizabeth</t>
  </si>
  <si>
    <t>Elmo Visits a farm</t>
  </si>
  <si>
    <t>Cassidy John</t>
  </si>
  <si>
    <t>Eloise at christmas time</t>
  </si>
  <si>
    <t>nature</t>
  </si>
  <si>
    <t>Elvis and His Secret</t>
  </si>
  <si>
    <t>Readers Digest</t>
  </si>
  <si>
    <t>Emergency</t>
  </si>
  <si>
    <t>Ballard, Robert</t>
  </si>
  <si>
    <t>Emmy and the home for troubled girls</t>
  </si>
  <si>
    <t>Bradberry Travis</t>
  </si>
  <si>
    <t>Emotional Intelligence</t>
  </si>
  <si>
    <t>Goleman Daniel</t>
  </si>
  <si>
    <t>Emotional Intelligence0</t>
  </si>
  <si>
    <t>Clarke, Barry</t>
  </si>
  <si>
    <t>Enchanted forest</t>
  </si>
  <si>
    <t>Rachel Ngugi and others</t>
  </si>
  <si>
    <t>Encyclopedia ( combined Maths and Science)</t>
  </si>
  <si>
    <t>revision</t>
  </si>
  <si>
    <t>Park, Barbara</t>
  </si>
  <si>
    <t>Encyclopedia brown and the case of the secret pitch</t>
  </si>
  <si>
    <t>Encyclopedia Brown Finds the Clues</t>
  </si>
  <si>
    <t>Encyclopedia brown sets the pace</t>
  </si>
  <si>
    <t>Cosgrove, Brian</t>
  </si>
  <si>
    <t>Encyclopedia brown takes the cake</t>
  </si>
  <si>
    <t>Kane Tracey</t>
  </si>
  <si>
    <t>Energy</t>
  </si>
  <si>
    <t>Kenyatta Jomo</t>
  </si>
  <si>
    <t>Letts, Billie</t>
  </si>
  <si>
    <t>Energy From Heat</t>
  </si>
  <si>
    <t>Anderson Hans Christian</t>
  </si>
  <si>
    <t>English</t>
  </si>
  <si>
    <t>Clarke,L. Ginjer</t>
  </si>
  <si>
    <t>Noel Alyson</t>
  </si>
  <si>
    <t>New progressive</t>
  </si>
  <si>
    <t>English teachers books5</t>
  </si>
  <si>
    <t>Smart plus</t>
  </si>
  <si>
    <t>English test papers</t>
  </si>
  <si>
    <t>Herman Gail</t>
  </si>
  <si>
    <t>Enoch</t>
  </si>
  <si>
    <t>Mackler Carolyn</t>
  </si>
  <si>
    <t>Epidemics</t>
  </si>
  <si>
    <t>Dungworth, Richard</t>
  </si>
  <si>
    <t>Escape from sentai mountain</t>
  </si>
  <si>
    <t>Co-Author: Phillipa Wingate</t>
  </si>
  <si>
    <t>O'connor Barbara</t>
  </si>
  <si>
    <t>Esio Trot</t>
  </si>
  <si>
    <t>Eva's holiday</t>
  </si>
  <si>
    <t>sarah Holland</t>
  </si>
  <si>
    <t>Everless</t>
  </si>
  <si>
    <t>O'connor Jane</t>
  </si>
  <si>
    <t>Every womans knows a secret</t>
  </si>
  <si>
    <t>Everybody Hates Chris</t>
  </si>
  <si>
    <t>EVERYDAY LIFE IN MEDIEVAL EUROPE</t>
  </si>
  <si>
    <t>Harrison nDavid</t>
  </si>
  <si>
    <t>Everything big cats</t>
  </si>
  <si>
    <t>Houston Wakatstuki Jeanne</t>
  </si>
  <si>
    <t>Everything on a Waffle</t>
  </si>
  <si>
    <t>Everything rocks and minerals</t>
  </si>
  <si>
    <t>Hudson Doc</t>
  </si>
  <si>
    <t>Evolution</t>
  </si>
  <si>
    <t>Jacob Joseph</t>
  </si>
  <si>
    <t>Explode the code</t>
  </si>
  <si>
    <t>Isadora Racheal</t>
  </si>
  <si>
    <t>Explorabook</t>
  </si>
  <si>
    <t>Ives Jane</t>
  </si>
  <si>
    <t>Explorer</t>
  </si>
  <si>
    <t>Co-Author: Jean-Luc Billeadeux</t>
  </si>
  <si>
    <t>McCall Smith, Alexander</t>
  </si>
  <si>
    <t>Exploring the sevcrets of nature</t>
  </si>
  <si>
    <t>Poems</t>
  </si>
  <si>
    <t>Hall Nancy, Price Pena</t>
  </si>
  <si>
    <t>Exploring the Titanic</t>
  </si>
  <si>
    <t>Stewart Trenton Lee</t>
  </si>
  <si>
    <t>Eyewitness Amphibian</t>
  </si>
  <si>
    <t>Wells, Rosemary</t>
  </si>
  <si>
    <t>Eyewitness Fish</t>
  </si>
  <si>
    <t>Falcon Travis</t>
  </si>
  <si>
    <t>Eyewitness Juniors: Birds</t>
  </si>
  <si>
    <t>Treays Rebecca</t>
  </si>
  <si>
    <t>Eyewitness Natural World</t>
  </si>
  <si>
    <t>Eyewitness Weather</t>
  </si>
  <si>
    <t>Anderson Laurie Halse</t>
  </si>
  <si>
    <t>Facing Mt Kenya</t>
  </si>
  <si>
    <t>Oluoch Clifford</t>
  </si>
  <si>
    <t>Fairy Boat</t>
  </si>
  <si>
    <t>Gwyneth Rees</t>
  </si>
  <si>
    <t>Fairy dreams</t>
  </si>
  <si>
    <t>Miller Mary</t>
  </si>
  <si>
    <t>Fairy Dust and the Quest for the Egg</t>
  </si>
  <si>
    <t>Fairy flight</t>
  </si>
  <si>
    <t>Co-Author:Nicolas</t>
  </si>
  <si>
    <t>Hello Kitty</t>
  </si>
  <si>
    <t>Fairy Magic - Sticker Activity Book</t>
  </si>
  <si>
    <t>Fairy rescue</t>
  </si>
  <si>
    <t>Fairy Tales</t>
  </si>
  <si>
    <t>Smith Deavere Anna</t>
  </si>
  <si>
    <t>Fake out</t>
  </si>
  <si>
    <t>Reely .K Mary</t>
  </si>
  <si>
    <t>Faking 19</t>
  </si>
  <si>
    <t>fall freight</t>
  </si>
  <si>
    <t>Maathai, Wangari</t>
  </si>
  <si>
    <t>Falling Leaves</t>
  </si>
  <si>
    <t>FAMOUS WOMEN</t>
  </si>
  <si>
    <t>Christelow, Eileen</t>
  </si>
  <si>
    <t>Fancy Nancy</t>
  </si>
  <si>
    <t>Fancy Nancy and the boy of paris</t>
  </si>
  <si>
    <t>Barr, Nevada</t>
  </si>
  <si>
    <t>Farm</t>
  </si>
  <si>
    <t>Brown, Jeff</t>
  </si>
  <si>
    <t>Brimmer, Larry</t>
  </si>
  <si>
    <t>Farmers garden</t>
  </si>
  <si>
    <t>Mellet Peter</t>
  </si>
  <si>
    <t>Farmyard Stories for under Fives</t>
  </si>
  <si>
    <t>Hill Mc Graw</t>
  </si>
  <si>
    <t>Farwell to Manzar</t>
  </si>
  <si>
    <t>Fascinating Facts</t>
  </si>
  <si>
    <t>Time Life</t>
  </si>
  <si>
    <t>Faster than fast</t>
  </si>
  <si>
    <t>Favorite celtic fairy tales</t>
  </si>
  <si>
    <t>Favorite Stories</t>
  </si>
  <si>
    <t>Waber, Bernard</t>
  </si>
  <si>
    <t>Favorite Stories from Around the World</t>
  </si>
  <si>
    <t>Sypri Johanna</t>
  </si>
  <si>
    <t>Favourite poems of children</t>
  </si>
  <si>
    <t>Cooney Caroline R</t>
  </si>
  <si>
    <t>FEAR NOT! A STORY OF HOPE</t>
  </si>
  <si>
    <t>Albom, Mitch</t>
  </si>
  <si>
    <t>Fear Street</t>
  </si>
  <si>
    <t>Grogan, John</t>
  </si>
  <si>
    <t>Fearless</t>
  </si>
  <si>
    <t>Mickey</t>
  </si>
  <si>
    <t>Feast for Ten</t>
  </si>
  <si>
    <t>Felicity's Dancing Shoes</t>
  </si>
  <si>
    <t>Fifteen</t>
  </si>
  <si>
    <t>Fight For Life</t>
  </si>
  <si>
    <t>Fight like a man</t>
  </si>
  <si>
    <t>Paratore Murtagh Coleen</t>
  </si>
  <si>
    <t>Fighting Infections</t>
  </si>
  <si>
    <t>Fimbles</t>
  </si>
  <si>
    <t>Fimbles Sticker Book</t>
  </si>
  <si>
    <t>Churchill A Joyce</t>
  </si>
  <si>
    <t>Finders Keepers</t>
  </si>
  <si>
    <t>Sesame street</t>
  </si>
  <si>
    <t>Finding Nemo</t>
  </si>
  <si>
    <t>Bruchac, Joseph</t>
  </si>
  <si>
    <t>Fires in the mirror</t>
  </si>
  <si>
    <t>Co;Authors Morin Paul</t>
  </si>
  <si>
    <t>Benton, Jim</t>
  </si>
  <si>
    <t>First Chick Stones</t>
  </si>
  <si>
    <t>Shaler Zaharit</t>
  </si>
  <si>
    <t>First Dictionary</t>
  </si>
  <si>
    <t>Bourgeois, Paulette</t>
  </si>
  <si>
    <t>First Discovery: The Universe</t>
  </si>
  <si>
    <t>Co-Author: Brenda Clark</t>
  </si>
  <si>
    <t>First Kids</t>
  </si>
  <si>
    <t>Fish</t>
  </si>
  <si>
    <t>Five Little Monkeys Jumping on the Bed</t>
  </si>
  <si>
    <t>Davidson Margaret</t>
  </si>
  <si>
    <t>Five true dog stories</t>
  </si>
  <si>
    <t>Flash, Crash, Rumble and Roll</t>
  </si>
  <si>
    <t>Flashback</t>
  </si>
  <si>
    <t>Flat Stanley</t>
  </si>
  <si>
    <t>Flies</t>
  </si>
  <si>
    <t>Levitt Dubner</t>
  </si>
  <si>
    <t>Flight</t>
  </si>
  <si>
    <t>Cuyler Margery</t>
  </si>
  <si>
    <t>FlipFlash Phonics</t>
  </si>
  <si>
    <t>Kielburger Craig</t>
  </si>
  <si>
    <t>Flower Girl Butterflies</t>
  </si>
  <si>
    <t>Non Fiction</t>
  </si>
  <si>
    <t>Flowers and Trees</t>
  </si>
  <si>
    <t>Matson John</t>
  </si>
  <si>
    <t>Flush</t>
  </si>
  <si>
    <t>Co-Author:Blechman Corey ,Janzen Karen</t>
  </si>
  <si>
    <t>Levine Ellen</t>
  </si>
  <si>
    <t>Flying Machine</t>
  </si>
  <si>
    <t>Following the Stars</t>
  </si>
  <si>
    <t>Greive Trevor Bradley</t>
  </si>
  <si>
    <t>Food and Farming</t>
  </si>
  <si>
    <t>Lionni, Leo</t>
  </si>
  <si>
    <t>For all the time</t>
  </si>
  <si>
    <t>Little Jean</t>
  </si>
  <si>
    <t>FOR ONE MORE DAY</t>
  </si>
  <si>
    <t>Lofting, Hugh</t>
  </si>
  <si>
    <t>For one more day</t>
  </si>
  <si>
    <t>London, Jack</t>
  </si>
  <si>
    <t>Force &amp; Nature</t>
  </si>
  <si>
    <t>Forces that shape Earth's surface</t>
  </si>
  <si>
    <t>Burns, Diane</t>
  </si>
  <si>
    <t>Forest Animals</t>
  </si>
  <si>
    <t>Waricha Jean</t>
  </si>
  <si>
    <t>Forest, the Living World</t>
  </si>
  <si>
    <t>Forests around the World</t>
  </si>
  <si>
    <t>Highlights</t>
  </si>
  <si>
    <t>Forever in blue</t>
  </si>
  <si>
    <t>Shaara Michael</t>
  </si>
  <si>
    <t>Forget me not</t>
  </si>
  <si>
    <t>Forgetful Little Fireman</t>
  </si>
  <si>
    <t>Fossil Detectives</t>
  </si>
  <si>
    <t>KNEC</t>
  </si>
  <si>
    <t>Four fugure Mathematical table</t>
  </si>
  <si>
    <t>Kezlihabi Euphrase</t>
  </si>
  <si>
    <t>Fox in socks</t>
  </si>
  <si>
    <t>Kenney j Sally</t>
  </si>
  <si>
    <t>Fox xsong</t>
  </si>
  <si>
    <t>Frank K. Stein,The fran that time forgot</t>
  </si>
  <si>
    <t>Frankenstein</t>
  </si>
  <si>
    <t>Stevenson, Robert Louis</t>
  </si>
  <si>
    <t>Franklin Fibs</t>
  </si>
  <si>
    <t>Franklin Goes to School</t>
  </si>
  <si>
    <t>Franklin Goes to the Hospital</t>
  </si>
  <si>
    <t>Funke Cornelia</t>
  </si>
  <si>
    <t>Franklin in the Dark</t>
  </si>
  <si>
    <t>Stilton Geronimo</t>
  </si>
  <si>
    <t>Franklin is Bossy</t>
  </si>
  <si>
    <t>Anderson, Jill</t>
  </si>
  <si>
    <t>Franky K. Stein,Lunch walks among us</t>
  </si>
  <si>
    <t>Carson Ben</t>
  </si>
  <si>
    <t>Franky K. Stein,The invisible fran</t>
  </si>
  <si>
    <t>Franny K. Stein, Mad Scientist</t>
  </si>
  <si>
    <t>Estes Elanor</t>
  </si>
  <si>
    <t>Freakonomics</t>
  </si>
  <si>
    <t>Scratch &amp; Sniff</t>
  </si>
  <si>
    <t>Freckles &amp; Jane</t>
  </si>
  <si>
    <t>Free the children</t>
  </si>
  <si>
    <t>Lanier Bob and Goodyear Heather</t>
  </si>
  <si>
    <t>Free To Be Me The Eskimo Way</t>
  </si>
  <si>
    <t>Free willy</t>
  </si>
  <si>
    <t>Kielty Bernadine</t>
  </si>
  <si>
    <t>Freedom's children</t>
  </si>
  <si>
    <t>Mulwa David</t>
  </si>
  <si>
    <t>French-English Visual Dictionary</t>
  </si>
  <si>
    <t>Eastman P.D</t>
  </si>
  <si>
    <t>Friends to the end</t>
  </si>
  <si>
    <t>Hall, Monica</t>
  </si>
  <si>
    <t>Frog and Toad Are Friends</t>
  </si>
  <si>
    <t>Clement, Claude</t>
  </si>
  <si>
    <t>Frog and Toad Together</t>
  </si>
  <si>
    <t>Lobel Arnold</t>
  </si>
  <si>
    <t>Frog and Todd are friends</t>
  </si>
  <si>
    <t>Alexander William</t>
  </si>
  <si>
    <t>Froggy Goes to School</t>
  </si>
  <si>
    <t>Holub, Joan</t>
  </si>
  <si>
    <t>Froggy's Baby Sister</t>
  </si>
  <si>
    <t>Keats, Ezra</t>
  </si>
  <si>
    <t>Froggy's First Kiss</t>
  </si>
  <si>
    <t>Mythology</t>
  </si>
  <si>
    <t>Sarah Mlynowski</t>
  </si>
  <si>
    <t>frogs and frenoh kisses</t>
  </si>
  <si>
    <t>Markle Sandra</t>
  </si>
  <si>
    <t>Frogs, Toads &amp; Turtles</t>
  </si>
  <si>
    <t>Keating, Brian</t>
  </si>
  <si>
    <t>Frozen - the book of the Film</t>
  </si>
  <si>
    <t>Harper Benjamin</t>
  </si>
  <si>
    <t>Full House</t>
  </si>
  <si>
    <t>Mc Cann Jesse Leon</t>
  </si>
  <si>
    <t>Co-Author Jerry Pinkney</t>
  </si>
  <si>
    <t>Latham Donna</t>
  </si>
  <si>
    <t>Fun with a purpose</t>
  </si>
  <si>
    <t>Miiriam Macdonald</t>
  </si>
  <si>
    <t>Fun with mo and toots</t>
  </si>
  <si>
    <t>Kann Victoria</t>
  </si>
  <si>
    <t>Fun with Zip and Zap</t>
  </si>
  <si>
    <t>Cihld, Lauren</t>
  </si>
  <si>
    <t>Future</t>
  </si>
  <si>
    <t>Townsend Peter</t>
  </si>
  <si>
    <t>Gabby the Vampire Cabby</t>
  </si>
  <si>
    <t>Sports</t>
  </si>
  <si>
    <t>Baumgartner, Barbara</t>
  </si>
  <si>
    <t>Gamba la Nyoka</t>
  </si>
  <si>
    <t>Gaston's Messy Cave</t>
  </si>
  <si>
    <t>Carlstrom White Nancy</t>
  </si>
  <si>
    <t>Gender and Justice</t>
  </si>
  <si>
    <t>Geography</t>
  </si>
  <si>
    <t>Geography form 3and 4</t>
  </si>
  <si>
    <t>Brown, Margaret</t>
  </si>
  <si>
    <t>GEORGE'S MARVELOUS MEDICINE</t>
  </si>
  <si>
    <t>Stine Megan</t>
  </si>
  <si>
    <t>Geronimo Stilton Secret Agent</t>
  </si>
  <si>
    <t>Getting Air</t>
  </si>
  <si>
    <t>DiPucchio, Kelly</t>
  </si>
  <si>
    <t>Getting to know you</t>
  </si>
  <si>
    <t>Goro wa kamau</t>
  </si>
  <si>
    <t>Ghost and the fortune Hunters</t>
  </si>
  <si>
    <t>Judy Nyaga</t>
  </si>
  <si>
    <t>Ghosthunters &amp; the incredible revolting ghost</t>
  </si>
  <si>
    <t>Ghosts Of Fear Street</t>
  </si>
  <si>
    <t>Failey Walter</t>
  </si>
  <si>
    <t>Giant Pandas</t>
  </si>
  <si>
    <t>King, Dorothy</t>
  </si>
  <si>
    <t>Gideon the capture</t>
  </si>
  <si>
    <t>Gifted hands</t>
  </si>
  <si>
    <t>Mc Cullough</t>
  </si>
  <si>
    <t>Giggle, Giggle, Quack</t>
  </si>
  <si>
    <t>Barnes andNoble</t>
  </si>
  <si>
    <t>Ginger Pye</t>
  </si>
  <si>
    <t>Puzzle</t>
  </si>
  <si>
    <t>Gingerbread Man</t>
  </si>
  <si>
    <t>Miles Ellen</t>
  </si>
  <si>
    <t>Gingerbread Party</t>
  </si>
  <si>
    <t>McBratney, Sam</t>
  </si>
  <si>
    <t>GIRLS TO THE RESCUE #4</t>
  </si>
  <si>
    <t>Carlstrom Nancy</t>
  </si>
  <si>
    <t>GIRLS TO THE RESCUE #7</t>
  </si>
  <si>
    <t>Guinness</t>
  </si>
  <si>
    <t>GLAMSTERS</t>
  </si>
  <si>
    <t>Swain Gwenyth</t>
  </si>
  <si>
    <t>Glass house</t>
  </si>
  <si>
    <t>Swift Jonathan</t>
  </si>
  <si>
    <t>Go dog Go</t>
  </si>
  <si>
    <t>Ghigna Charles</t>
  </si>
  <si>
    <t>Go for the Goal: A Champion's Guide to Winning in Soccer and Life</t>
  </si>
  <si>
    <t>GO TO SLEEP LITTLE GROUNDHOG</t>
  </si>
  <si>
    <t>Bursill Henry</t>
  </si>
  <si>
    <t>Gobli secrets</t>
  </si>
  <si>
    <t>Atwater . Montgomery</t>
  </si>
  <si>
    <t>Goddess gilrs</t>
  </si>
  <si>
    <t>Gods, Goddesses and Monsters</t>
  </si>
  <si>
    <t>Goerge &amp; Martha Rise &amp; shine</t>
  </si>
  <si>
    <t>Mc Elroy,Laurie</t>
  </si>
  <si>
    <t>Goggles!</t>
  </si>
  <si>
    <t>Goin' Someplace Special</t>
  </si>
  <si>
    <t>King, M.C</t>
  </si>
  <si>
    <t>Going Bananas</t>
  </si>
  <si>
    <t>Going on vacation</t>
  </si>
  <si>
    <t>Lewis, Kevin</t>
  </si>
  <si>
    <t>Going the Moose Way Home</t>
  </si>
  <si>
    <t>Going to school</t>
  </si>
  <si>
    <t>Scripture Union Of Kenya</t>
  </si>
  <si>
    <t>Golden Bells</t>
  </si>
  <si>
    <t>Refeerence</t>
  </si>
  <si>
    <t>Premier</t>
  </si>
  <si>
    <t>Golden tips English</t>
  </si>
  <si>
    <t>Golden tips Kiswahili</t>
  </si>
  <si>
    <t>Golden tips social studies</t>
  </si>
  <si>
    <t>Goldilicious</t>
  </si>
  <si>
    <t>Goldilocks and the Three Bears</t>
  </si>
  <si>
    <t>ZelinskyO. Paul</t>
  </si>
  <si>
    <t>GOLDILOCKS AND THE THREE BEARS</t>
  </si>
  <si>
    <t>Avi</t>
  </si>
  <si>
    <t>Golf</t>
  </si>
  <si>
    <t>Yann Martel</t>
  </si>
  <si>
    <t>Good as Gold</t>
  </si>
  <si>
    <t>Banks Reid Lynne</t>
  </si>
  <si>
    <t>Goodbye Geese</t>
  </si>
  <si>
    <t>Rosenberg, Amye</t>
  </si>
  <si>
    <t>Goodnight Moon</t>
  </si>
  <si>
    <t>Rowling, J.K.</t>
  </si>
  <si>
    <t>Goosebumps</t>
  </si>
  <si>
    <t>Goosebumps how to kill a monster</t>
  </si>
  <si>
    <t>Goosebumps,It came from Beneath the sink!</t>
  </si>
  <si>
    <t>Gorillas</t>
  </si>
  <si>
    <t>GRACE FOR PRESIDENT</t>
  </si>
  <si>
    <t>Ziefert Harriet</t>
  </si>
  <si>
    <t>Grant Hill</t>
  </si>
  <si>
    <t>Paulinas Ana</t>
  </si>
  <si>
    <t>Grass for his pillow</t>
  </si>
  <si>
    <t>Great book of whodunit puzzles</t>
  </si>
  <si>
    <t>Jordan Apple</t>
  </si>
  <si>
    <t>Great Boy Stories</t>
  </si>
  <si>
    <t>Jakes John</t>
  </si>
  <si>
    <t>Great expectations</t>
  </si>
  <si>
    <t>Nelson Kadir</t>
  </si>
  <si>
    <t>Great Expectations</t>
  </si>
  <si>
    <t>Brett Jan</t>
  </si>
  <si>
    <t>great paper air planes</t>
  </si>
  <si>
    <t>Brett, Jan</t>
  </si>
  <si>
    <t>Great Thumbprint Drawing Book</t>
  </si>
  <si>
    <t>Seuss Dr</t>
  </si>
  <si>
    <t>Green eggs and ham</t>
  </si>
  <si>
    <t>Green Homes</t>
  </si>
  <si>
    <t>Gregor and the curse of the warmbloods</t>
  </si>
  <si>
    <t>Latimer, Jim</t>
  </si>
  <si>
    <t>Guess how much I love you</t>
  </si>
  <si>
    <t>Sam McBratney</t>
  </si>
  <si>
    <t>Guess How Much I love you - in the Autumn</t>
  </si>
  <si>
    <t>Guess How Much I love you - in the Spring</t>
  </si>
  <si>
    <t>Guess How Much I love you - in the Summer</t>
  </si>
  <si>
    <t>Guess How Much I love you - in the Winter</t>
  </si>
  <si>
    <t>Guess Who's Coming, Jesse Bear</t>
  </si>
  <si>
    <t>Rudrick Elizabeth</t>
  </si>
  <si>
    <t>Guinness world records</t>
  </si>
  <si>
    <t>Rylant Cynthia</t>
  </si>
  <si>
    <t>Gulliver's Tranvels</t>
  </si>
  <si>
    <t>Ryder Joanne</t>
  </si>
  <si>
    <t>Gullivers Travel</t>
  </si>
  <si>
    <t>Sally Green</t>
  </si>
  <si>
    <t>Half Bad</t>
  </si>
  <si>
    <t>Oppel  Kenneth</t>
  </si>
  <si>
    <t>Half Brother</t>
  </si>
  <si>
    <t>Halloween Night</t>
  </si>
  <si>
    <t>Hamlet</t>
  </si>
  <si>
    <t>Hand Shadows</t>
  </si>
  <si>
    <t>Handa's Surprise</t>
  </si>
  <si>
    <t>Hank Winton Smokechaser</t>
  </si>
  <si>
    <t>Hannah Montana - Face Off</t>
  </si>
  <si>
    <t>Cleary, Beverly</t>
  </si>
  <si>
    <t>Hannah Montana - Face the Music</t>
  </si>
  <si>
    <t>Hannah Montana super sneak</t>
  </si>
  <si>
    <t>Hannah Montana-Nightmare on Hannah Street</t>
  </si>
  <si>
    <t>Nelson Steve</t>
  </si>
  <si>
    <t>Hannah Montana:Truth or Dare</t>
  </si>
  <si>
    <t>Zion, Gene</t>
  </si>
  <si>
    <t>Hans Andersen's Fairy Tales</t>
  </si>
  <si>
    <t>Babu Omar</t>
  </si>
  <si>
    <t>Hansel and Gretel</t>
  </si>
  <si>
    <t>McConnaughy</t>
  </si>
  <si>
    <t>Hansel and gretel</t>
  </si>
  <si>
    <t>Keller, Helen</t>
  </si>
  <si>
    <t>Happy Birthday To you</t>
  </si>
  <si>
    <t>Plumb, Sally</t>
  </si>
  <si>
    <t>HARD GOLD</t>
  </si>
  <si>
    <t>Harry and the Lady Next Door</t>
  </si>
  <si>
    <t>Grace, N.B</t>
  </si>
  <si>
    <t>Harry and the poisonous Centipede</t>
  </si>
  <si>
    <t>Harry Potter and the Chamber of secrets</t>
  </si>
  <si>
    <t>Myers, Christopher</t>
  </si>
  <si>
    <t>Harry Potter and the deathly hollows</t>
  </si>
  <si>
    <t>Harry potter and the goblet fire</t>
  </si>
  <si>
    <t>Harry potter and the order of the phoenix</t>
  </si>
  <si>
    <t>Harry potter and the prisoner of azkaban</t>
  </si>
  <si>
    <t xml:space="preserve">Topmark </t>
  </si>
  <si>
    <t>Harry Potter and the Sorcerer's Stone</t>
  </si>
  <si>
    <t>Harry potter half blood prince</t>
  </si>
  <si>
    <t>Harry the dirty dog</t>
  </si>
  <si>
    <t>Daisy Meadows</t>
  </si>
  <si>
    <t>Hatchet</t>
  </si>
  <si>
    <t>Macdonald Sarah</t>
  </si>
  <si>
    <t>Chris Higgins</t>
  </si>
  <si>
    <t>He is after me</t>
  </si>
  <si>
    <t>Project</t>
  </si>
  <si>
    <t>Heart of darkness</t>
  </si>
  <si>
    <t>Hearts and soul</t>
  </si>
  <si>
    <t>Robinson Nancy</t>
  </si>
  <si>
    <t>Heaven and Hell</t>
  </si>
  <si>
    <t>Davis Guy</t>
  </si>
  <si>
    <t>Heaven is for real</t>
  </si>
  <si>
    <t>Hedgie's Surprise</t>
  </si>
  <si>
    <t>Dr. Seuss</t>
  </si>
  <si>
    <t>Heidi</t>
  </si>
  <si>
    <t>Bridge, Andrew</t>
  </si>
  <si>
    <t>Helen Keller: Rebellious Spirit</t>
  </si>
  <si>
    <t xml:space="preserve">Paulus Trina </t>
  </si>
  <si>
    <t>Hello kitty</t>
  </si>
  <si>
    <t>Kline Suzy</t>
  </si>
  <si>
    <t>Hello, First Grade</t>
  </si>
  <si>
    <t>Harker, Jillian</t>
  </si>
  <si>
    <t>Henry and Mudge and Annies' perfect pet</t>
  </si>
  <si>
    <t>Henry and Mudge and the Great Grandpas</t>
  </si>
  <si>
    <t>Henry and Mudge and the Happy Cat</t>
  </si>
  <si>
    <t>Lucado Sarah</t>
  </si>
  <si>
    <t>Henry and Mudge and the long weekend</t>
  </si>
  <si>
    <t>Co-Author: Nick Bertozzi</t>
  </si>
  <si>
    <t>Korman Justin</t>
  </si>
  <si>
    <t>Henry and mudge and the tall tree house</t>
  </si>
  <si>
    <t>Hirschland B. Roger</t>
  </si>
  <si>
    <t>Henry and mudge and the wild wind</t>
  </si>
  <si>
    <t>McGrath Susan</t>
  </si>
  <si>
    <t>Henry and Mudge Get the Cold Shivers</t>
  </si>
  <si>
    <t>Winters Kay</t>
  </si>
  <si>
    <t>Henry and Mudge Take the Big Test</t>
  </si>
  <si>
    <t>Sutton Caroline</t>
  </si>
  <si>
    <t>HENRY AND THE CLUBHOUSE</t>
  </si>
  <si>
    <t>Morgan, Sally</t>
  </si>
  <si>
    <t>Henry Huggins</t>
  </si>
  <si>
    <t>Grant, Neil</t>
  </si>
  <si>
    <t>Henry's bad day</t>
  </si>
  <si>
    <t>Hercules</t>
  </si>
  <si>
    <t>Jenny Giles</t>
  </si>
  <si>
    <t>here comes little chimp</t>
  </si>
  <si>
    <t>Ransford Alma</t>
  </si>
  <si>
    <t>Here comes Peter Cottontial</t>
  </si>
  <si>
    <t>Cambal Anne</t>
  </si>
  <si>
    <t>Here Comes the Band</t>
  </si>
  <si>
    <t>Heri Subira</t>
  </si>
  <si>
    <t>Handford Martin</t>
  </si>
  <si>
    <t>Hesops Tables</t>
  </si>
  <si>
    <t>Hey Diddle Diddle</t>
  </si>
  <si>
    <t>Walsh Patricia</t>
  </si>
  <si>
    <t>Hi, Pizza Man!</t>
  </si>
  <si>
    <t>Duffey Betsy</t>
  </si>
  <si>
    <t>Hiccups for elephant</t>
  </si>
  <si>
    <t>Sheterly Lee Margaret</t>
  </si>
  <si>
    <t>Hidden Figures</t>
  </si>
  <si>
    <t>Hide-and-Seek Safari</t>
  </si>
  <si>
    <t>Marshall Jay</t>
  </si>
  <si>
    <t>High school musical</t>
  </si>
  <si>
    <t>O'Brien, Robert</t>
  </si>
  <si>
    <t>Highflier Series combin ed</t>
  </si>
  <si>
    <t xml:space="preserve">Hilman </t>
  </si>
  <si>
    <t>Highlights book of science questions that children ask</t>
  </si>
  <si>
    <t>Highlights for the children</t>
  </si>
  <si>
    <t>Arnold Tedd</t>
  </si>
  <si>
    <t>Bingham Caroline</t>
  </si>
  <si>
    <t>History and government for secondry schools(2)</t>
  </si>
  <si>
    <t>History and government form 2</t>
  </si>
  <si>
    <t>Holes</t>
  </si>
  <si>
    <t>Hollow Bridges</t>
  </si>
  <si>
    <t>United Nations</t>
  </si>
  <si>
    <t>Holly the Christmas Fairy</t>
  </si>
  <si>
    <t>Braude m Jacob</t>
  </si>
  <si>
    <t>Holy Cow</t>
  </si>
  <si>
    <t>Opie Iona</t>
  </si>
  <si>
    <t>Home crafts</t>
  </si>
  <si>
    <t>Yaa Gyasi</t>
  </si>
  <si>
    <t>Home going</t>
  </si>
  <si>
    <t>Collins, Suzanne</t>
  </si>
  <si>
    <t>HOMEBOYZ</t>
  </si>
  <si>
    <t>Honestly Angela</t>
  </si>
  <si>
    <t>Hurd .T Edith</t>
  </si>
  <si>
    <t>Honesty - Pinocchio Tales of Virtue</t>
  </si>
  <si>
    <t>Honey…Honey…Lion!</t>
  </si>
  <si>
    <t>Yousafzai Malala</t>
  </si>
  <si>
    <t>Hooray for Diffendoofer Day!</t>
  </si>
  <si>
    <t>North Sterling</t>
  </si>
  <si>
    <t>Hoot</t>
  </si>
  <si>
    <t>Angelou Maya</t>
  </si>
  <si>
    <t>Hop on Pop</t>
  </si>
  <si>
    <t>lois bick</t>
  </si>
  <si>
    <t>Hop, Hop ,Hop</t>
  </si>
  <si>
    <t>HOPE'S BOY</t>
  </si>
  <si>
    <t>Hopr for the flowers</t>
  </si>
  <si>
    <t>Anita Ganeri</t>
  </si>
  <si>
    <t>Horrible Geography - Bloomin Rainforests</t>
  </si>
  <si>
    <t>Horrible Harry and the christmas suprise</t>
  </si>
  <si>
    <t>Horrible harry and the dead letters</t>
  </si>
  <si>
    <t>Horrible harry and the drop of doom</t>
  </si>
  <si>
    <t>Horrible harry and the dungeon</t>
  </si>
  <si>
    <t>Horrible harry and the purple people</t>
  </si>
  <si>
    <t>Horrible harry and the triple revenge</t>
  </si>
  <si>
    <t>Horrible harry at halloween</t>
  </si>
  <si>
    <t>Horrible harry goes to sea</t>
  </si>
  <si>
    <t>Horrible harry goes to the moon</t>
  </si>
  <si>
    <t>Sitomer, Alan</t>
  </si>
  <si>
    <t>Horrible Harry in room 2b</t>
  </si>
  <si>
    <t>Horrible harry moves up to third grade</t>
  </si>
  <si>
    <t>Horribles Harrys secret</t>
  </si>
  <si>
    <t>Horribly Harry in room 2B</t>
  </si>
  <si>
    <t>Lasky Kathryn</t>
  </si>
  <si>
    <t>Horses of the dawn;the escape</t>
  </si>
  <si>
    <t>13-18</t>
  </si>
  <si>
    <t>Diakite Penda</t>
  </si>
  <si>
    <t>Hot Cold Shy Bold</t>
  </si>
  <si>
    <t>Hot Corn Muffins!</t>
  </si>
  <si>
    <t>Sykes, Julie</t>
  </si>
  <si>
    <t>hot wheels</t>
  </si>
  <si>
    <t>Ali Nujood</t>
  </si>
  <si>
    <t>HOUDINI: THE HANDCUFF KING</t>
  </si>
  <si>
    <t>Martin, Ann N.</t>
  </si>
  <si>
    <t>Hounded</t>
  </si>
  <si>
    <t>How animals care for their babies</t>
  </si>
  <si>
    <t>Martin, Bill Jr.</t>
  </si>
  <si>
    <t>How animals talk</t>
  </si>
  <si>
    <t>Marzollo Jean</t>
  </si>
  <si>
    <t>How come</t>
  </si>
  <si>
    <t>Tarshis Lauren</t>
  </si>
  <si>
    <t>How did theyt do that</t>
  </si>
  <si>
    <t>Yolen Jane</t>
  </si>
  <si>
    <t>How do dinosaurs eat their food</t>
  </si>
  <si>
    <t>Auch Mary Jane</t>
  </si>
  <si>
    <t>How do we move</t>
  </si>
  <si>
    <t>How Energy Changes</t>
  </si>
  <si>
    <t>How full is your Bucket</t>
  </si>
  <si>
    <t>How Hot?</t>
  </si>
  <si>
    <t>How leo learned to be a king</t>
  </si>
  <si>
    <t>Mayer, Gina</t>
  </si>
  <si>
    <t>How Science Works</t>
  </si>
  <si>
    <t>Co-Author:Gina</t>
  </si>
  <si>
    <t>Dubowski Mark</t>
  </si>
  <si>
    <t>HOW THE GRINCH STOLE CHRISTMAS</t>
  </si>
  <si>
    <t>CO-Author Cathy East Dubowski</t>
  </si>
  <si>
    <t>Johnson</t>
  </si>
  <si>
    <t>How to be a best friend forever</t>
  </si>
  <si>
    <t>EarlyReader</t>
  </si>
  <si>
    <t>Co-Authors:Sue Kaiser &amp; Lee</t>
  </si>
  <si>
    <t>How to be cool in third grade</t>
  </si>
  <si>
    <t>Ahern Cecelia</t>
  </si>
  <si>
    <t>How to Eat Fried Worms</t>
  </si>
  <si>
    <t>Numeroff Laura</t>
  </si>
  <si>
    <t>How to perform magic</t>
  </si>
  <si>
    <t>How to steal a dog</t>
  </si>
  <si>
    <t>Novak David</t>
  </si>
  <si>
    <t>how weird is it</t>
  </si>
  <si>
    <t>Hann, Judith</t>
  </si>
  <si>
    <t>How?</t>
  </si>
  <si>
    <t>McGeorge Constance</t>
  </si>
  <si>
    <t>Huggly's Thanksgiving Parade</t>
  </si>
  <si>
    <t>Bauer Dane Marion</t>
  </si>
  <si>
    <t>Human Body</t>
  </si>
  <si>
    <t>Calder, SJ</t>
  </si>
  <si>
    <t>Human Body Sytems</t>
  </si>
  <si>
    <t>Keane Bil</t>
  </si>
  <si>
    <t>Human rights Declarartion</t>
  </si>
  <si>
    <t>Eckert, Allan</t>
  </si>
  <si>
    <t>Humour</t>
  </si>
  <si>
    <t>Brent Linda</t>
  </si>
  <si>
    <t>Humpty dumpty &amp; other rhymes</t>
  </si>
  <si>
    <t>George Craighead Jean</t>
  </si>
  <si>
    <t>Hunger Games</t>
  </si>
  <si>
    <t>Biesty, Stephen</t>
  </si>
  <si>
    <t>Hurricanes</t>
  </si>
  <si>
    <t>Campbell, Ann-Jeanette</t>
  </si>
  <si>
    <t>Hurry Hurry</t>
  </si>
  <si>
    <t>Co-Author: Ronald Rood</t>
  </si>
  <si>
    <t>Lonely Planet</t>
  </si>
  <si>
    <t>Hurry Up, Franklin</t>
  </si>
  <si>
    <t>India</t>
  </si>
  <si>
    <t>I absolutely must do colouring in Now</t>
  </si>
  <si>
    <t>Gandhi Mahatma</t>
  </si>
  <si>
    <t>I am Malala</t>
  </si>
  <si>
    <t>Windham Ryder</t>
  </si>
  <si>
    <t>I am Special</t>
  </si>
  <si>
    <t>I don't want to sleep tonight</t>
  </si>
  <si>
    <t>I Forgot to Say I Love You</t>
  </si>
  <si>
    <t>I Know Why The Caged Bird Sings</t>
  </si>
  <si>
    <t>I like bugs</t>
  </si>
  <si>
    <t>Mosatche Harriet</t>
  </si>
  <si>
    <t>I Like it Here at School</t>
  </si>
  <si>
    <t>Mound, Lawrence</t>
  </si>
  <si>
    <t>I like pumpkins</t>
  </si>
  <si>
    <t xml:space="preserve">Susan  Green </t>
  </si>
  <si>
    <t>I like to paint</t>
  </si>
  <si>
    <t>O'Toole Christopher</t>
  </si>
  <si>
    <t>I lost my tooth in Africa</t>
  </si>
  <si>
    <t>Short Martin</t>
  </si>
  <si>
    <t>I Love You All Day Long</t>
  </si>
  <si>
    <t>Freemasons</t>
  </si>
  <si>
    <t>Stewart Melissa</t>
  </si>
  <si>
    <t>I Love You, Little One</t>
  </si>
  <si>
    <t>Kruse Max</t>
  </si>
  <si>
    <t>I m Nujood</t>
  </si>
  <si>
    <t>Rozanne lazanne</t>
  </si>
  <si>
    <t>i see colors</t>
  </si>
  <si>
    <t>I Spy</t>
  </si>
  <si>
    <t>D'Adamo Francesco</t>
  </si>
  <si>
    <t>I Spy Christmas</t>
  </si>
  <si>
    <t>Verniero, Joan</t>
  </si>
  <si>
    <t>I spy Spooky Night</t>
  </si>
  <si>
    <t>Curtis, Jamie</t>
  </si>
  <si>
    <t>I Survived</t>
  </si>
  <si>
    <t>Co-Author; Laura Cornell</t>
  </si>
  <si>
    <t>Tony Ross</t>
  </si>
  <si>
    <t>I want to Be….</t>
  </si>
  <si>
    <t>Lindbergh, Reeve</t>
  </si>
  <si>
    <t>I Was A Third Grade Spy</t>
  </si>
  <si>
    <t>Armstrong Lance</t>
  </si>
  <si>
    <t>I will never not ever eat a tomato</t>
  </si>
  <si>
    <t>I Wonder why Spider Spin Webs</t>
  </si>
  <si>
    <t>Rough Guides</t>
  </si>
  <si>
    <t>I wonder why Stars Twinkle</t>
  </si>
  <si>
    <t>Lahiri, Jhumpa</t>
  </si>
  <si>
    <t>I'll Tell You a Story &amp; other story poems</t>
  </si>
  <si>
    <t>I'm a big brother</t>
  </si>
  <si>
    <t>Murray, Peter</t>
  </si>
  <si>
    <t>I'm already tucked in</t>
  </si>
  <si>
    <t>Packard Mary</t>
  </si>
  <si>
    <t>I'm Sorry</t>
  </si>
  <si>
    <t>Co-Author:Nick</t>
  </si>
  <si>
    <t>Dunn Herb</t>
  </si>
  <si>
    <t>Ice Mummy</t>
  </si>
  <si>
    <t>If I ran the family</t>
  </si>
  <si>
    <t>If I Ran the School</t>
  </si>
  <si>
    <t>Cabrera Jnae</t>
  </si>
  <si>
    <t>If you are happy and you know it</t>
  </si>
  <si>
    <t>If you could see me now</t>
  </si>
  <si>
    <t>Levy Elizabeth</t>
  </si>
  <si>
    <t>If you give a mouse a cookie</t>
  </si>
  <si>
    <t>Hennessy B.G</t>
  </si>
  <si>
    <t>If you give a pig a party</t>
  </si>
  <si>
    <t>Clements Andrew</t>
  </si>
  <si>
    <t>If you give a pig pancake</t>
  </si>
  <si>
    <t>If You Hold My Hand</t>
  </si>
  <si>
    <t>IF YOU LIVED IN THE DAYS OF THE KNIGHTS</t>
  </si>
  <si>
    <t>Awdry W. Rev.</t>
  </si>
  <si>
    <t>If You Take A Mouse To School</t>
  </si>
  <si>
    <t>Bronte Charlotte</t>
  </si>
  <si>
    <t>If You Were An Ant</t>
  </si>
  <si>
    <t>Antin Norene</t>
  </si>
  <si>
    <t>If youn were born a kitten</t>
  </si>
  <si>
    <t>Self improvement</t>
  </si>
  <si>
    <t>James Joyce</t>
  </si>
  <si>
    <t>Igraine the Brave</t>
  </si>
  <si>
    <t>Religion</t>
  </si>
  <si>
    <t>Ganeri, Anita</t>
  </si>
  <si>
    <t>Im alreday tucked in</t>
  </si>
  <si>
    <t>Im really ever so not well</t>
  </si>
  <si>
    <t>Gantos Jack</t>
  </si>
  <si>
    <t>In the Big Blue Sea</t>
  </si>
  <si>
    <t>In the garden</t>
  </si>
  <si>
    <t>In the Night Garden Annual 2010</t>
  </si>
  <si>
    <t>In the shopping cart</t>
  </si>
  <si>
    <t>John Deere Kids</t>
  </si>
  <si>
    <t>Incident at Hawk's Hill</t>
  </si>
  <si>
    <t>Flanagan John</t>
  </si>
  <si>
    <t>Incidents in the life of a slave girl</t>
  </si>
  <si>
    <t>Singhs Khushwant</t>
  </si>
  <si>
    <t>Incredible animal adventures</t>
  </si>
  <si>
    <t>Joke</t>
  </si>
  <si>
    <t>Joseph Conrad</t>
  </si>
  <si>
    <t>Incredible Cross-Sections</t>
  </si>
  <si>
    <t>Moore Mary-Alice</t>
  </si>
  <si>
    <t>Incredible Earth, A Book of Answers for Kids</t>
  </si>
  <si>
    <t xml:space="preserve">India </t>
  </si>
  <si>
    <t>The Archie Library</t>
  </si>
  <si>
    <t>India of my dreams</t>
  </si>
  <si>
    <t>comic</t>
  </si>
  <si>
    <t>Indiana Jones and the last crusade</t>
  </si>
  <si>
    <t>Indiana Jones and the temple of doom</t>
  </si>
  <si>
    <t>Fisher M Scott</t>
  </si>
  <si>
    <t>Indidna Jones and the raiders of the lost ark</t>
  </si>
  <si>
    <t>Park Babra</t>
  </si>
  <si>
    <t>Inkheart</t>
  </si>
  <si>
    <t>Park Barbara</t>
  </si>
  <si>
    <t>Insect</t>
  </si>
  <si>
    <t>Insects</t>
  </si>
  <si>
    <t>Insects and spiders</t>
  </si>
  <si>
    <t>Inside the brotherhood</t>
  </si>
  <si>
    <t>Inside Volcanoes</t>
  </si>
  <si>
    <t>Interpreter of Maladies</t>
  </si>
  <si>
    <t>Invasion of the boy snatchers</t>
  </si>
  <si>
    <t>Invention</t>
  </si>
  <si>
    <t>Iqbal</t>
  </si>
  <si>
    <t>Ira Sleeps Over</t>
  </si>
  <si>
    <t>It's Hard to Be Five</t>
  </si>
  <si>
    <t>It's Mine</t>
  </si>
  <si>
    <t>It's not about the bike</t>
  </si>
  <si>
    <t>Italy</t>
  </si>
  <si>
    <t>Harper Charice</t>
  </si>
  <si>
    <t>Its all in the name</t>
  </si>
  <si>
    <t>Its not easy being mean</t>
  </si>
  <si>
    <t>JABBERWOCKY</t>
  </si>
  <si>
    <t>Britten Tamara</t>
  </si>
  <si>
    <t>Jack &amp; the beanstalk</t>
  </si>
  <si>
    <t>jack and Billy</t>
  </si>
  <si>
    <t>Jack's road</t>
  </si>
  <si>
    <t>Burton Virgina Lee</t>
  </si>
  <si>
    <t>Jackie Robinson</t>
  </si>
  <si>
    <t>Dougherty Terri</t>
  </si>
  <si>
    <t>Jacob Have I Loved</t>
  </si>
  <si>
    <t>Hewitt Sally</t>
  </si>
  <si>
    <t>Jacobs ladder</t>
  </si>
  <si>
    <t>Fielding</t>
  </si>
  <si>
    <t>Jacqueline Woodson</t>
  </si>
  <si>
    <t>Jafta</t>
  </si>
  <si>
    <t>Jake Baked The Cake</t>
  </si>
  <si>
    <t>Yates Philips</t>
  </si>
  <si>
    <t>Jake Drake Bully Buster</t>
  </si>
  <si>
    <t>Co:Author Rissinger Matt</t>
  </si>
  <si>
    <t>Montgomery M. Atwater</t>
  </si>
  <si>
    <t>Jake drake class Clown</t>
  </si>
  <si>
    <t>James and the giant peach</t>
  </si>
  <si>
    <t>Kyovi K Pauline</t>
  </si>
  <si>
    <t>James Goes Buzz Buzz</t>
  </si>
  <si>
    <t>Kitsao Jay</t>
  </si>
  <si>
    <t>Jane Eyre</t>
  </si>
  <si>
    <t>Joel Makumi</t>
  </si>
  <si>
    <t>Jealousy and the monkey tail</t>
  </si>
  <si>
    <t>Darubini ya kiswahili</t>
  </si>
  <si>
    <t>Jennifer Jones wont leave me alone</t>
  </si>
  <si>
    <t>Jesus and the little children</t>
  </si>
  <si>
    <t>Jesus touching others</t>
  </si>
  <si>
    <t>Jesus without Religion</t>
  </si>
  <si>
    <t>Jobs people do</t>
  </si>
  <si>
    <t>Joey Pigza swallowed the Key</t>
  </si>
  <si>
    <t>Hart J.V.</t>
  </si>
  <si>
    <t>Joey Pizza Swallowed the Key</t>
  </si>
  <si>
    <t>Co-Authors: Juliana and Isabella Hatkoff and Dr. Geral R. Uhlich</t>
  </si>
  <si>
    <t>Johnny Appleseed</t>
  </si>
  <si>
    <t>Johnny Tractor &amp; Friends</t>
  </si>
  <si>
    <t>Walibora Ken</t>
  </si>
  <si>
    <t>Johnny Tremain - The Story of Boston in Revolt Against the British</t>
  </si>
  <si>
    <t>Morris Neil</t>
  </si>
  <si>
    <t>Joke book</t>
  </si>
  <si>
    <t>Jonah and the whale</t>
  </si>
  <si>
    <t>Robert Bin Shaaban</t>
  </si>
  <si>
    <t>Josh is done</t>
  </si>
  <si>
    <t>Judo</t>
  </si>
  <si>
    <t>megan McDonald</t>
  </si>
  <si>
    <t>Judy Moody</t>
  </si>
  <si>
    <t>Judy moody gets famous</t>
  </si>
  <si>
    <t>Daniels Lucy</t>
  </si>
  <si>
    <t>Judy Moody was in a mood</t>
  </si>
  <si>
    <t>Black Sheila</t>
  </si>
  <si>
    <t>Judy Moody's Double rare way not boring</t>
  </si>
  <si>
    <t>Salinas Eva</t>
  </si>
  <si>
    <t>Jughead</t>
  </si>
  <si>
    <t>Kendall Cassie</t>
  </si>
  <si>
    <t>Julie of the wolves</t>
  </si>
  <si>
    <t>Hoff Syd</t>
  </si>
  <si>
    <t xml:space="preserve">Julius </t>
  </si>
  <si>
    <t>Julius Caesar</t>
  </si>
  <si>
    <t>unknown</t>
  </si>
  <si>
    <t>Jump</t>
  </si>
  <si>
    <t>McLerran Alice</t>
  </si>
  <si>
    <t>Junie B Jones is not a crook</t>
  </si>
  <si>
    <t>Drawings and Patterns</t>
  </si>
  <si>
    <t>Junie B. Jones &amp; Her big fat mouth</t>
  </si>
  <si>
    <t>Mathews Carole</t>
  </si>
  <si>
    <t>Junie B. Jones and a Little Monkey Business</t>
  </si>
  <si>
    <t>Junie B. Jones Is a Graduation Girl</t>
  </si>
  <si>
    <t>Junie B. Jones is almost a flower Girl</t>
  </si>
  <si>
    <t>Junie B., First Grader (at last!)</t>
  </si>
  <si>
    <t>Marsh, Katherine</t>
  </si>
  <si>
    <t>Junie B., First Grader, Aloha-ha-ha</t>
  </si>
  <si>
    <t>Martel Yann</t>
  </si>
  <si>
    <t>Junie B., First Grader, Boss of Lunch</t>
  </si>
  <si>
    <t>Whybrow Ian</t>
  </si>
  <si>
    <t>Junie B., First Grader, Cheater Pants</t>
  </si>
  <si>
    <t>Ingpen Robert</t>
  </si>
  <si>
    <t>Junie B.Has a monster under her bed</t>
  </si>
  <si>
    <t>Junie B.Is a party animal</t>
  </si>
  <si>
    <t>Junie B.Loves Handsome Warren</t>
  </si>
  <si>
    <t>Junie B.Mushy Gushy Valentine</t>
  </si>
  <si>
    <t>Krensky, Stephen</t>
  </si>
  <si>
    <t>Junie B.Peep in her pocket</t>
  </si>
  <si>
    <t>Junie B.Sneeky peeky spying</t>
  </si>
  <si>
    <t>Junie B.Toothless wonder</t>
  </si>
  <si>
    <t>Seeger, Pete</t>
  </si>
  <si>
    <t>Just Ella</t>
  </si>
  <si>
    <t>Just Grace</t>
  </si>
  <si>
    <t>Polacco Patricia</t>
  </si>
  <si>
    <t>Just plain Fancy</t>
  </si>
  <si>
    <t>Dungy Lauren and Tony</t>
  </si>
  <si>
    <t>Justin the bully</t>
  </si>
  <si>
    <t>Oxford</t>
  </si>
  <si>
    <t>Kamusi ya kiswahili Sanifu</t>
  </si>
  <si>
    <t xml:space="preserve">Reference </t>
  </si>
  <si>
    <t>Kangaroos</t>
  </si>
  <si>
    <t>Gorbaty Norman</t>
  </si>
  <si>
    <t>Karate</t>
  </si>
  <si>
    <t>Karibu Kenya</t>
  </si>
  <si>
    <t>katynand the big snow</t>
  </si>
  <si>
    <t>KCPE kurinzi ya Insha for 6,7&amp;8 classes</t>
  </si>
  <si>
    <t>KCPE Mirror CRE</t>
  </si>
  <si>
    <t>KCPE mirror English</t>
  </si>
  <si>
    <t xml:space="preserve">KCPE Mirror Science </t>
  </si>
  <si>
    <t>KCPE Morror English composition classes 6,7and 8</t>
  </si>
  <si>
    <t>KCPE Morror Social Studies</t>
  </si>
  <si>
    <t>Top mark</t>
  </si>
  <si>
    <t>KCPE revision English</t>
  </si>
  <si>
    <t>KCSE mirror Geograpy</t>
  </si>
  <si>
    <t>Test it anf fix it</t>
  </si>
  <si>
    <t>KCSE Revision Biology</t>
  </si>
  <si>
    <t>KCSE Revision Business studies</t>
  </si>
  <si>
    <t>KCSE Revision CRE</t>
  </si>
  <si>
    <t>Longman</t>
  </si>
  <si>
    <t>KCSE Revision English</t>
  </si>
  <si>
    <t>KCSE Revision History</t>
  </si>
  <si>
    <t>KCSE Revision Kiswahili</t>
  </si>
  <si>
    <t>KCSE Revision Mathematics</t>
  </si>
  <si>
    <t>KCSE Revision Physics</t>
  </si>
  <si>
    <t>KCSE Revison Geography</t>
  </si>
  <si>
    <t>Wick Walter</t>
  </si>
  <si>
    <t>Keep a little secret</t>
  </si>
  <si>
    <t>Keeping Healthy</t>
  </si>
  <si>
    <t>Keira the film star fairy</t>
  </si>
  <si>
    <t>Ken Griffey</t>
  </si>
  <si>
    <t>Kenya</t>
  </si>
  <si>
    <t>Troupe Quincy</t>
  </si>
  <si>
    <t>Stubbs Tommy</t>
  </si>
  <si>
    <t>Kesho wakati huu</t>
  </si>
  <si>
    <t>Ken walibora</t>
  </si>
  <si>
    <t>Kidagaa Kimemwozea</t>
  </si>
  <si>
    <t>Willims oscar</t>
  </si>
  <si>
    <t>Kids quickest come backs</t>
  </si>
  <si>
    <t>Alcott, Louisa</t>
  </si>
  <si>
    <t>Kildee House</t>
  </si>
  <si>
    <t>Quinan Lee</t>
  </si>
  <si>
    <t>Kipendacho roho</t>
  </si>
  <si>
    <t>Co-Author Dr.Miranda Macquitty,Steve Parker,Susanna Van Rose</t>
  </si>
  <si>
    <t>Kishu kazi</t>
  </si>
  <si>
    <t>Golding William</t>
  </si>
  <si>
    <t>Kiswahili</t>
  </si>
  <si>
    <t>Spinelli Jerry</t>
  </si>
  <si>
    <t>Tolkien J.R.R.</t>
  </si>
  <si>
    <t>Wolf Thomas</t>
  </si>
  <si>
    <t>Kiswahili form 3(2)</t>
  </si>
  <si>
    <t>Annet Smith</t>
  </si>
  <si>
    <t>Kitty Cat</t>
  </si>
  <si>
    <t>Wilson,Sarah</t>
  </si>
  <si>
    <t>Knut</t>
  </si>
  <si>
    <t>Koko's story</t>
  </si>
  <si>
    <t>Lehman Barbara</t>
  </si>
  <si>
    <t>Komarr</t>
  </si>
  <si>
    <t>Wrenn John</t>
  </si>
  <si>
    <t>Kufa kuzikana</t>
  </si>
  <si>
    <t>Levin Amy</t>
  </si>
  <si>
    <t>Kung Fu</t>
  </si>
  <si>
    <t>Kurunzi ya insha F 3&amp;4</t>
  </si>
  <si>
    <t>Kurunzi ya insha f1&amp;2</t>
  </si>
  <si>
    <t>Kusadikika</t>
  </si>
  <si>
    <t>Bemelmans Ludwig</t>
  </si>
  <si>
    <t>La Cucina</t>
  </si>
  <si>
    <t>Labrador on the lawn</t>
  </si>
  <si>
    <t>Playmate:children</t>
  </si>
  <si>
    <t>Lassie</t>
  </si>
  <si>
    <t>Latin americans thought of it</t>
  </si>
  <si>
    <t>Hinter C.Parker</t>
  </si>
  <si>
    <t>Laura's Star and the Sleepover</t>
  </si>
  <si>
    <t>Scarry, Huck</t>
  </si>
  <si>
    <t>Laurel and the lost treasure</t>
  </si>
  <si>
    <t>Schachner Judy</t>
  </si>
  <si>
    <t>Laurel the woodfairy</t>
  </si>
  <si>
    <t>Learn About Dinosaurs</t>
  </si>
  <si>
    <t>Orgel Doris</t>
  </si>
  <si>
    <t>Learning is Fun</t>
  </si>
  <si>
    <t>Leave it to me</t>
  </si>
  <si>
    <t>Osborne, Mary Pope</t>
  </si>
  <si>
    <t>Lego Friends Annual 2015</t>
  </si>
  <si>
    <t>Leprechauns Don't Play Basketball</t>
  </si>
  <si>
    <t>Let's Play</t>
  </si>
  <si>
    <t>Lets meet on platform 8</t>
  </si>
  <si>
    <t>Levers, Gears and Pulleys</t>
  </si>
  <si>
    <t>Life</t>
  </si>
  <si>
    <t>Life in the Biospere</t>
  </si>
  <si>
    <t>Life of pi</t>
  </si>
  <si>
    <t>Life of Pi</t>
  </si>
  <si>
    <t>ALice Kuipers</t>
  </si>
  <si>
    <t>Life on the refrigerator door</t>
  </si>
  <si>
    <t>Better Living</t>
  </si>
  <si>
    <t>Life skills education course 5</t>
  </si>
  <si>
    <t>Life skills education course 6</t>
  </si>
  <si>
    <t>Life skills education course 7</t>
  </si>
  <si>
    <t>Life skills education course 8</t>
  </si>
  <si>
    <t>Lifetimes</t>
  </si>
  <si>
    <t>Light and Sound waves</t>
  </si>
  <si>
    <t>Lights</t>
  </si>
  <si>
    <t>Lights, Camera, Star</t>
  </si>
  <si>
    <t>Lili Backstage</t>
  </si>
  <si>
    <t>Lily's Ghosts</t>
  </si>
  <si>
    <t>Lion on the Loose</t>
  </si>
  <si>
    <t>Lions</t>
  </si>
  <si>
    <t>Listen to Love</t>
  </si>
  <si>
    <t>Little Bear's Visit</t>
  </si>
  <si>
    <t>Little Blue Tractor</t>
  </si>
  <si>
    <t>Little Brown Hen's Shower</t>
  </si>
  <si>
    <t>Little Chimp</t>
  </si>
  <si>
    <t>LITTLE DONKEY LEARNS TO HELP</t>
  </si>
  <si>
    <t>Little Ernies Animal Friends</t>
  </si>
  <si>
    <t>LITTLE HOUSE IN THE BIG WOODS</t>
  </si>
  <si>
    <t>Little house in the big woods</t>
  </si>
  <si>
    <t>Ficiton</t>
  </si>
  <si>
    <t>LITTLE HOUSE ON THE PRARIE</t>
  </si>
  <si>
    <t>Little house on the prarie</t>
  </si>
  <si>
    <t>Little Lost Puppy</t>
  </si>
  <si>
    <t>Hargreaves Roger</t>
  </si>
  <si>
    <t>Little Miss Bad</t>
  </si>
  <si>
    <t>Little Miss Brainy</t>
  </si>
  <si>
    <t>Little Miss Busy</t>
  </si>
  <si>
    <t>Little Miss Charter Box</t>
  </si>
  <si>
    <t>Little Miss Contrary</t>
  </si>
  <si>
    <t>Little miss curius</t>
  </si>
  <si>
    <t>Little Miss Dotty</t>
  </si>
  <si>
    <t>LIttle Miss Fickle</t>
  </si>
  <si>
    <t>Little Miss Fun</t>
  </si>
  <si>
    <t>Little Miss Helpful</t>
  </si>
  <si>
    <t>Little Miss Late</t>
  </si>
  <si>
    <t>Little Miss Lucky</t>
  </si>
  <si>
    <t>Little Miss neat</t>
  </si>
  <si>
    <t>Little miss Quick</t>
  </si>
  <si>
    <t>Little Miss Scarely</t>
  </si>
  <si>
    <t>Little Miss Scatterbarin</t>
  </si>
  <si>
    <t>Little miss Somersault</t>
  </si>
  <si>
    <t>Little miss splendid</t>
  </si>
  <si>
    <t>Little Miss Star</t>
  </si>
  <si>
    <t>Little Miss Sturbon</t>
  </si>
  <si>
    <t>Little Miss Sunshine</t>
  </si>
  <si>
    <t>Little miss Tidy</t>
  </si>
  <si>
    <t>Little Miss Tiny</t>
  </si>
  <si>
    <t>Little Miss Trouble</t>
  </si>
  <si>
    <t>Little Miss Twins</t>
  </si>
  <si>
    <t>Little Miss Whoops</t>
  </si>
  <si>
    <t>Little Miss Wise</t>
  </si>
  <si>
    <t>LIttle MR Day dreamm</t>
  </si>
  <si>
    <t>Little MR mischeaf</t>
  </si>
  <si>
    <t>Little Mr Strong</t>
  </si>
  <si>
    <t>Little Pink Ballerina</t>
  </si>
  <si>
    <t>Little Red Car</t>
  </si>
  <si>
    <t>Little Red Tractor - Magic Hat</t>
  </si>
  <si>
    <t>Little Sam and the Tigers</t>
  </si>
  <si>
    <t>Little stevie wonder</t>
  </si>
  <si>
    <t>Little things</t>
  </si>
  <si>
    <t>Little things make big differences a story about malaria</t>
  </si>
  <si>
    <t>Little Tiger's Big Surprise</t>
  </si>
  <si>
    <t>Little treasure of modern poetry</t>
  </si>
  <si>
    <t>Little Women</t>
  </si>
  <si>
    <t>Littlelest pet shop</t>
  </si>
  <si>
    <t>LittleMiss Gready</t>
  </si>
  <si>
    <t>LIttleMiss Shy</t>
  </si>
  <si>
    <t>Litttle miss Bossy</t>
  </si>
  <si>
    <t>Litttle MR Rude</t>
  </si>
  <si>
    <t>Living World</t>
  </si>
  <si>
    <t>Lola Rose</t>
  </si>
  <si>
    <t>Noddy</t>
  </si>
  <si>
    <t>Look and Learn</t>
  </si>
  <si>
    <t>look at me</t>
  </si>
  <si>
    <t>Look out for space monster</t>
  </si>
  <si>
    <t>Looking at the Universe</t>
  </si>
  <si>
    <t>looking down</t>
  </si>
  <si>
    <t>Looking homeward angel</t>
  </si>
  <si>
    <t>Lord of the flies</t>
  </si>
  <si>
    <t>Lord of the rings:fellowship of the ring</t>
  </si>
  <si>
    <t>Lord of the rings:return of the king</t>
  </si>
  <si>
    <t>Loser</t>
  </si>
  <si>
    <t>Co-Author: Natalie Boyce</t>
  </si>
  <si>
    <t>Love</t>
  </si>
  <si>
    <t>Love and Kisses</t>
  </si>
  <si>
    <t>Co-Author:Natalie Boyce</t>
  </si>
  <si>
    <t>Love in the time of cholera</t>
  </si>
  <si>
    <t>Co-Author: Will Osborne</t>
  </si>
  <si>
    <t>Loving the Earth</t>
  </si>
  <si>
    <t>Lucky Golden Goose</t>
  </si>
  <si>
    <t>Lucky Pocket Spelling Dictonary</t>
  </si>
  <si>
    <t>Macbeth</t>
  </si>
  <si>
    <t>Madeline</t>
  </si>
  <si>
    <t>Madeline's Rescue</t>
  </si>
  <si>
    <t>Mc Closkey, Robert</t>
  </si>
  <si>
    <t>Magic School Bus Fact Finder: Skeletons</t>
  </si>
  <si>
    <t>Keehler Phoebe</t>
  </si>
  <si>
    <t>Magic School Bus, Space and the Planets</t>
  </si>
  <si>
    <t>Light J Richard</t>
  </si>
  <si>
    <t>MAgic school bus;Makes a Rainbow</t>
  </si>
  <si>
    <t>Cook David</t>
  </si>
  <si>
    <t>Magic school bus;Wet all over</t>
  </si>
  <si>
    <t>Chamberlin Rich</t>
  </si>
  <si>
    <t>Magic Tree House #01, Dinosaurs Before Dark</t>
  </si>
  <si>
    <t>Tripp Valerie</t>
  </si>
  <si>
    <t>Magic Tree House #02, The Knight at Dawn</t>
  </si>
  <si>
    <t>Uzo Unobagha</t>
  </si>
  <si>
    <t>Magic Tree House #03, Mummies in the Morning</t>
  </si>
  <si>
    <t>EadrlyReader</t>
  </si>
  <si>
    <t>Kisovi Catherine</t>
  </si>
  <si>
    <t>Magic Tree House #04 Pirates Past Noon</t>
  </si>
  <si>
    <t>Magic Tree House #05 Night of the Ninjas</t>
  </si>
  <si>
    <t>Magic Tree House #06, Afternoon on the Amazon</t>
  </si>
  <si>
    <t>Co-Author O'Toole Christopher</t>
  </si>
  <si>
    <t>Magic Tree House #07, Sunset of the Sabertooth</t>
  </si>
  <si>
    <t>Magic Tree House #08, Midnight on the Moon</t>
  </si>
  <si>
    <t>Tatar Maria</t>
  </si>
  <si>
    <t>Magic Tree House #09, Dolphins at Daybreak</t>
  </si>
  <si>
    <t>McDonald Mandi</t>
  </si>
  <si>
    <t>Magic Tree House #10, Ghost Town at Sundown</t>
  </si>
  <si>
    <t>Chacah N Chacha</t>
  </si>
  <si>
    <t>Magic Tree House #11, Lions at Lunchtime</t>
  </si>
  <si>
    <t>Gripe Maria</t>
  </si>
  <si>
    <t>Magic Tree House #12, Polar Bears Past Bedtime</t>
  </si>
  <si>
    <t>Rappaport Doreen</t>
  </si>
  <si>
    <t>Magic Tree House #13, Vacation Under the Volcano</t>
  </si>
  <si>
    <t>Szeto Jean</t>
  </si>
  <si>
    <t>Magic Tree House #14, Day of the Dragon King</t>
  </si>
  <si>
    <t>Delson Rudolph</t>
  </si>
  <si>
    <t>Magic Tree House #15, Viking Ships at Sunrise</t>
  </si>
  <si>
    <t>Blum Raymond</t>
  </si>
  <si>
    <t>Magic Tree House #16, Hour of the Olympics</t>
  </si>
  <si>
    <t>Maths</t>
  </si>
  <si>
    <t>Magic Tree House #17, Tonight on the Titanic</t>
  </si>
  <si>
    <t>Magic Tree House #18, Buffalo Before Breakfast</t>
  </si>
  <si>
    <t>Solving problems</t>
  </si>
  <si>
    <t>Magic Tree House #19, Tigers at Twilight</t>
  </si>
  <si>
    <t>Magic Tree House #20 Dingoes at Dinnertime</t>
  </si>
  <si>
    <t>Magic Tree House #22, Revolutionary War on Wednesday</t>
  </si>
  <si>
    <t>Targeter Series</t>
  </si>
  <si>
    <t>Magic Tree House #23, Twister on Tuesday</t>
  </si>
  <si>
    <t>Magic Tree House #24, Earthquake in the Early Morning</t>
  </si>
  <si>
    <t>Magic Tree House #25, Stage Fright on a Summer Night</t>
  </si>
  <si>
    <t>Magic Tree House #26, Good Morning, Gorillas</t>
  </si>
  <si>
    <t>Narvaez Lopez Concha</t>
  </si>
  <si>
    <t>Magic Tree House #27, Thanksgiving on Thursday</t>
  </si>
  <si>
    <t>Sasson Jean</t>
  </si>
  <si>
    <t>Magic Tree House #28, High Tide in Hawaii</t>
  </si>
  <si>
    <t>Evans Larry</t>
  </si>
  <si>
    <t>Magic Tree House #29, Christmas in Camelot</t>
  </si>
  <si>
    <t>Magic Tree House #31, Summer of the Sea Serpent</t>
  </si>
  <si>
    <t>Co-Author Jeffers Susan</t>
  </si>
  <si>
    <t>Magic Tree House #32, Winter of the Ice Wizard</t>
  </si>
  <si>
    <t>Balaban, Bob</t>
  </si>
  <si>
    <t>Magic Tree House #33, Carnival at Candelight</t>
  </si>
  <si>
    <t>Magic Tree House #34, Season of the Sandstorms</t>
  </si>
  <si>
    <t>Magic Tree House #35, Night of the New Magicians</t>
  </si>
  <si>
    <t>Magic Tree House #36 Blizzard in The Blue Moon</t>
  </si>
  <si>
    <t>Magic Tree House #37 Dragon of the Red Dawn</t>
  </si>
  <si>
    <t>Myrick Mildred</t>
  </si>
  <si>
    <t>Magic Tree House #38 Monday With a Mad Genius</t>
  </si>
  <si>
    <t>Magic Tree House #39 Dark Day In The Sea</t>
  </si>
  <si>
    <t>Magic Tree House #40 Eve Of The Emperor Penquin</t>
  </si>
  <si>
    <t>Watson Donna</t>
  </si>
  <si>
    <t>Magic Tree House #41 Moonlight on the Magic Flute</t>
  </si>
  <si>
    <t>Magic Tree House #42 A Good Night for Ghosts</t>
  </si>
  <si>
    <t>Magic Tree House #43 Leprechaun In Late Winter</t>
  </si>
  <si>
    <t>Magic Tree House Research Guide Tsunamis</t>
  </si>
  <si>
    <t>Magic Tree House Research Guide, Ancient Rome &amp;Pompeii</t>
  </si>
  <si>
    <t>Shelley Mary Wollstonecraft</t>
  </si>
  <si>
    <t>Magic Tree House Research Guide, Dolphins and Sharks</t>
  </si>
  <si>
    <t>Magic Tree House Research Guide, Knights and Castles</t>
  </si>
  <si>
    <t>Snicket, Lemony</t>
  </si>
  <si>
    <t>Magic Tree House Research Guide, Space</t>
  </si>
  <si>
    <t>Ernst Campbell Lisa</t>
  </si>
  <si>
    <t>Magic Tree House#21Civil War on Sunday</t>
  </si>
  <si>
    <t>King-Smith, Dick</t>
  </si>
  <si>
    <t>Magic Tree House#30Haunted Castle on Hallows</t>
  </si>
  <si>
    <t>Magic Tree House#45A Crazy Day in Cobras</t>
  </si>
  <si>
    <t>Gilbreth, Frank</t>
  </si>
  <si>
    <t>Magic Tree House#46 Dogs in the dead of night</t>
  </si>
  <si>
    <t>Collins Suzanne</t>
  </si>
  <si>
    <t>Magic Tree House#47 Abe Lincoln at Last</t>
  </si>
  <si>
    <t>Myracle Lauren</t>
  </si>
  <si>
    <t>Magic Tree House#48 A Perfect Time for Pandas</t>
  </si>
  <si>
    <t>Make like a tree &amp; leave</t>
  </si>
  <si>
    <t>Make way for ducklings one morning in maine lentil</t>
  </si>
  <si>
    <t>Mitchell David</t>
  </si>
  <si>
    <t>Making Room</t>
  </si>
  <si>
    <t>Watson Larry</t>
  </si>
  <si>
    <t>Making the most of college</t>
  </si>
  <si>
    <t>Maclean lee kerry</t>
  </si>
  <si>
    <t>Malaysia</t>
  </si>
  <si>
    <t>Duey Kathleen</t>
  </si>
  <si>
    <t>Mama Panya's Pancake</t>
  </si>
  <si>
    <t>Donnelly, Judy</t>
  </si>
  <si>
    <t>Mama Rex &amp; T The Horrible Play Date</t>
  </si>
  <si>
    <t>Mc Call Smith Alexander</t>
  </si>
  <si>
    <t>Mama Rex&amp; T</t>
  </si>
  <si>
    <t>Dalmatian Press</t>
  </si>
  <si>
    <t>Mama wa kambo</t>
  </si>
  <si>
    <t>Mammal</t>
  </si>
  <si>
    <t>Mammals the hunters</t>
  </si>
  <si>
    <t>Managing Earths Resources</t>
  </si>
  <si>
    <t>Heling Kathryn</t>
  </si>
  <si>
    <t>Many Moons</t>
  </si>
  <si>
    <t>Maps &amp; Mapping</t>
  </si>
  <si>
    <t>Patterson Don</t>
  </si>
  <si>
    <t>March of the wooden soldiers</t>
  </si>
  <si>
    <t>Kurunzi</t>
  </si>
  <si>
    <t>Marejeleo Kiswahili 5</t>
  </si>
  <si>
    <t>Marejeleo Kiswahili 6</t>
  </si>
  <si>
    <t>Marejeleo Kiswahili 7</t>
  </si>
  <si>
    <t>Marejeleo Kiswahili 8</t>
  </si>
  <si>
    <t>Kingfisher</t>
  </si>
  <si>
    <t>Marejeo</t>
  </si>
  <si>
    <t>Atwater, Florence</t>
  </si>
  <si>
    <t>Marley &amp; me</t>
  </si>
  <si>
    <t>Co-Author: Richard Atwater</t>
  </si>
  <si>
    <t>Martin's Big World</t>
  </si>
  <si>
    <t>Marudio ya KCSE Kiswahili</t>
  </si>
  <si>
    <t>Obligado Lilian</t>
  </si>
  <si>
    <t>Mary Manatee A Tale of Sea Cows</t>
  </si>
  <si>
    <t>Mc Donald Betty</t>
  </si>
  <si>
    <t>Marynard and Jennica</t>
  </si>
  <si>
    <t>Watts Claire</t>
  </si>
  <si>
    <t>Master Salt the Sailor's Son</t>
  </si>
  <si>
    <t>Arege A Timothy</t>
  </si>
  <si>
    <t>Math Tricks, Puzzles and Games</t>
  </si>
  <si>
    <t>Progressive Primary</t>
  </si>
  <si>
    <t>Math’s teachers book 5</t>
  </si>
  <si>
    <t>Mathematics 5</t>
  </si>
  <si>
    <t>Face to face</t>
  </si>
  <si>
    <t>Mathematics 5 workbook</t>
  </si>
  <si>
    <t>Mathematics 6</t>
  </si>
  <si>
    <t>Mathematics 7</t>
  </si>
  <si>
    <t>Mathematics 7 workbook</t>
  </si>
  <si>
    <t>Mathematics 8</t>
  </si>
  <si>
    <t>Mathematics for secondary schools(2)</t>
  </si>
  <si>
    <t>Mathematics form 2</t>
  </si>
  <si>
    <t>Mathematics form 4</t>
  </si>
  <si>
    <t>mathematics workbook</t>
  </si>
  <si>
    <t>Abdulla Said Muhammed</t>
  </si>
  <si>
    <t>Brimax</t>
  </si>
  <si>
    <t>Lawrence Lain</t>
  </si>
  <si>
    <t>Steinbeck John</t>
  </si>
  <si>
    <t>Steptoe John</t>
  </si>
  <si>
    <t>Taylor Francis</t>
  </si>
  <si>
    <t>Matilda</t>
  </si>
  <si>
    <t>Cosby, Bill</t>
  </si>
  <si>
    <t>Matter</t>
  </si>
  <si>
    <t>Matter and Energy in Ecosystems</t>
  </si>
  <si>
    <t>Mau the brave corward</t>
  </si>
  <si>
    <t>Maximum Security</t>
  </si>
  <si>
    <t>Mayada Daughter of Iraq</t>
  </si>
  <si>
    <t>Ertel James</t>
  </si>
  <si>
    <t>Maze Book</t>
  </si>
  <si>
    <t>McDuf moves in</t>
  </si>
  <si>
    <t>Armsrtong Lance</t>
  </si>
  <si>
    <t>McDuff comes home</t>
  </si>
  <si>
    <t>Johnson Magic</t>
  </si>
  <si>
    <t>McGrowl: It's a Dog's Life</t>
  </si>
  <si>
    <t>McGrowl:Beware a dog</t>
  </si>
  <si>
    <t>Kiriamiti John</t>
  </si>
  <si>
    <t>McGrowl:It's a dog -eat-dog world</t>
  </si>
  <si>
    <t>Me</t>
  </si>
  <si>
    <t>Rogers Erin</t>
  </si>
  <si>
    <t>Medicine</t>
  </si>
  <si>
    <t>Kau fman Kelli</t>
  </si>
  <si>
    <t>Medieval Life</t>
  </si>
  <si>
    <t>Anderson Castell Leone</t>
  </si>
  <si>
    <t>Meditation is an open sky</t>
  </si>
  <si>
    <t>Mollel M Tololwa</t>
  </si>
  <si>
    <t>Meet Big Foot #12</t>
  </si>
  <si>
    <t>Meg's Fancy Dress</t>
  </si>
  <si>
    <t>Chapman Linda</t>
  </si>
  <si>
    <t>Memory</t>
  </si>
  <si>
    <t>Kelly McKain</t>
  </si>
  <si>
    <t>Mermaid Rock - Pirate Trouble</t>
  </si>
  <si>
    <t>Mermaid Rock - Spooky Shipwreck</t>
  </si>
  <si>
    <t>Gelsey James</t>
  </si>
  <si>
    <t>Merry christmas amelia bedelia</t>
  </si>
  <si>
    <t>Mbuthia Wiathira</t>
  </si>
  <si>
    <t>Mickey's Alphabet Soup</t>
  </si>
  <si>
    <t>Hanrahan Brendan</t>
  </si>
  <si>
    <t>Mickeys world of words</t>
  </si>
  <si>
    <t>Merriwether Marcy</t>
  </si>
  <si>
    <t>Mike Mulligan and his Steam Shovel</t>
  </si>
  <si>
    <t>Olsen Ashley</t>
  </si>
  <si>
    <t>Miles Erpant</t>
  </si>
  <si>
    <t>Miles mystery and mayhem</t>
  </si>
  <si>
    <t>Shea, Bob</t>
  </si>
  <si>
    <t>Minerals And Rocks</t>
  </si>
  <si>
    <t>Geri McCall</t>
  </si>
  <si>
    <t>Minty</t>
  </si>
  <si>
    <t>Miracles on Maple Hill</t>
  </si>
  <si>
    <t>KCPE</t>
  </si>
  <si>
    <t>Mirror English</t>
  </si>
  <si>
    <t>Mirror Science</t>
  </si>
  <si>
    <t>Mirror Social Studies</t>
  </si>
  <si>
    <t>Allan Ahlberg</t>
  </si>
  <si>
    <t>Miss Brick the Builder's Baby</t>
  </si>
  <si>
    <t>Miss Dirt the Dustman's Daughter</t>
  </si>
  <si>
    <t>Miss Naughty</t>
  </si>
  <si>
    <t>Keene Carolyn</t>
  </si>
  <si>
    <t>Miss Penny and Mr.Gumbs</t>
  </si>
  <si>
    <t>Miss Spider's Sunny Patch Friends: 123</t>
  </si>
  <si>
    <t>Missing May</t>
  </si>
  <si>
    <t>Kathrn</t>
  </si>
  <si>
    <t>Mist</t>
  </si>
  <si>
    <t>Misty and me</t>
  </si>
  <si>
    <t>Mocking Jay</t>
  </si>
  <si>
    <t>Modern Attack Aircraft</t>
  </si>
  <si>
    <t>MOGO, THE THIRD WHARTHOG</t>
  </si>
  <si>
    <t>Moi</t>
  </si>
  <si>
    <t>Mom you're fired</t>
  </si>
  <si>
    <t>Moms and dads</t>
  </si>
  <si>
    <t>Monster Set</t>
  </si>
  <si>
    <t>Monster Stew</t>
  </si>
  <si>
    <t>Douglass Frederick</t>
  </si>
  <si>
    <t>Montana 1948</t>
  </si>
  <si>
    <t>Kids</t>
  </si>
  <si>
    <t>Moody cow meditates</t>
  </si>
  <si>
    <t>Moonsilver</t>
  </si>
  <si>
    <t>Sands Stella</t>
  </si>
  <si>
    <t>Moonwalk</t>
  </si>
  <si>
    <t>Auerbach, Annie</t>
  </si>
  <si>
    <t>Morality for Beautiful Girls</t>
  </si>
  <si>
    <t>Moran Publishers</t>
  </si>
  <si>
    <t>Moran Sec Sec School Atlas</t>
  </si>
  <si>
    <t>KJartan postkitt</t>
  </si>
  <si>
    <t xml:space="preserve">More Murderous Maths </t>
  </si>
  <si>
    <t>Mother Goose</t>
  </si>
  <si>
    <t>Motion</t>
  </si>
  <si>
    <t>Green Robert</t>
  </si>
  <si>
    <t>Mountains of the World</t>
  </si>
  <si>
    <t>O'Neill Amanda</t>
  </si>
  <si>
    <t>Mouse Soup</t>
  </si>
  <si>
    <t>Webster</t>
  </si>
  <si>
    <t>Mouse's hide &amp; seek words</t>
  </si>
  <si>
    <t>Movie Science</t>
  </si>
  <si>
    <t xml:space="preserve">moving </t>
  </si>
  <si>
    <t>Meyer Carolyn</t>
  </si>
  <si>
    <t>Mr Biff the Boxer</t>
  </si>
  <si>
    <t>Mr Buzz the Beeman</t>
  </si>
  <si>
    <t>Jordan Robert</t>
  </si>
  <si>
    <t>Mr Cosmo the Conjuror</t>
  </si>
  <si>
    <t>Mr Creep and the Crook</t>
  </si>
  <si>
    <t>Mr Greedy</t>
  </si>
  <si>
    <t>Wamitilia W.K</t>
  </si>
  <si>
    <t>Mr Grin and Mr Groan and other conversation poems</t>
  </si>
  <si>
    <t>Mr Jelly</t>
  </si>
  <si>
    <t>Mr Noisy</t>
  </si>
  <si>
    <t>Mr Nosey</t>
  </si>
  <si>
    <t>Mr Small</t>
  </si>
  <si>
    <t>John dean</t>
  </si>
  <si>
    <t>Mr Tucket</t>
  </si>
  <si>
    <t>Cooper Wade</t>
  </si>
  <si>
    <t>Mr. Ape</t>
  </si>
  <si>
    <t>MR. Day Dream</t>
  </si>
  <si>
    <t>Greene Ronnie</t>
  </si>
  <si>
    <t>Mr. Popper's Penguins</t>
  </si>
  <si>
    <t>MR. Snow</t>
  </si>
  <si>
    <t>MR. Uppity</t>
  </si>
  <si>
    <t>Bain Alice</t>
  </si>
  <si>
    <t>Mrs Clauss Bakery</t>
  </si>
  <si>
    <t>Mrs Lather's Laundry</t>
  </si>
  <si>
    <t>Humphrey, Lisa</t>
  </si>
  <si>
    <t>Mrs Vole the Vet</t>
  </si>
  <si>
    <t>Berenstain J &amp; Stan</t>
  </si>
  <si>
    <t>Mrs White Had a Fright and other songs and chants</t>
  </si>
  <si>
    <t>Mrs Wobble the Waitress</t>
  </si>
  <si>
    <t>Dorian Edith</t>
  </si>
  <si>
    <t>Mrs. Frisby and the Rats of NIMH</t>
  </si>
  <si>
    <t>Fisher Price</t>
  </si>
  <si>
    <t>Mrs. Piggle Wiggle</t>
  </si>
  <si>
    <t>Knight Mary</t>
  </si>
  <si>
    <t>Ms. McNosh and the Great Big Squash</t>
  </si>
  <si>
    <t>Ives Burl</t>
  </si>
  <si>
    <t>Mshtahiki meya</t>
  </si>
  <si>
    <t>Msimamo Kamili</t>
  </si>
  <si>
    <t>Timothy M.Arege</t>
  </si>
  <si>
    <t>Mstahiki Meya</t>
  </si>
  <si>
    <t>King X Francis</t>
  </si>
  <si>
    <t>Mufaro's Beautiful Daughters</t>
  </si>
  <si>
    <t>Pullman Philip</t>
  </si>
  <si>
    <t>Clancy's Tom</t>
  </si>
  <si>
    <t>Museum Trip</t>
  </si>
  <si>
    <t>Bryson Bill</t>
  </si>
  <si>
    <t>Music</t>
  </si>
  <si>
    <t>Christopher, Matt</t>
  </si>
  <si>
    <t>Mwana wa yungi hulewa</t>
  </si>
  <si>
    <t>Fiction/Sports</t>
  </si>
  <si>
    <t>Chemsha bongo</t>
  </si>
  <si>
    <t>Mwandani wa mwanafunzi</t>
  </si>
  <si>
    <t>My big book of numbers</t>
  </si>
  <si>
    <t>Richterkessing Suzanne</t>
  </si>
  <si>
    <t>My Big Lie</t>
  </si>
  <si>
    <t>My birthday party</t>
  </si>
  <si>
    <t>Elena Ferrante</t>
  </si>
  <si>
    <t>My brilliant friend</t>
  </si>
  <si>
    <t>Rajpreet Bains</t>
  </si>
  <si>
    <t>My clothes</t>
  </si>
  <si>
    <t>Geisert Arthur</t>
  </si>
  <si>
    <t>My First Book of Sign Language</t>
  </si>
  <si>
    <t>Ideas Children Books</t>
  </si>
  <si>
    <t>My First Dictionary</t>
  </si>
  <si>
    <t>My fun dictionary</t>
  </si>
  <si>
    <t>Vail Rachel</t>
  </si>
  <si>
    <t>MY HEART GLOW</t>
  </si>
  <si>
    <t>My home</t>
  </si>
  <si>
    <t>June Melser</t>
  </si>
  <si>
    <t>Tyler Linda Wagner</t>
  </si>
  <si>
    <t>My journey back to life</t>
  </si>
  <si>
    <t>my life</t>
  </si>
  <si>
    <t>Grimes Nikki</t>
  </si>
  <si>
    <t>My life in dog years</t>
  </si>
  <si>
    <t>My life in prison</t>
  </si>
  <si>
    <t>Henkeys Kevin</t>
  </si>
  <si>
    <t>My Little Mother Goose</t>
  </si>
  <si>
    <t>Falcon Ian</t>
  </si>
  <si>
    <t>My Little Pony</t>
  </si>
  <si>
    <t>Fielding Hellen</t>
  </si>
  <si>
    <t>My Little Pony Annual 2006</t>
  </si>
  <si>
    <t>Karas Brian G.</t>
  </si>
  <si>
    <t>My Own Grandfather</t>
  </si>
  <si>
    <t>Diasy Meadows</t>
  </si>
  <si>
    <t>My Rainbow Collection</t>
  </si>
  <si>
    <t>Wider Stephanie</t>
  </si>
  <si>
    <t>My rows and piles of cows</t>
  </si>
  <si>
    <t>Forbes Esther</t>
  </si>
  <si>
    <t>My Season with Penguins</t>
  </si>
  <si>
    <t>My secret unicorn</t>
  </si>
  <si>
    <t xml:space="preserve">Roberson Karla </t>
  </si>
  <si>
    <t>My shoe lace are hard to tie</t>
  </si>
  <si>
    <t>Waddell Martin</t>
  </si>
  <si>
    <t>My Side of the Mountain</t>
  </si>
  <si>
    <t>Dobbs Rose</t>
  </si>
  <si>
    <t>My Sister's Wedding</t>
  </si>
  <si>
    <t>My sisters love my clothes</t>
  </si>
  <si>
    <t>Milway Smith Katie</t>
  </si>
  <si>
    <t>My special heart</t>
  </si>
  <si>
    <t>Ojiambo Millicent</t>
  </si>
  <si>
    <t>My Very First Mother Goose</t>
  </si>
  <si>
    <t>Gottlieb Carl</t>
  </si>
  <si>
    <t>Mysterious Benedict Society &amp; the perilious journey</t>
  </si>
  <si>
    <t>Holy Black and Diterlizzi Tony</t>
  </si>
  <si>
    <t>Mystery of the Haunted Mine</t>
  </si>
  <si>
    <t>Heaney Seamus</t>
  </si>
  <si>
    <t>Mythical monters</t>
  </si>
  <si>
    <t>Holmes Lewis Sara</t>
  </si>
  <si>
    <t>Smith King Dick</t>
  </si>
  <si>
    <t>NAKED MOLE RAT GETS DRESSED</t>
  </si>
  <si>
    <t>Armour, Michael</t>
  </si>
  <si>
    <t>Nancy Drew Bungalow Mystery</t>
  </si>
  <si>
    <t>Temko,Florence</t>
  </si>
  <si>
    <t>Nancy Drew Mysterious Mannequin</t>
  </si>
  <si>
    <t>Nancy Drew Secret of old clock</t>
  </si>
  <si>
    <t>Nancy Drew Secret of red gate farm</t>
  </si>
  <si>
    <t>,</t>
  </si>
  <si>
    <t>Carter, Jimmy</t>
  </si>
  <si>
    <t>Nancy Drew Secret of shadow ranch</t>
  </si>
  <si>
    <t>Hesse Karen</t>
  </si>
  <si>
    <t>Nancy Drew Smile And Say Murder</t>
  </si>
  <si>
    <t>Norville Deborah</t>
  </si>
  <si>
    <t>Nancy Drew Something to hide</t>
  </si>
  <si>
    <t>Baum, Frank</t>
  </si>
  <si>
    <t>Nancy Drew the broken anchor</t>
  </si>
  <si>
    <t>Nancy Drew the doublr horror of fenly place</t>
  </si>
  <si>
    <t>Co-Authors: Isabella Hatkoff and Dr. Paula Kahumbu</t>
  </si>
  <si>
    <t>Donovan, Mary</t>
  </si>
  <si>
    <t>Nancy Drew Whispering Statue</t>
  </si>
  <si>
    <t>Nancy Drew Without A Trace</t>
  </si>
  <si>
    <t>Mc Paris Emilia Sr</t>
  </si>
  <si>
    <t>Narrative of the life of Frederick Douglass</t>
  </si>
  <si>
    <t>Sharmat weinman marjorie</t>
  </si>
  <si>
    <t>Nate the great and the monster mess</t>
  </si>
  <si>
    <t>National Geographic</t>
  </si>
  <si>
    <t>Ng Grace</t>
  </si>
  <si>
    <t>National Geographic Student Atlas of the World</t>
  </si>
  <si>
    <t>Weeks Sarah</t>
  </si>
  <si>
    <t>Natural disasters</t>
  </si>
  <si>
    <t>Natural world</t>
  </si>
  <si>
    <t>Barry, Dave</t>
  </si>
  <si>
    <t>Naughty Nautical Neighbors</t>
  </si>
  <si>
    <t>Co-Author: Ridley Pearson</t>
  </si>
  <si>
    <t>Ndoto ya almasi</t>
  </si>
  <si>
    <t>Nectar</t>
  </si>
  <si>
    <t>Barrie J.M</t>
  </si>
  <si>
    <t>Nelson Mandela Journey to freedom</t>
  </si>
  <si>
    <t>New Animal Discoveries</t>
  </si>
  <si>
    <t>Kerrod Robin</t>
  </si>
  <si>
    <t>New College Dictionary</t>
  </si>
  <si>
    <t>New Faces new friends</t>
  </si>
  <si>
    <t>New Moon</t>
  </si>
  <si>
    <t>New riverside pocket dictionary</t>
  </si>
  <si>
    <t>McGuire Lizzie</t>
  </si>
  <si>
    <t>New spring:the wheel of time</t>
  </si>
  <si>
    <t>Dubanevich, Arlene</t>
  </si>
  <si>
    <t>Newton and Gravity</t>
  </si>
  <si>
    <t>Nguvu ya sala</t>
  </si>
  <si>
    <t>Cannon Janell</t>
  </si>
  <si>
    <t>Nicholas Sparks</t>
  </si>
  <si>
    <t>Night Creatures</t>
  </si>
  <si>
    <t>Howard, Elizabeth Fitzgerald</t>
  </si>
  <si>
    <t>Night Fire</t>
  </si>
  <si>
    <t>Jenn Bennett</t>
  </si>
  <si>
    <t>Night owls</t>
  </si>
  <si>
    <t>Holyoke, Nancy</t>
  </si>
  <si>
    <t>Nightmare</t>
  </si>
  <si>
    <t>Rebecca Nandwa</t>
  </si>
  <si>
    <t>Nimefufuka</t>
  </si>
  <si>
    <t>Michael Morpurgo</t>
  </si>
  <si>
    <t>Nine lives of Montenzuma</t>
  </si>
  <si>
    <t>Lindgren Astrid</t>
  </si>
  <si>
    <t>Ninety-nine potcakes</t>
  </si>
  <si>
    <t>Ninth new collegiate Dictionary</t>
  </si>
  <si>
    <t>Rebecah Baines</t>
  </si>
  <si>
    <t>No funny Business</t>
  </si>
  <si>
    <t>Labath Mary</t>
  </si>
  <si>
    <t>No girls Allowed</t>
  </si>
  <si>
    <t>Gelman Rita Golden</t>
  </si>
  <si>
    <t>No longer at ease</t>
  </si>
  <si>
    <t>No moon on graveyard Head</t>
  </si>
  <si>
    <t>Puzzlemania</t>
  </si>
  <si>
    <t>No more chores</t>
  </si>
  <si>
    <t>No Such Thing</t>
  </si>
  <si>
    <t>Swanson, Diane</t>
  </si>
  <si>
    <t>Noah</t>
  </si>
  <si>
    <t>Noahs Ark and the flood</t>
  </si>
  <si>
    <t>William Steig</t>
  </si>
  <si>
    <t>Norman and the Demon Doorman</t>
  </si>
  <si>
    <t>North American Indian</t>
  </si>
  <si>
    <t>Hudson Burnett</t>
  </si>
  <si>
    <t>Northern lights</t>
  </si>
  <si>
    <t>Edited by David Roessel and Arnold Rampersad</t>
  </si>
  <si>
    <t>Wallace Rich</t>
  </si>
  <si>
    <t>Nostradamus</t>
  </si>
  <si>
    <t>Fields Jan</t>
  </si>
  <si>
    <t>Not Force end game</t>
  </si>
  <si>
    <t>Williams Dorian</t>
  </si>
  <si>
    <t>Notes from a small island</t>
  </si>
  <si>
    <t>Nothin' But Net</t>
  </si>
  <si>
    <t>Spurgeon Maureen</t>
  </si>
  <si>
    <t>Now I  Can Read</t>
  </si>
  <si>
    <t>Number Fun</t>
  </si>
  <si>
    <t>Cosgrove E. Stephanie</t>
  </si>
  <si>
    <t>Numbering All The Bones</t>
  </si>
  <si>
    <t>Numbering All the Bones</t>
  </si>
  <si>
    <t>Nursery Crimes</t>
  </si>
  <si>
    <t>O little Town of Bethlehem</t>
  </si>
  <si>
    <t>Kimenye Barbara</t>
  </si>
  <si>
    <t>Objects on the Move</t>
  </si>
  <si>
    <t>Austen Jane</t>
  </si>
  <si>
    <t>Of mice and men</t>
  </si>
  <si>
    <t>Lewis C.S.</t>
  </si>
  <si>
    <t>Of Swans, Sugarplums and Satin Slippers</t>
  </si>
  <si>
    <t>Off to the sweet shores of africa</t>
  </si>
  <si>
    <t>Kimani Kiggia John</t>
  </si>
  <si>
    <t>Oh, The places you'll go!</t>
  </si>
  <si>
    <t>Hayes D. William</t>
  </si>
  <si>
    <t>Oh,Brother!No One's Listening</t>
  </si>
  <si>
    <t>Oiche Mhaith a Dora!</t>
  </si>
  <si>
    <t>Oliver</t>
  </si>
  <si>
    <t>Olives Ocean</t>
  </si>
  <si>
    <t>Ben M.Baglio</t>
  </si>
  <si>
    <t>Olivia Joules and the overactive imagination</t>
  </si>
  <si>
    <t>Sapphire</t>
  </si>
  <si>
    <t>On Earth</t>
  </si>
  <si>
    <t>ON THE BANKS OF PLUM CREEK</t>
  </si>
  <si>
    <t>Kariuki Emmanuel</t>
  </si>
  <si>
    <t>On the Day You Were Born</t>
  </si>
  <si>
    <t>Kostyal M K</t>
  </si>
  <si>
    <t>Once There Were Giants</t>
  </si>
  <si>
    <t>Once Upon A Story Book</t>
  </si>
  <si>
    <t>Co-Author Ferguson Alane</t>
  </si>
  <si>
    <t>Once Upon a Time</t>
  </si>
  <si>
    <t>One Hen</t>
  </si>
  <si>
    <t>Radin, Ruth</t>
  </si>
  <si>
    <t>One more chance</t>
  </si>
  <si>
    <t>One Wintry Night</t>
  </si>
  <si>
    <t>Cleary Beverly</t>
  </si>
  <si>
    <t>Oops! The Manners Guide for Girls</t>
  </si>
  <si>
    <t>Opened Ground</t>
  </si>
  <si>
    <t>Operation Yes</t>
  </si>
  <si>
    <t>Oral History</t>
  </si>
  <si>
    <t>Orca Song</t>
  </si>
  <si>
    <t xml:space="preserve">Flanagan John </t>
  </si>
  <si>
    <t>Origami boxes</t>
  </si>
  <si>
    <t>Findley Violet</t>
  </si>
  <si>
    <t>Our Bodies</t>
  </si>
  <si>
    <t>Our Changing Earth</t>
  </si>
  <si>
    <t>Dillon Diane And Leo</t>
  </si>
  <si>
    <t>Our Endangered Values</t>
  </si>
  <si>
    <t>Out of the Bush</t>
  </si>
  <si>
    <t>Nicholson, Dorinda</t>
  </si>
  <si>
    <t>Out of the dust</t>
  </si>
  <si>
    <t>Over in the Meadow</t>
  </si>
  <si>
    <t>Co-Author: Robin Fitzsimmons</t>
  </si>
  <si>
    <t>Klein Abby</t>
  </si>
  <si>
    <t>Over The Rainbow</t>
  </si>
  <si>
    <t>Kass Moed Pnina</t>
  </si>
  <si>
    <t>Owen &amp; Mzee The Language of Friendship</t>
  </si>
  <si>
    <t>packing my bag</t>
  </si>
  <si>
    <t>Papa's Bedtime Story</t>
  </si>
  <si>
    <t>John green</t>
  </si>
  <si>
    <t>Papers town</t>
  </si>
  <si>
    <t>Kibera Ngumi</t>
  </si>
  <si>
    <t>Parasitic Life</t>
  </si>
  <si>
    <t>Party hats</t>
  </si>
  <si>
    <t>Patience, Princess Catherine</t>
  </si>
  <si>
    <t>Crawford Laura</t>
  </si>
  <si>
    <t>Paul and the unfriendly town</t>
  </si>
  <si>
    <t>Peace at Last</t>
  </si>
  <si>
    <t>Peaceful piggy meditation</t>
  </si>
  <si>
    <t>Pearl Harbor Child</t>
  </si>
  <si>
    <t>Pencil Pen &amp; Brush</t>
  </si>
  <si>
    <t>Penguin Petes New Friends</t>
  </si>
  <si>
    <t>Leibold Jay</t>
  </si>
  <si>
    <t>Perspective</t>
  </si>
  <si>
    <t>PETER AND THE SECRET OF RUNDOON</t>
  </si>
  <si>
    <t>PETER AND THE Shadow Thieves</t>
  </si>
  <si>
    <t>PETER AND THE STARCATCHERS</t>
  </si>
  <si>
    <t>Driscoll, Laura</t>
  </si>
  <si>
    <t>Peter pan</t>
  </si>
  <si>
    <t>Peter Pan</t>
  </si>
  <si>
    <t>F.Warne &amp;co</t>
  </si>
  <si>
    <t>Peter Rabbiit (Tales from beatrix potter volume 2)</t>
  </si>
  <si>
    <t>Peter Rabbit (Tales from beatrix potter volume 1)</t>
  </si>
  <si>
    <t>Peter Rabbit (Tales from beatrix potter volume 3)</t>
  </si>
  <si>
    <t>Peter Rabit (Tales from beatrix potter volume 4)</t>
  </si>
  <si>
    <t>Gantos, Jack</t>
  </si>
  <si>
    <t>Pets and farm animals</t>
  </si>
  <si>
    <t>Gilbert Henry</t>
  </si>
  <si>
    <t>Physics</t>
  </si>
  <si>
    <t>Kerr P.B</t>
  </si>
  <si>
    <t>Physics for secondary schools(2)</t>
  </si>
  <si>
    <t>Physics form 3(2)</t>
  </si>
  <si>
    <t>Physics form 4(2)</t>
  </si>
  <si>
    <t>Lutes, Jason</t>
  </si>
  <si>
    <t>Picasso</t>
  </si>
  <si>
    <t>Defoe, Daniel</t>
  </si>
  <si>
    <t>Picture This</t>
  </si>
  <si>
    <t>Lareau Jenna</t>
  </si>
  <si>
    <t>Pig William</t>
  </si>
  <si>
    <t>Pigs from 1-10</t>
  </si>
  <si>
    <t>Rogets</t>
  </si>
  <si>
    <t>Pinduli</t>
  </si>
  <si>
    <t>Tatack Simms</t>
  </si>
  <si>
    <t>Pink and say</t>
  </si>
  <si>
    <t>Taylor Mildred D.</t>
  </si>
  <si>
    <t>Pinky and Rex and the Bully</t>
  </si>
  <si>
    <t>Pioneer Summer</t>
  </si>
  <si>
    <t xml:space="preserve">Puzzles </t>
  </si>
  <si>
    <t>Allen Jean Laura</t>
  </si>
  <si>
    <t>Pippi Longstocking</t>
  </si>
  <si>
    <t>Delton Judy</t>
  </si>
  <si>
    <t>Pirates of the Caribbean: The Curse of the Black Pearl</t>
  </si>
  <si>
    <t>Verne Jules</t>
  </si>
  <si>
    <t>Pirates!</t>
  </si>
  <si>
    <t>Pizza for sam</t>
  </si>
  <si>
    <t>McKissack C Patricia</t>
  </si>
  <si>
    <t>Pizza Pat</t>
  </si>
  <si>
    <t>Naylor Reynolds Phyllis</t>
  </si>
  <si>
    <t>Planet Earth</t>
  </si>
  <si>
    <t>Hurston, Zora Neale</t>
  </si>
  <si>
    <t>Planets</t>
  </si>
  <si>
    <t>Plant Processes</t>
  </si>
  <si>
    <t>playing</t>
  </si>
  <si>
    <t>Safari Animals</t>
  </si>
  <si>
    <t>Playing right field</t>
  </si>
  <si>
    <t>plop</t>
  </si>
  <si>
    <t>Early Leader</t>
  </si>
  <si>
    <t>Ingoglia Gina</t>
  </si>
  <si>
    <t>Pocket World Atlas</t>
  </si>
  <si>
    <t>Poetry for Young People</t>
  </si>
  <si>
    <t>Van Draanen Wendelin</t>
  </si>
  <si>
    <t>Poles Apart</t>
  </si>
  <si>
    <t>Kohlenberg Sherry</t>
  </si>
  <si>
    <t>Pond Life</t>
  </si>
  <si>
    <t>Ponies</t>
  </si>
  <si>
    <t>Edwards Nicholas</t>
  </si>
  <si>
    <t>Pooh Plays Doctor</t>
  </si>
  <si>
    <t>Pooh's Friends</t>
  </si>
  <si>
    <t>Barber-Graham Lynda</t>
  </si>
  <si>
    <t>Poppy</t>
  </si>
  <si>
    <t>POTTER</t>
  </si>
  <si>
    <t>Cornwell Patricia</t>
  </si>
  <si>
    <t>Pranger</t>
  </si>
  <si>
    <t xml:space="preserve">Scholastic </t>
  </si>
  <si>
    <t>Prayers for children</t>
  </si>
  <si>
    <t>Schaefer, Carole</t>
  </si>
  <si>
    <t>Pre schoo pals</t>
  </si>
  <si>
    <t>Bolland,John</t>
  </si>
  <si>
    <t>President</t>
  </si>
  <si>
    <t>Pretty boy beware</t>
  </si>
  <si>
    <t>Pride and Prejudice</t>
  </si>
  <si>
    <t>Primal leadership</t>
  </si>
  <si>
    <t>Primary English 5</t>
  </si>
  <si>
    <t>Primary English 6</t>
  </si>
  <si>
    <t>Primary English 7</t>
  </si>
  <si>
    <t>Primary English 8</t>
  </si>
  <si>
    <t>Prince Caspian</t>
  </si>
  <si>
    <t>Mahy, Margaret</t>
  </si>
  <si>
    <t>Princess Collection</t>
  </si>
  <si>
    <t>Princess Hannah and the Little Black Kitten</t>
  </si>
  <si>
    <t>Gates Doris</t>
  </si>
  <si>
    <t>Prion isn't a holiday</t>
  </si>
  <si>
    <t>Project:Scoop</t>
  </si>
  <si>
    <t>Properties of Matter</t>
  </si>
  <si>
    <t>Tamora pierce</t>
  </si>
  <si>
    <t>Protector of the small</t>
  </si>
  <si>
    <t>Calvo Emily Thorton</t>
  </si>
  <si>
    <t>Puppy Mudge Finds a Friend</t>
  </si>
  <si>
    <t>Thomas, Joyce Carol</t>
  </si>
  <si>
    <t>Puppy puzzle</t>
  </si>
  <si>
    <t>Push</t>
  </si>
  <si>
    <t>Puzzle challenger crosswords(14,15)</t>
  </si>
  <si>
    <t>Puzzle Challenger search and find(7,8,9,10,13,16)</t>
  </si>
  <si>
    <t>Pyramid</t>
  </si>
  <si>
    <t>Warner .C Gertrude</t>
  </si>
  <si>
    <t>Python the investigator</t>
  </si>
  <si>
    <t>Crothers Tim</t>
  </si>
  <si>
    <t>Queen of katwe</t>
  </si>
  <si>
    <t>Questions &amp; answers</t>
  </si>
  <si>
    <t>Quick revision CRE 5</t>
  </si>
  <si>
    <t>Quick revision CRE 6</t>
  </si>
  <si>
    <t>Quick revision CRE 7</t>
  </si>
  <si>
    <t>Quick revision CRE 8</t>
  </si>
  <si>
    <t>Quick revision English 6</t>
  </si>
  <si>
    <t>Quick revision English 7</t>
  </si>
  <si>
    <t>Quick revision English 8</t>
  </si>
  <si>
    <t>Raccoons</t>
  </si>
  <si>
    <t>Barbo Maria S.</t>
  </si>
  <si>
    <t>Rage Of Fire</t>
  </si>
  <si>
    <t>raggedy dog learns to shop</t>
  </si>
  <si>
    <t>Warner Penny</t>
  </si>
  <si>
    <t>RAGGEDY DOGS BONE</t>
  </si>
  <si>
    <t>PennyPress</t>
  </si>
  <si>
    <t>Ragweed</t>
  </si>
  <si>
    <t>Rain Forest Animals</t>
  </si>
  <si>
    <t>Rainbow magic:Ally the Dolphin Fairy</t>
  </si>
  <si>
    <t>Rainbow magic:Florence the Friendship Fairy</t>
  </si>
  <si>
    <t>Rainbow magic:Georgie the Royal Prince Fairy</t>
  </si>
  <si>
    <t>Nagler Michelle</t>
  </si>
  <si>
    <t>Rainbow magic:Heidi the Vet Fairy</t>
  </si>
  <si>
    <t>Rainbow magic:Imogen the Ice Dance Fairy</t>
  </si>
  <si>
    <t>Pennypacker, Sara</t>
  </si>
  <si>
    <t>Rainbow magic:Lila &amp; Myla the Twins Fairy</t>
  </si>
  <si>
    <t>Rainbow magic:Marissa the Science Fairy</t>
  </si>
  <si>
    <t>Rainbow magic:Shannon the Ocean Fairy</t>
  </si>
  <si>
    <t>Rainbow magicJosie the Jewellery Making Fairy</t>
  </si>
  <si>
    <t>Pascoe, Elaine</t>
  </si>
  <si>
    <t>Ralph S.Mouse</t>
  </si>
  <si>
    <t>Ralphs mouse</t>
  </si>
  <si>
    <t>Ramona Forever</t>
  </si>
  <si>
    <t>Modern Publishing</t>
  </si>
  <si>
    <t>Ramona Quimby</t>
  </si>
  <si>
    <t>Cohen, Miriam</t>
  </si>
  <si>
    <t>Ramona Quimby age 8</t>
  </si>
  <si>
    <t>Thiongo wa ngugi</t>
  </si>
  <si>
    <t>Ramona the brave</t>
  </si>
  <si>
    <t>Rockwell Thomas</t>
  </si>
  <si>
    <t>Ramona the mouse</t>
  </si>
  <si>
    <t>Ranger apprentice:Halts peril</t>
  </si>
  <si>
    <t xml:space="preserve">RobertsDavid Gregory </t>
  </si>
  <si>
    <t>Rangers Apprentice</t>
  </si>
  <si>
    <t>Rangers Apprentice:The king of clonmel</t>
  </si>
  <si>
    <t>Newman Nanette</t>
  </si>
  <si>
    <t>Rap a Tap Tap</t>
  </si>
  <si>
    <t>Rapunzel</t>
  </si>
  <si>
    <t>Bernall Misty</t>
  </si>
  <si>
    <t>Rascal</t>
  </si>
  <si>
    <t>Read-Aloud Myths and Legends</t>
  </si>
  <si>
    <t>Baglio M. Ben</t>
  </si>
  <si>
    <t>Ready Freddy Yikes Bikes</t>
  </si>
  <si>
    <t>Ready Freddy yikes bikes</t>
  </si>
  <si>
    <t>Real Time</t>
  </si>
  <si>
    <t>Red Rhino</t>
  </si>
  <si>
    <t>St. Pierre Stephanie</t>
  </si>
  <si>
    <t>Regi</t>
  </si>
  <si>
    <t>Baglio, Ben</t>
  </si>
  <si>
    <t>Reptile or Amphibians?</t>
  </si>
  <si>
    <t>Buck Nola</t>
  </si>
  <si>
    <t>Hubbell Patricia</t>
  </si>
  <si>
    <t>reptiles</t>
  </si>
  <si>
    <t>Sachar, Louis</t>
  </si>
  <si>
    <t>Resources on Earth</t>
  </si>
  <si>
    <t>Responses of Living</t>
  </si>
  <si>
    <t>Booth Mark</t>
  </si>
  <si>
    <t>Return of the ninja</t>
  </si>
  <si>
    <t>Revenge for wannabes</t>
  </si>
  <si>
    <t>Manda Magiya</t>
  </si>
  <si>
    <t>Reversed Agenda</t>
  </si>
  <si>
    <t>Wood Audrey</t>
  </si>
  <si>
    <t>Rex Tries to Juggle</t>
  </si>
  <si>
    <t>Hickman, Pamela</t>
  </si>
  <si>
    <t>Rhymes and verses</t>
  </si>
  <si>
    <t>Stidworthy John</t>
  </si>
  <si>
    <t>Ribsy</t>
  </si>
  <si>
    <t>Baldacci David</t>
  </si>
  <si>
    <t>Ripley's Believe It or Not!</t>
  </si>
  <si>
    <t>Pitts lilla Belle</t>
  </si>
  <si>
    <t>Ripleys</t>
  </si>
  <si>
    <t>Anderson Kathleen Corley</t>
  </si>
  <si>
    <t>RISE AND SHINE</t>
  </si>
  <si>
    <t>Fowler Joy Karen</t>
  </si>
  <si>
    <t>River Ranch</t>
  </si>
  <si>
    <t>Cerf Bennet</t>
  </si>
  <si>
    <t>Rivets And Sprockets</t>
  </si>
  <si>
    <t>Sarah Levete</t>
  </si>
  <si>
    <t>Robin Hood</t>
  </si>
  <si>
    <t>Robinhood of Sherwood Forest</t>
  </si>
  <si>
    <t>Vial Jocelyn</t>
  </si>
  <si>
    <t>Robinson Crusoe</t>
  </si>
  <si>
    <t>Lewis ,Margaret Anne</t>
  </si>
  <si>
    <t>Rocko and spanky go to a party</t>
  </si>
  <si>
    <t>Rocks &amp; minerals</t>
  </si>
  <si>
    <t>Sams, Carl</t>
  </si>
  <si>
    <t>Rogets Thesaurus</t>
  </si>
  <si>
    <t>Dussling Jennifer</t>
  </si>
  <si>
    <t>Roll of Thunder, Hear My Cry</t>
  </si>
  <si>
    <t>Kimberly Darling</t>
  </si>
  <si>
    <t>Sibson Ann Lucy</t>
  </si>
  <si>
    <t>Rolling on the floor laughing</t>
  </si>
  <si>
    <t>Silverstein, Shel</t>
  </si>
  <si>
    <t>Rollo and tweedy and the ghost</t>
  </si>
  <si>
    <t>Katherine Rundell</t>
  </si>
  <si>
    <t>Roof Toppers</t>
  </si>
  <si>
    <t>Rosy noses</t>
  </si>
  <si>
    <t>Herriot, James</t>
  </si>
  <si>
    <t>Round the world in eighty days</t>
  </si>
  <si>
    <t>Golden Books</t>
  </si>
  <si>
    <t>ROWAN AND THE TRAVELERS</t>
  </si>
  <si>
    <t>Roxaboxen</t>
  </si>
  <si>
    <t>See Lisa</t>
  </si>
  <si>
    <t>Roxie and the hooligans</t>
  </si>
  <si>
    <t>Jones Jasmine</t>
  </si>
  <si>
    <t>Ruby Flew Too</t>
  </si>
  <si>
    <t>Walter Virginia</t>
  </si>
  <si>
    <t>Rugrats Blast Off</t>
  </si>
  <si>
    <t>O'Brien, Patrick</t>
  </si>
  <si>
    <t>Russell and Elisa</t>
  </si>
  <si>
    <t>S.O.R Losers</t>
  </si>
  <si>
    <t>Sacrifice of Isaac</t>
  </si>
  <si>
    <t>Berger Noni</t>
  </si>
  <si>
    <t>The sun</t>
  </si>
  <si>
    <t>Saggy Baggy Elephant's Birthday</t>
  </si>
  <si>
    <t>Sally's new shoes</t>
  </si>
  <si>
    <t>Sam lamb moves away</t>
  </si>
  <si>
    <t>Samad Bingo</t>
  </si>
  <si>
    <t>Sammy Keyes</t>
  </si>
  <si>
    <t>McGovern, Ann</t>
  </si>
  <si>
    <t>Sammy's Mommy Has Cancer</t>
  </si>
  <si>
    <t>Santa claus doesn't mop floors</t>
  </si>
  <si>
    <t>Patterson Francine</t>
  </si>
  <si>
    <t>Santa paws come home</t>
  </si>
  <si>
    <t>Sancton Sylvaine</t>
  </si>
  <si>
    <t>Sarah, plain and Tall</t>
  </si>
  <si>
    <t>Rusackas, Francesca</t>
  </si>
  <si>
    <t>Saving dove</t>
  </si>
  <si>
    <t>Muchira Elizabeth</t>
  </si>
  <si>
    <t>Saving Isabel</t>
  </si>
  <si>
    <t>Daly Niki</t>
  </si>
  <si>
    <t>Say Boo</t>
  </si>
  <si>
    <t>Co-Author:Ingrid Mennen</t>
  </si>
  <si>
    <t>McNamara Margaret</t>
  </si>
  <si>
    <t>Scarlet song</t>
  </si>
  <si>
    <t>Scarpetta</t>
  </si>
  <si>
    <t>Schlastic Atlas of oceans</t>
  </si>
  <si>
    <t>Armstrong, William</t>
  </si>
  <si>
    <t>Scholastic Children's Dictionary</t>
  </si>
  <si>
    <t>Scholastic Student Thesaurus</t>
  </si>
  <si>
    <t>Goldstein Natalie</t>
  </si>
  <si>
    <t>Moran Primary</t>
  </si>
  <si>
    <t>Science 5</t>
  </si>
  <si>
    <t>Science 7</t>
  </si>
  <si>
    <t>Dyer Alan</t>
  </si>
  <si>
    <t>SCIENCE FAIR</t>
  </si>
  <si>
    <t>Science in a bottle</t>
  </si>
  <si>
    <t>Science in action</t>
  </si>
  <si>
    <t>Science in action 5</t>
  </si>
  <si>
    <t>Science in action 7</t>
  </si>
  <si>
    <t>Science in action 8</t>
  </si>
  <si>
    <t>Wood hope leigh</t>
  </si>
  <si>
    <t>Science starter</t>
  </si>
  <si>
    <t>Target</t>
  </si>
  <si>
    <t>Science(2)</t>
  </si>
  <si>
    <t>Scooby doo - Mystery Museum</t>
  </si>
  <si>
    <t>Scooby Doo and the phony fortune teller</t>
  </si>
  <si>
    <t>Scooby doo bowling boogy man</t>
  </si>
  <si>
    <t>Otfinoski Steven</t>
  </si>
  <si>
    <t>Scooby Doo Rowdy rodeo</t>
  </si>
  <si>
    <t>Scooby Doo sunken ship</t>
  </si>
  <si>
    <t>Scooby-Doo</t>
  </si>
  <si>
    <t>Weinberg Larry</t>
  </si>
  <si>
    <t>Wojtanik, Andrew</t>
  </si>
  <si>
    <t>Scooby-doo &amp; the dance club curse</t>
  </si>
  <si>
    <t>Watson Jude</t>
  </si>
  <si>
    <t>Scooby-doo and the haunted castle</t>
  </si>
  <si>
    <t>Anderson Kevin J.</t>
  </si>
  <si>
    <t>Scooby-doo and the howling wolfman</t>
  </si>
  <si>
    <t>Beecroft, Simon</t>
  </si>
  <si>
    <t>Scooby-doo and the snow monster</t>
  </si>
  <si>
    <t>Scooby-Doo Ghost School</t>
  </si>
  <si>
    <t>Davids Paul</t>
  </si>
  <si>
    <t>Scooby-Doo Museum Madness</t>
  </si>
  <si>
    <t>Scooby-Doo Sea Monster Scare</t>
  </si>
  <si>
    <t>Mc Kenzie Kindt Ellen</t>
  </si>
  <si>
    <t>Scooby-Doo Sled Race Mystery</t>
  </si>
  <si>
    <t>Scooby-Doo Spooky Sports Day</t>
  </si>
  <si>
    <t>Wax Wendy</t>
  </si>
  <si>
    <t>Scooby-Doo Stormy Night</t>
  </si>
  <si>
    <t>Sanderson Brandon</t>
  </si>
  <si>
    <t>Scooby-Doo The Abdominal snowman</t>
  </si>
  <si>
    <t>Mosel, Arlene</t>
  </si>
  <si>
    <t>Scooby-Doo The Big Bad Blizzard</t>
  </si>
  <si>
    <t>Mortenson, Greg</t>
  </si>
  <si>
    <t>Scooby-Doo The Christmas Cookie</t>
  </si>
  <si>
    <t>Farmer, Nancy</t>
  </si>
  <si>
    <t>Scooby-Doo The Haunted Halloween Party</t>
  </si>
  <si>
    <t>Stines R L</t>
  </si>
  <si>
    <t>Scooby-Doo The Haunted Road Trip</t>
  </si>
  <si>
    <t>Scooby-Doo The Hunted Pumpkins</t>
  </si>
  <si>
    <t>gemmel Kathy</t>
  </si>
  <si>
    <t>Scooby-Doo The missing tooth mystery</t>
  </si>
  <si>
    <t>Scooby-Doo The Scare crow Mystery</t>
  </si>
  <si>
    <t>Scooby-Doo The Scary Safari</t>
  </si>
  <si>
    <t>Co-Author: Jean Stoick</t>
  </si>
  <si>
    <t>Scooby-Doo Valentine's Day Dognapping</t>
  </si>
  <si>
    <t>Ciminera Siobhan</t>
  </si>
  <si>
    <t>Scooby-Doo Vanishing Valentines</t>
  </si>
  <si>
    <t>O'Dell Scott</t>
  </si>
  <si>
    <t>Scramble!</t>
  </si>
  <si>
    <t>Raphael Marie</t>
  </si>
  <si>
    <t>Sea Babies</t>
  </si>
  <si>
    <t>dePaola, Tomie</t>
  </si>
  <si>
    <t>Sealed with a diss</t>
  </si>
  <si>
    <t>Search a word 44</t>
  </si>
  <si>
    <t>Kong Colin</t>
  </si>
  <si>
    <t>Second Grade Baby</t>
  </si>
  <si>
    <t>White T.H.</t>
  </si>
  <si>
    <t>Second Grade Friends</t>
  </si>
  <si>
    <t xml:space="preserve">Goudge Eileen </t>
  </si>
  <si>
    <t>Secret lives</t>
  </si>
  <si>
    <t>Benton,Jim</t>
  </si>
  <si>
    <t>Shadow Gate</t>
  </si>
  <si>
    <t>Chew Ruth</t>
  </si>
  <si>
    <t>Shangai</t>
  </si>
  <si>
    <t>ShaleenKeshavjee</t>
  </si>
  <si>
    <t>Shanice choice</t>
  </si>
  <si>
    <t>Chabon, Michael</t>
  </si>
  <si>
    <t>Shantaram</t>
  </si>
  <si>
    <t>Shaquille O'Neal</t>
  </si>
  <si>
    <t>Sharing</t>
  </si>
  <si>
    <t>sharks</t>
  </si>
  <si>
    <t>Atwood Margaret</t>
  </si>
  <si>
    <t>She said yes</t>
  </si>
  <si>
    <t>Tolan Stephanie</t>
  </si>
  <si>
    <t>Sheryl Swoopes</t>
  </si>
  <si>
    <t>Castner, James</t>
  </si>
  <si>
    <t>Shetland In the Shade</t>
  </si>
  <si>
    <t>Feelings Muriel</t>
  </si>
  <si>
    <t>Shiloh</t>
  </si>
  <si>
    <t>Kirk, David</t>
  </si>
  <si>
    <t>Shoeless joe and me</t>
  </si>
  <si>
    <t>Pascals Francine</t>
  </si>
  <si>
    <t>Shrek!</t>
  </si>
  <si>
    <t>Esbensen Barbara Juster</t>
  </si>
  <si>
    <t>SHUGAR PLUM BALLERINAS</t>
  </si>
  <si>
    <t>Steig, Jeanne</t>
  </si>
  <si>
    <t>Siamese in the Sun</t>
  </si>
  <si>
    <t>Sid And Sam</t>
  </si>
  <si>
    <t>Wink, Walter</t>
  </si>
  <si>
    <t>Sidewalk trip</t>
  </si>
  <si>
    <t>Lester, Julius</t>
  </si>
  <si>
    <t>Sideways arithmetic from wayside school</t>
  </si>
  <si>
    <t>Clavells James</t>
  </si>
  <si>
    <t>Sideways stories from wayside school</t>
  </si>
  <si>
    <t>Strauss, Linda</t>
  </si>
  <si>
    <t>Sidney and the hurricane</t>
  </si>
  <si>
    <t>Pariwar india sahara</t>
  </si>
  <si>
    <t>Siku Njema</t>
  </si>
  <si>
    <t>Silly Sally</t>
  </si>
  <si>
    <t>Silver Fin</t>
  </si>
  <si>
    <t>Koch Kenneth</t>
  </si>
  <si>
    <t>Simple Animals</t>
  </si>
  <si>
    <t>Wilbur Richard</t>
  </si>
  <si>
    <t>Simple genius</t>
  </si>
  <si>
    <t>Mukuba Sinjiri</t>
  </si>
  <si>
    <t>Singing and Rhyming</t>
  </si>
  <si>
    <t>Smath Jerry</t>
  </si>
  <si>
    <t>Sister Beatrice goes to bat</t>
  </si>
  <si>
    <t>SisterNoon</t>
  </si>
  <si>
    <t>Six american plys of today</t>
  </si>
  <si>
    <t>Skippyjon Jones</t>
  </si>
  <si>
    <t>Cantwell Rebbecca</t>
  </si>
  <si>
    <t>Sky and Earth</t>
  </si>
  <si>
    <t>Johnson Laura</t>
  </si>
  <si>
    <t>Slaughter House-five</t>
  </si>
  <si>
    <t>Bonsall Newell Crosby</t>
  </si>
  <si>
    <t>Sleeping bear</t>
  </si>
  <si>
    <t>Sleeping Beauty</t>
  </si>
  <si>
    <t>Grossman Virginia</t>
  </si>
  <si>
    <t>Sleeping Beauty and Other Classic French Fairy Tales</t>
  </si>
  <si>
    <t>Co-Author:Sylvia Long</t>
  </si>
  <si>
    <t>Bang, Molly</t>
  </si>
  <si>
    <t>Sleepover Friends</t>
  </si>
  <si>
    <t>Slinky Scaly Snakes</t>
  </si>
  <si>
    <t>small animals</t>
  </si>
  <si>
    <t>Carre le John</t>
  </si>
  <si>
    <t>Smithsonian: Gorillas</t>
  </si>
  <si>
    <t>Smithsonian: Stars</t>
  </si>
  <si>
    <t>Gribbin John &amp; Mary</t>
  </si>
  <si>
    <t>Smithsonian: The Brain and Our Nervous System</t>
  </si>
  <si>
    <t>Arkhurst Cooper Joyce</t>
  </si>
  <si>
    <t>Smudge the little lost lamb</t>
  </si>
  <si>
    <t>Snakes</t>
  </si>
  <si>
    <t>Snakes,salamanders and lizards</t>
  </si>
  <si>
    <t>Snow day care</t>
  </si>
  <si>
    <t>Snow Flower and the secret fan</t>
  </si>
  <si>
    <t>Ho Oliver</t>
  </si>
  <si>
    <t>Snow monsters do drink hot chocolate</t>
  </si>
  <si>
    <t>Snowbound Mystery</t>
  </si>
  <si>
    <t>Tusa Tricia</t>
  </si>
  <si>
    <t>Snowy Wishes</t>
  </si>
  <si>
    <t>Ives, Jane</t>
  </si>
  <si>
    <t>So little Time</t>
  </si>
  <si>
    <t>Bramwel Martin</t>
  </si>
  <si>
    <t>So long a letter</t>
  </si>
  <si>
    <t>So many promises</t>
  </si>
  <si>
    <t>Coelho Paulo</t>
  </si>
  <si>
    <t>Soccer</t>
  </si>
  <si>
    <t>Hill Susan</t>
  </si>
  <si>
    <t>Our lives today</t>
  </si>
  <si>
    <t>Social studies 5</t>
  </si>
  <si>
    <t>Social studies 6</t>
  </si>
  <si>
    <t>Social studies 7</t>
  </si>
  <si>
    <t>Social studies 8</t>
  </si>
  <si>
    <t>Social studies test papers</t>
  </si>
  <si>
    <t>Larcombe Jennifer Rees</t>
  </si>
  <si>
    <t>Socks</t>
  </si>
  <si>
    <t>Sojourner Truth</t>
  </si>
  <si>
    <t>Kluger Jefrey</t>
  </si>
  <si>
    <t>Solar Power</t>
  </si>
  <si>
    <t>Munsch Robert</t>
  </si>
  <si>
    <t>Soldier's Heart</t>
  </si>
  <si>
    <t>Co-Author Linda Murray</t>
  </si>
  <si>
    <t>Tzu-Sun</t>
  </si>
  <si>
    <t>Some birds</t>
  </si>
  <si>
    <t>Some Good News</t>
  </si>
  <si>
    <t>Kramer Janice</t>
  </si>
  <si>
    <t>Someone In Africa</t>
  </si>
  <si>
    <t>Something Special</t>
  </si>
  <si>
    <t>Sometimes Share</t>
  </si>
  <si>
    <t>Son of fate</t>
  </si>
  <si>
    <t>Song Lee and the Hamster hunt</t>
  </si>
  <si>
    <t>Song lee and the leech man</t>
  </si>
  <si>
    <t>SOUNDER</t>
  </si>
  <si>
    <t>South Africa;Lesotho and swaziland</t>
  </si>
  <si>
    <t>SouthAfrica</t>
  </si>
  <si>
    <t>Graland Alex</t>
  </si>
  <si>
    <t>Southern Ocean</t>
  </si>
  <si>
    <t>Space</t>
  </si>
  <si>
    <t>Harrison Jim</t>
  </si>
  <si>
    <t>Kingsolver Barbara</t>
  </si>
  <si>
    <t>Space exploration</t>
  </si>
  <si>
    <t>Sparkly Stories and Activities</t>
  </si>
  <si>
    <t>Speak</t>
  </si>
  <si>
    <t>Spiderman</t>
  </si>
  <si>
    <t>Spiders</t>
  </si>
  <si>
    <t>Spiderwick</t>
  </si>
  <si>
    <t>Greene, Carol</t>
  </si>
  <si>
    <t>SpongeBob Superstar</t>
  </si>
  <si>
    <t>Sports Champions</t>
  </si>
  <si>
    <t>Co-Author:Felicia Bond</t>
  </si>
  <si>
    <t>Spotlight Biology F1&amp; 2</t>
  </si>
  <si>
    <t>Spotlight pysics F1 &amp;2</t>
  </si>
  <si>
    <t>Spotlight Pysics F3&amp;4</t>
  </si>
  <si>
    <t>Spotlight question and answer History paper 2</t>
  </si>
  <si>
    <t>Spotlight Quick revision F 3&amp;4</t>
  </si>
  <si>
    <t>Spotlight quick revisoon Mathamatics F1&amp;2</t>
  </si>
  <si>
    <t>Spotlight quick revisoon Mathamatics F3&amp;4</t>
  </si>
  <si>
    <t>Spotlight revision Chemistry F1&amp;2</t>
  </si>
  <si>
    <t>Star wars</t>
  </si>
  <si>
    <t>Lehrman, Fredric</t>
  </si>
  <si>
    <t>Star Wars (Episode1) The Phantom Menace</t>
  </si>
  <si>
    <t>Larranaga Ana Martin</t>
  </si>
  <si>
    <t>Star wars (Jedi quest)</t>
  </si>
  <si>
    <t>Star Wars Darksaber</t>
  </si>
  <si>
    <t>Evans Douglas</t>
  </si>
  <si>
    <t>Star Wars Epic Battles</t>
  </si>
  <si>
    <t>Farley Walter</t>
  </si>
  <si>
    <t>Star Wars the Clone Wars</t>
  </si>
  <si>
    <t>Thoene Bodie</t>
  </si>
  <si>
    <t>Star wars-the glove of bdark vader</t>
  </si>
  <si>
    <t>Raymond Charles</t>
  </si>
  <si>
    <t>Stargirl</t>
  </si>
  <si>
    <t>Putkiso Marja</t>
  </si>
  <si>
    <t>Stargone Johhn</t>
  </si>
  <si>
    <t>Taylor Barbara</t>
  </si>
  <si>
    <t>Stay Away from the Junkyard</t>
  </si>
  <si>
    <t>MacColl Gail</t>
  </si>
  <si>
    <t>Staying Healthy</t>
  </si>
  <si>
    <t>Sciences</t>
  </si>
  <si>
    <t>Weyn Suzanne</t>
  </si>
  <si>
    <t>SteelHeart</t>
  </si>
  <si>
    <t>Stephanie's Ponytail</t>
  </si>
  <si>
    <t>Zusak Markus</t>
  </si>
  <si>
    <t>Stones into school</t>
  </si>
  <si>
    <t>Stop</t>
  </si>
  <si>
    <t>Norton Mary</t>
  </si>
  <si>
    <t>Stories for fun and adventure</t>
  </si>
  <si>
    <t>Storm in the Night</t>
  </si>
  <si>
    <t>Stormbreaker</t>
  </si>
  <si>
    <t>Kamkwamba William</t>
  </si>
  <si>
    <t>storms and hurricanes</t>
  </si>
  <si>
    <t>Story time for Three year olds</t>
  </si>
  <si>
    <t>Storybook Collection Volume 2</t>
  </si>
  <si>
    <t>Storytime for 4 year olds</t>
  </si>
  <si>
    <t>McBarnet Coil</t>
  </si>
  <si>
    <t>Stranger in the Woods</t>
  </si>
  <si>
    <t>Waller James Robert</t>
  </si>
  <si>
    <t>Strawberry Shortcake and The Friendship Party</t>
  </si>
  <si>
    <t>Grisham John</t>
  </si>
  <si>
    <t>Strawberry Shortcake Sleeps Over</t>
  </si>
  <si>
    <t>Owens L.L</t>
  </si>
  <si>
    <t>Streams to the river,river to the sea</t>
  </si>
  <si>
    <t>Loehr Mallory</t>
  </si>
  <si>
    <t>Streets of gold</t>
  </si>
  <si>
    <t>Strega Nona's Harvest</t>
  </si>
  <si>
    <t>Strike Three</t>
  </si>
  <si>
    <t>Structure of Matter</t>
  </si>
  <si>
    <t>Star Nancy</t>
  </si>
  <si>
    <t>STUART LITTLE</t>
  </si>
  <si>
    <t>Mason Anthony</t>
  </si>
  <si>
    <t>Such devoted sisiters</t>
  </si>
  <si>
    <t>Sudoku</t>
  </si>
  <si>
    <t>Summer Magic</t>
  </si>
  <si>
    <t>Summerland</t>
  </si>
  <si>
    <t>Sunflowers and the story of PLants</t>
  </si>
  <si>
    <t>Super Cheers for Donald!</t>
  </si>
  <si>
    <t>Super fudge</t>
  </si>
  <si>
    <t>Himmelman, John</t>
  </si>
  <si>
    <t>Super Storms</t>
  </si>
  <si>
    <t>Braun Jackson Lilian</t>
  </si>
  <si>
    <t>Surfacing</t>
  </si>
  <si>
    <t>Northrop Michael</t>
  </si>
  <si>
    <t>Surrounded by sharks</t>
  </si>
  <si>
    <t>Surviving Apple Whites</t>
  </si>
  <si>
    <t>Lawrence Michael</t>
  </si>
  <si>
    <t>Surviving in the Rainforest</t>
  </si>
  <si>
    <t>Asimov, Isaac</t>
  </si>
  <si>
    <t>Swahili Alphabet Book</t>
  </si>
  <si>
    <t>Clyde Robert Bulla</t>
  </si>
  <si>
    <t>Swamp Cat</t>
  </si>
  <si>
    <t>Jones Thornton Marcia</t>
  </si>
  <si>
    <t>Sweet valley High</t>
  </si>
  <si>
    <t>Calmenson, Stephanie</t>
  </si>
  <si>
    <t>Swing Around The Sun</t>
  </si>
  <si>
    <t>Aesop's fables retold</t>
  </si>
  <si>
    <t>Bennet J. William</t>
  </si>
  <si>
    <t>Sylvester and the Magic Pebble</t>
  </si>
  <si>
    <t>Ye Xing-Ting</t>
  </si>
  <si>
    <t>Harrast Tracy</t>
  </si>
  <si>
    <t>Systems of human body</t>
  </si>
  <si>
    <t>Tacky the penguin</t>
  </si>
  <si>
    <t>Tait Chriss</t>
  </si>
  <si>
    <t>Tai pain</t>
  </si>
  <si>
    <t>Cleveland Rob</t>
  </si>
  <si>
    <t>Tails That Talk and Fly</t>
  </si>
  <si>
    <t>Liyong lo Taban</t>
  </si>
  <si>
    <t>Taj mahal</t>
  </si>
  <si>
    <t>Pantheon Books</t>
  </si>
  <si>
    <t>Taken by storm</t>
  </si>
  <si>
    <t>Dumas, Alexandre</t>
  </si>
  <si>
    <t>Takes a bath</t>
  </si>
  <si>
    <t>Lucado Max</t>
  </si>
  <si>
    <t>Tales of a fourth grade nothing</t>
  </si>
  <si>
    <t>Talking to the sun</t>
  </si>
  <si>
    <t>Miller Arthuer</t>
  </si>
  <si>
    <t>Tartuff</t>
  </si>
  <si>
    <t>Taylor, Mildred D.</t>
  </si>
  <si>
    <t>Taswira ya mawingu</t>
  </si>
  <si>
    <t>Shusterman Neal</t>
  </si>
  <si>
    <t>Tears of the Giraffe</t>
  </si>
  <si>
    <t>Technology</t>
  </si>
  <si>
    <t>Orenstein, Ronald</t>
  </si>
  <si>
    <t>Technology in the world</t>
  </si>
  <si>
    <t>Mark Burgess</t>
  </si>
  <si>
    <t>Teddy and Rabbit's Birthday Surprise</t>
  </si>
  <si>
    <t>Duprall Jeanne</t>
  </si>
  <si>
    <t>Teddy Bears' Mother Goose</t>
  </si>
  <si>
    <t>Teens in kenya</t>
  </si>
  <si>
    <t>Tell it like it is</t>
  </si>
  <si>
    <t>Bauby Jean Dominique</t>
  </si>
  <si>
    <t>Tell Me Some More</t>
  </si>
  <si>
    <t>Allan Zullo</t>
  </si>
  <si>
    <t>Ten Little Rabbits</t>
  </si>
  <si>
    <t>Ten, Nine, Eight</t>
  </si>
  <si>
    <t>Mathematical</t>
  </si>
  <si>
    <t>Terms and formulae(2)</t>
  </si>
  <si>
    <t>That's Good That's Bad</t>
  </si>
  <si>
    <t>Slawson Michele Benoit</t>
  </si>
  <si>
    <t xml:space="preserve">The </t>
  </si>
  <si>
    <t>Oliver JANE</t>
  </si>
  <si>
    <t>The  constant Gardener</t>
  </si>
  <si>
    <t>Lemmon Temach Gayle</t>
  </si>
  <si>
    <t>The A-list</t>
  </si>
  <si>
    <t>MacGovern, Ann</t>
  </si>
  <si>
    <t>The Accidental Zucchini</t>
  </si>
  <si>
    <t>Rodda, Emily</t>
  </si>
  <si>
    <t>The adventure of Spider</t>
  </si>
  <si>
    <t>Snyder Zilpha Keatley</t>
  </si>
  <si>
    <t>The adventures of captain underpants</t>
  </si>
  <si>
    <t>Baum Frank</t>
  </si>
  <si>
    <t>THE ADVENTURES OF HUCKELBERRY FINN</t>
  </si>
  <si>
    <t>Potter David</t>
  </si>
  <si>
    <t>Clark Ron</t>
  </si>
  <si>
    <t>The Adventures of huckleberry Finn</t>
  </si>
  <si>
    <t>Otto Carolyn</t>
  </si>
  <si>
    <t>The Adventures of King Midas</t>
  </si>
  <si>
    <t>Miller Winnie</t>
  </si>
  <si>
    <t>The adventures of Tom Sawyer</t>
  </si>
  <si>
    <t>The Adventures of Wishbone: Homer Sweet Homer</t>
  </si>
  <si>
    <t>Key Alexander</t>
  </si>
  <si>
    <t>The aerial hunters</t>
  </si>
  <si>
    <t>The after christmas tree</t>
  </si>
  <si>
    <t>Epstein Rob</t>
  </si>
  <si>
    <t>The Alchemist</t>
  </si>
  <si>
    <t>The Amazing Spider Man</t>
  </si>
  <si>
    <t>The angels christmas story</t>
  </si>
  <si>
    <t>The Animals' Christmass Eve</t>
  </si>
  <si>
    <t>Zalben Breskin Jane</t>
  </si>
  <si>
    <t>The apollo adventure</t>
  </si>
  <si>
    <t>Knebel, Fletcher</t>
  </si>
  <si>
    <t>The Art of the Renaissance</t>
  </si>
  <si>
    <t>Eboch Chris</t>
  </si>
  <si>
    <t>The art of war</t>
  </si>
  <si>
    <t>Mason Tess</t>
  </si>
  <si>
    <t>The Audacity of hope</t>
  </si>
  <si>
    <t>The Baby born in a stable</t>
  </si>
  <si>
    <t>Larsson Steg</t>
  </si>
  <si>
    <t>The Babysitters Club, Claudia and Mean Janine</t>
  </si>
  <si>
    <t>Girion Barbara</t>
  </si>
  <si>
    <t>The Babysitters Club, Claudia and the Phantom Phone Calls</t>
  </si>
  <si>
    <t>Larsson Stieg</t>
  </si>
  <si>
    <t>The Babysitters Club, Mary Anne to the Rescue</t>
  </si>
  <si>
    <t>The Babysitters Club, The Truth About Stacey</t>
  </si>
  <si>
    <t>Wagener, Gerda</t>
  </si>
  <si>
    <t>The bad begginig</t>
  </si>
  <si>
    <t>Boyton Sandra</t>
  </si>
  <si>
    <t>THE BAD BEGGINNG OR, ORPHANS!</t>
  </si>
  <si>
    <t>Jillian Cutting</t>
  </si>
  <si>
    <t>The Ballons</t>
  </si>
  <si>
    <t>The beach</t>
  </si>
  <si>
    <t>Pullman, Philip</t>
  </si>
  <si>
    <t>The bean trees</t>
  </si>
  <si>
    <t>Hague Michael</t>
  </si>
  <si>
    <t>The beast God forgot to invent</t>
  </si>
  <si>
    <t>Lipkowitz Daniel</t>
  </si>
  <si>
    <t>The Berenstain Bears and the blame game</t>
  </si>
  <si>
    <t>The Berenstain Bears and the Golden Rule</t>
  </si>
  <si>
    <t>Gaiman Neil</t>
  </si>
  <si>
    <t>The Berenstain Bears and the Nerdy Nephew</t>
  </si>
  <si>
    <t>The Berenstain Bears and the Trouble with Friends</t>
  </si>
  <si>
    <t>The Berenstain Bears Trick or Treat</t>
  </si>
  <si>
    <t>Ostrow Kim</t>
  </si>
  <si>
    <t>The Berenstains' B Book</t>
  </si>
  <si>
    <t>The Berrylicious Bake-Off</t>
  </si>
  <si>
    <t>Harbo Gary</t>
  </si>
  <si>
    <t>The Best Christmas Ever</t>
  </si>
  <si>
    <t>The best mouse cookie</t>
  </si>
  <si>
    <t>The BFG</t>
  </si>
  <si>
    <t>Ronald Darl</t>
  </si>
  <si>
    <t xml:space="preserve">The BFG </t>
  </si>
  <si>
    <t>The Big Lie</t>
  </si>
  <si>
    <t>The Big Pancake</t>
  </si>
  <si>
    <t>The big wide-mouthed frog</t>
  </si>
  <si>
    <t>The Biggest, Best Snowman</t>
  </si>
  <si>
    <t>Fictiom</t>
  </si>
  <si>
    <t>Chalmers, Mary</t>
  </si>
  <si>
    <t>The Black Stallion Mystery</t>
  </si>
  <si>
    <t>Penny Shannon</t>
  </si>
  <si>
    <t>Updike John</t>
  </si>
  <si>
    <t>The Blacker the Berry</t>
  </si>
  <si>
    <t>Dixon, Franklin W.</t>
  </si>
  <si>
    <t>The Blue Mittens</t>
  </si>
  <si>
    <t>The Body (Level 2)</t>
  </si>
  <si>
    <t>The body and lifted</t>
  </si>
  <si>
    <t>The Bomb</t>
  </si>
  <si>
    <t>The book of cards</t>
  </si>
  <si>
    <t>The Book of Merlyn</t>
  </si>
  <si>
    <t>The book report from the black lagoon</t>
  </si>
  <si>
    <t>The book thief</t>
  </si>
  <si>
    <t>The borrowers</t>
  </si>
  <si>
    <t>The Box car Childern</t>
  </si>
  <si>
    <t>The Box car Childern (The Summer Camp Mystery)</t>
  </si>
  <si>
    <t>The boy who harnessed the wind</t>
  </si>
  <si>
    <t>The boy with a sling</t>
  </si>
  <si>
    <t>The Brave Little Turtle</t>
  </si>
  <si>
    <t>The bridges of madison county</t>
  </si>
  <si>
    <t>The Broker</t>
  </si>
  <si>
    <t>The bug ball</t>
  </si>
  <si>
    <t>The burning bush</t>
  </si>
  <si>
    <t>The call of the wild</t>
  </si>
  <si>
    <t>The Call of the Wild</t>
  </si>
  <si>
    <t>The candy corn contest</t>
  </si>
  <si>
    <t>Philbrick Nathaniel</t>
  </si>
  <si>
    <t>The capture</t>
  </si>
  <si>
    <t>Juster, Norton</t>
  </si>
  <si>
    <t>The case of the back to school burglar</t>
  </si>
  <si>
    <t>Co-Author: Chris Raschka</t>
  </si>
  <si>
    <t>The Case of the Clever Computer Crooks</t>
  </si>
  <si>
    <t>Thomson, Sarah</t>
  </si>
  <si>
    <t>The case of the groaning ghost</t>
  </si>
  <si>
    <t>The case of the mummy mystery</t>
  </si>
  <si>
    <t>Meyer Stephenie</t>
  </si>
  <si>
    <t>The case of the santa claus mystery</t>
  </si>
  <si>
    <t>The case of the secret valentine</t>
  </si>
  <si>
    <t>The harvard Lampoon</t>
  </si>
  <si>
    <t>The case of the snowboarding superstar</t>
  </si>
  <si>
    <t>Diakite Wangue Baba</t>
  </si>
  <si>
    <t>The case of the Zoo Clue</t>
  </si>
  <si>
    <t>Niven Jennifer</t>
  </si>
  <si>
    <t>The cAt who saw stars</t>
  </si>
  <si>
    <t>Bentley, Dawn</t>
  </si>
  <si>
    <t>The Catcher in The Rye</t>
  </si>
  <si>
    <t>The caterpillar that roared</t>
  </si>
  <si>
    <t>Bertlot Bretch</t>
  </si>
  <si>
    <t>The Caucasian Chalk Circle</t>
  </si>
  <si>
    <t>The Caves of Steel</t>
  </si>
  <si>
    <t>Dessai Kiran</t>
  </si>
  <si>
    <t>The Chalk Box Kid</t>
  </si>
  <si>
    <t>Maizollo Jean</t>
  </si>
  <si>
    <t>The Cheetah Girls</t>
  </si>
  <si>
    <t>Gorintey Beatrice</t>
  </si>
  <si>
    <t>THE CHILDREN'S AESOP</t>
  </si>
  <si>
    <t>The children's book of virtues</t>
  </si>
  <si>
    <t>Kipling Rudyard</t>
  </si>
  <si>
    <t>The chinese thought of it</t>
  </si>
  <si>
    <t>Tallarico, Anthony</t>
  </si>
  <si>
    <t>The Christmass Story</t>
  </si>
  <si>
    <t>The chronicles of narnia,The last battle</t>
  </si>
  <si>
    <t>The circus train</t>
  </si>
  <si>
    <t>Seymour Simon</t>
  </si>
  <si>
    <t>The Classic Fairy Tales</t>
  </si>
  <si>
    <t>Renault Mary</t>
  </si>
  <si>
    <t>The Clever Monkey</t>
  </si>
  <si>
    <t>The color of hope</t>
  </si>
  <si>
    <t>William David</t>
  </si>
  <si>
    <t>The complete monty pythons flying colours</t>
  </si>
  <si>
    <t>The Count of Monte Cristo</t>
  </si>
  <si>
    <t>The creation story</t>
  </si>
  <si>
    <t>The Crippled Lamb</t>
  </si>
  <si>
    <t>Hosseini Khaled</t>
  </si>
  <si>
    <t>The Crossing</t>
  </si>
  <si>
    <t>The crucible</t>
  </si>
  <si>
    <t>The Custodian from the Black Lagoon</t>
  </si>
  <si>
    <t>Carr Archie</t>
  </si>
  <si>
    <t>The Dark Side of Nowhere</t>
  </si>
  <si>
    <t>Lewis, C.S.</t>
  </si>
  <si>
    <t>The Day The World Exploded</t>
  </si>
  <si>
    <t>The devil in vienna</t>
  </si>
  <si>
    <t>S.J.Kincaid</t>
  </si>
  <si>
    <t>The diabolic</t>
  </si>
  <si>
    <t>The diamond girls</t>
  </si>
  <si>
    <t>Jablonski, Carla</t>
  </si>
  <si>
    <t>The diamond of darkhold</t>
  </si>
  <si>
    <t>Mirjam presser</t>
  </si>
  <si>
    <t>The diary of a young girl</t>
  </si>
  <si>
    <t>The Dinosaur who lived in the backyard</t>
  </si>
  <si>
    <t>Taylor, Theodore</t>
  </si>
  <si>
    <t>THE DISREPUTABLE HISTORY of FRANKIE LANDAU-BANKS</t>
  </si>
  <si>
    <t>Riehecky Janet</t>
  </si>
  <si>
    <t>The diving bell&amp; the butterfly</t>
  </si>
  <si>
    <t>Piercy Jackson &amp; The Olympians (1)</t>
  </si>
  <si>
    <t>Scholastic</t>
  </si>
  <si>
    <t>The dog</t>
  </si>
  <si>
    <t>Smith McCall Alexander</t>
  </si>
  <si>
    <t>The Dog who saved Christmas</t>
  </si>
  <si>
    <t>The Doll People</t>
  </si>
  <si>
    <t>The Double Comfort Safari Club</t>
  </si>
  <si>
    <t>Noonan's Julia</t>
  </si>
  <si>
    <t>The double day childrens atlas</t>
  </si>
  <si>
    <t>Bruges James</t>
  </si>
  <si>
    <t>The dressmaker</t>
  </si>
  <si>
    <t>Kimmel, Elizabeth</t>
  </si>
  <si>
    <t>The earth,my butt &amp; other big things</t>
  </si>
  <si>
    <t>Hamilton Tisha</t>
  </si>
  <si>
    <t>The Effect Of Forces</t>
  </si>
  <si>
    <t>Kiarie Joe</t>
  </si>
  <si>
    <t>The Egypt Game</t>
  </si>
  <si>
    <t>The Elves and the ShoeMaker</t>
  </si>
  <si>
    <t>The Elves and the Shoemaker</t>
  </si>
  <si>
    <t>Perrault, Charles</t>
  </si>
  <si>
    <t>The Emperors of rome</t>
  </si>
  <si>
    <t>The Empress</t>
  </si>
  <si>
    <t>Bollard John</t>
  </si>
  <si>
    <t>The en\merald city of oz</t>
  </si>
  <si>
    <t>The Enormous Turnip</t>
  </si>
  <si>
    <t>The essential 55</t>
  </si>
  <si>
    <t>the Ever -Changing Surface of Earth</t>
  </si>
  <si>
    <t>S.M.Wilson</t>
  </si>
  <si>
    <t>The extinction Trials</t>
  </si>
  <si>
    <t>the extra ordinary adventures of ordinry basil</t>
  </si>
  <si>
    <t>The Extra-terrestial Story book</t>
  </si>
  <si>
    <t>The Fall of Constantinople</t>
  </si>
  <si>
    <t>The FIRE Engine Book</t>
  </si>
  <si>
    <t>The first pajama party</t>
  </si>
  <si>
    <t>Joanna Cole</t>
  </si>
  <si>
    <t>The fisher,ans surprise</t>
  </si>
  <si>
    <t>Mureithi Maina</t>
  </si>
  <si>
    <t>The flying pigman</t>
  </si>
  <si>
    <t>The Foot Book</t>
  </si>
  <si>
    <t>The Forgotten Door</t>
  </si>
  <si>
    <t>Samuel Kahiga</t>
  </si>
  <si>
    <t>The forgotten Home</t>
  </si>
  <si>
    <t>The fortune teller in 5B</t>
  </si>
  <si>
    <t>The Fox That Wanted nine Golden Tails</t>
  </si>
  <si>
    <t>The full cupboard of life</t>
  </si>
  <si>
    <t>Ficton</t>
  </si>
  <si>
    <t>Calmenson Stephanie</t>
  </si>
  <si>
    <t>The Gator girls</t>
  </si>
  <si>
    <t>The ghost</t>
  </si>
  <si>
    <t>The ghost in the stars</t>
  </si>
  <si>
    <t>Ellsworth Nick</t>
  </si>
  <si>
    <t>The Ghost of dibble Hollow</t>
  </si>
  <si>
    <t xml:space="preserve">Goble Paul  </t>
  </si>
  <si>
    <t>The gift of the sacred dog</t>
  </si>
  <si>
    <t>The Gingerbread Man</t>
  </si>
  <si>
    <t>The Gingerbread man</t>
  </si>
  <si>
    <t>The girl who kicked the hornets nest</t>
  </si>
  <si>
    <t>Marshalll James</t>
  </si>
  <si>
    <t>The Girl Who Loved Wild Horses</t>
  </si>
  <si>
    <t>Keenan, Sheila</t>
  </si>
  <si>
    <t>The girl who played with fire</t>
  </si>
  <si>
    <t>Najarian John</t>
  </si>
  <si>
    <t>The Girl With the dragon Tattoo</t>
  </si>
  <si>
    <t>Roy Ron</t>
  </si>
  <si>
    <t>The glass castle</t>
  </si>
  <si>
    <t>The go cart</t>
  </si>
  <si>
    <t>The going to bed</t>
  </si>
  <si>
    <t>The Golden Compass</t>
  </si>
  <si>
    <t>Carle Eric</t>
  </si>
  <si>
    <t>Nobisso Josephine</t>
  </si>
  <si>
    <t>The goose girl</t>
  </si>
  <si>
    <t>McLean-Hely Mary</t>
  </si>
  <si>
    <t>The Grand Tournament</t>
  </si>
  <si>
    <t>The Grapes of Wrath</t>
  </si>
  <si>
    <t>Castles Jean</t>
  </si>
  <si>
    <t>The graveyard book</t>
  </si>
  <si>
    <t>Flanagan Richard</t>
  </si>
  <si>
    <t>The Great Ball Game</t>
  </si>
  <si>
    <t>Beer Hahn Edith</t>
  </si>
  <si>
    <t>The great big Elephant And the very Small elephant</t>
  </si>
  <si>
    <t>Rees Lesley</t>
  </si>
  <si>
    <t>The Great Snail Race</t>
  </si>
  <si>
    <t>Co-Author: H.A.</t>
  </si>
  <si>
    <t>The great surprise</t>
  </si>
  <si>
    <t>The great train ride</t>
  </si>
  <si>
    <t>Mark Smith</t>
  </si>
  <si>
    <t>The green ghost of Aplleville</t>
  </si>
  <si>
    <t>Moore Clement C.</t>
  </si>
  <si>
    <t>The Grumpy Bunny Field Trip</t>
  </si>
  <si>
    <t>Wing Natasha</t>
  </si>
  <si>
    <t>The Guinnes book of world records</t>
  </si>
  <si>
    <t>MacGregor Roy</t>
  </si>
  <si>
    <t>THE GYM TEACHER FROM THE BLACK LAGOON</t>
  </si>
  <si>
    <t>Man-kong Mary</t>
  </si>
  <si>
    <t>The happiest search</t>
  </si>
  <si>
    <t>The Happy Birthday Present</t>
  </si>
  <si>
    <t>Betsy Byars</t>
  </si>
  <si>
    <t>The Happy Hedgehog</t>
  </si>
  <si>
    <t>The Happy world of strawberry short cake</t>
  </si>
  <si>
    <t>The Hardy Boys Clue of the missing serpent</t>
  </si>
  <si>
    <t>Howell Allyn Troy</t>
  </si>
  <si>
    <t>The Hardy Boys Clue of the screeching owl</t>
  </si>
  <si>
    <t>The Hardy Boys Great airport mystery</t>
  </si>
  <si>
    <t>Ridgway Keith</t>
  </si>
  <si>
    <t>The Hardy Boys Hidden harbor mystery</t>
  </si>
  <si>
    <t>The Hardy Boys House on the cliff</t>
  </si>
  <si>
    <t>Fenner Phylis</t>
  </si>
  <si>
    <t>The Hardy Boys Hunting For Hidden Gold</t>
  </si>
  <si>
    <t>Junger Sebastian</t>
  </si>
  <si>
    <t>The Hardy Boys Missing Chums</t>
  </si>
  <si>
    <t>Howe James and Deborah</t>
  </si>
  <si>
    <t>The Hardy Boys Mystery of lilac inn</t>
  </si>
  <si>
    <t>The Hardy Boys Shore road mystery</t>
  </si>
  <si>
    <t>The Hardy Boys The clue in the jewel box</t>
  </si>
  <si>
    <t>The Hardy Boys The Hidden Staircase</t>
  </si>
  <si>
    <t>Will</t>
  </si>
  <si>
    <t>The Hardy Boys The House On The Cliff</t>
  </si>
  <si>
    <t>Mc Arthur Nancy</t>
  </si>
  <si>
    <t>The Hardy Boys The message in the hollow oak</t>
  </si>
  <si>
    <t>Friskey Margaret</t>
  </si>
  <si>
    <t>The Hardy Boys The Missing Chums</t>
  </si>
  <si>
    <t>The Hardy Boys The mystery of the spiral bridge</t>
  </si>
  <si>
    <t>Faulkner William</t>
  </si>
  <si>
    <t>The Hardy Boys The Secret Of The Old Mill</t>
  </si>
  <si>
    <t>Townsend Sue</t>
  </si>
  <si>
    <t>The Hardy Boys The Tower Treasure</t>
  </si>
  <si>
    <t>Willy Welch</t>
  </si>
  <si>
    <t>The Hardy Boys Tower treasure</t>
  </si>
  <si>
    <t>The Hat</t>
  </si>
  <si>
    <t>The haunted skill lodge</t>
  </si>
  <si>
    <t>The heart of the sea</t>
  </si>
  <si>
    <t>THE HELLO, GOODBYE WINDOW</t>
  </si>
  <si>
    <t>Stevenson, Robert L.</t>
  </si>
  <si>
    <t>The Hobbit</t>
  </si>
  <si>
    <t>The Hobbit or There and Back Again</t>
  </si>
  <si>
    <t>The Honk and Holler Opening Soon</t>
  </si>
  <si>
    <t>Miklowitz.D Gloria</t>
  </si>
  <si>
    <t>The Horse &amp; his boy</t>
  </si>
  <si>
    <t>The Host</t>
  </si>
  <si>
    <t>The Human Body Book</t>
  </si>
  <si>
    <t>Shannon David</t>
  </si>
  <si>
    <t>The hunger pains</t>
  </si>
  <si>
    <t>Kyalo Dennis</t>
  </si>
  <si>
    <t>The hunter is back</t>
  </si>
  <si>
    <t>Ekwesi Cyprian</t>
  </si>
  <si>
    <t>The HunterMan &amp; The Crocodile</t>
  </si>
  <si>
    <t>The ice masters</t>
  </si>
  <si>
    <t>The Icky Sticky Frog</t>
  </si>
  <si>
    <t>Dyer, Jane</t>
  </si>
  <si>
    <t>The Illustrated Book of Fairy Tales</t>
  </si>
  <si>
    <t>Kramer Patricia</t>
  </si>
  <si>
    <t>The indian Cupboard</t>
  </si>
  <si>
    <t>Ryan-Herndon, Lisa</t>
  </si>
  <si>
    <t>The inheritance of love</t>
  </si>
  <si>
    <t>The invisible man</t>
  </si>
  <si>
    <t>Smith Lee</t>
  </si>
  <si>
    <t>The island princess</t>
  </si>
  <si>
    <t>The jaws Log</t>
  </si>
  <si>
    <t>Jane and Allan ahlberg</t>
  </si>
  <si>
    <t>The Jolly chrismass  post man</t>
  </si>
  <si>
    <t>Ahlberg Jane and Allan</t>
  </si>
  <si>
    <t>The Jolly Post Man</t>
  </si>
  <si>
    <t>Hardy Thomas</t>
  </si>
  <si>
    <t>The Jungle Book</t>
  </si>
  <si>
    <t>The jungle book</t>
  </si>
  <si>
    <t>Ngugi Wa Thiongo</t>
  </si>
  <si>
    <t>The kids fun filled search and find</t>
  </si>
  <si>
    <t>Tate Suzanne</t>
  </si>
  <si>
    <t>The Kids' Question and Answer Book Two</t>
  </si>
  <si>
    <t>The killer angels</t>
  </si>
  <si>
    <t>Mukanyange Joy</t>
  </si>
  <si>
    <t>The king and the lepers</t>
  </si>
  <si>
    <t>The king must die</t>
  </si>
  <si>
    <t>Co-Author: Byron</t>
  </si>
  <si>
    <t>Hawthorne Nathaniel</t>
  </si>
  <si>
    <t>The king of tots</t>
  </si>
  <si>
    <t>The kings and queens of England</t>
  </si>
  <si>
    <t>Levoy Myron</t>
  </si>
  <si>
    <t>The kings invitation</t>
  </si>
  <si>
    <t>Bright Sarah</t>
  </si>
  <si>
    <t>The Kite Runner</t>
  </si>
  <si>
    <t>Rinaldi, Ann</t>
  </si>
  <si>
    <t>Piercy Jackson &amp; The Olympians (2)</t>
  </si>
  <si>
    <t>Falwell, Cathryn</t>
  </si>
  <si>
    <t>The Klutz Book of Brilliantly Ridiculous Inventions</t>
  </si>
  <si>
    <t>Huggies</t>
  </si>
  <si>
    <t>The knew kid on the block</t>
  </si>
  <si>
    <t>Grace Cavendish</t>
  </si>
  <si>
    <t>The Lady Grace Mysteries - Assessin</t>
  </si>
  <si>
    <t>Smith,Ian</t>
  </si>
  <si>
    <t>The land and wildlife of Africa</t>
  </si>
  <si>
    <t>Burnett Hodgson Frances</t>
  </si>
  <si>
    <t>The Last Battle</t>
  </si>
  <si>
    <t>The lazy pig</t>
  </si>
  <si>
    <t>Ruby,Lois</t>
  </si>
  <si>
    <t>The legend of Poinsettia</t>
  </si>
  <si>
    <t>Sierra Judy</t>
  </si>
  <si>
    <t>The legend of sleepy hollow</t>
  </si>
  <si>
    <t>The Legend of the Indian Paintbrush</t>
  </si>
  <si>
    <t>Abbott, Tony</t>
  </si>
  <si>
    <t>The Librarian from the Black Lagoon</t>
  </si>
  <si>
    <t>Terry Michael</t>
  </si>
  <si>
    <t>THE LIGHTNING THIEF</t>
  </si>
  <si>
    <t>Devita James</t>
  </si>
  <si>
    <t>The Limpopo of private detection</t>
  </si>
  <si>
    <t>The Lion King</t>
  </si>
  <si>
    <t>The lion king</t>
  </si>
  <si>
    <t>Singh Simon</t>
  </si>
  <si>
    <t>THE LION, THE WITCH AND THE WARDROBE</t>
  </si>
  <si>
    <t>Modarressi, Mitra</t>
  </si>
  <si>
    <t>The Little Ant</t>
  </si>
  <si>
    <t>The little earth book</t>
  </si>
  <si>
    <t>Crutcher Chris</t>
  </si>
  <si>
    <t>The Little Red Bicycle</t>
  </si>
  <si>
    <t>The Little red Hen</t>
  </si>
  <si>
    <t>Moss Miriam</t>
  </si>
  <si>
    <t>The little red sled</t>
  </si>
  <si>
    <t>The little snow man</t>
  </si>
  <si>
    <t>Keats Ezra Jack</t>
  </si>
  <si>
    <t>The lone dancer</t>
  </si>
  <si>
    <t>Hemingway Ernest</t>
  </si>
  <si>
    <t>THE LORAX</t>
  </si>
  <si>
    <t>The Luchroom Of Doom</t>
  </si>
  <si>
    <t>Neylor Reynolds Phyllis</t>
  </si>
  <si>
    <t>The lucky word power book</t>
  </si>
  <si>
    <t>Musgrove Margaret</t>
  </si>
  <si>
    <t>The Magic School Bus blows its top</t>
  </si>
  <si>
    <t>The Magic School Bus flies with dinosaurs</t>
  </si>
  <si>
    <t>The Magic School Bus fliesfrom the nest</t>
  </si>
  <si>
    <t>Pingry A. Patricia</t>
  </si>
  <si>
    <t>The Magic School Bus gets caught in a school bus</t>
  </si>
  <si>
    <t>Keene, Carolyn</t>
  </si>
  <si>
    <t>The magic school bus gets programmed</t>
  </si>
  <si>
    <t>The magic school bus going batty</t>
  </si>
  <si>
    <t>Stevenson Sucie</t>
  </si>
  <si>
    <t>The magic school bus in the arctic</t>
  </si>
  <si>
    <t>The magic school bus in the haunted museum</t>
  </si>
  <si>
    <t>Braybrooks Ann</t>
  </si>
  <si>
    <t>The Magic School Bus Inside The Human Body</t>
  </si>
  <si>
    <t>Tafuri, Nancy</t>
  </si>
  <si>
    <t>The magic school bus sees stars</t>
  </si>
  <si>
    <t>Wong Raymond</t>
  </si>
  <si>
    <t>The magic school bus takes a moonwalk</t>
  </si>
  <si>
    <t>Adapted by Felix Sutton</t>
  </si>
  <si>
    <t>Wrede Patricia C.</t>
  </si>
  <si>
    <t>The magic schoolbus plants seeds</t>
  </si>
  <si>
    <t>Potter Beatrix</t>
  </si>
  <si>
    <t>The magic schoolbus ups and downs</t>
  </si>
  <si>
    <t>Rompella Natalie</t>
  </si>
  <si>
    <t>The magic tree bus gets ants in its pants</t>
  </si>
  <si>
    <t>Salinger J.D.</t>
  </si>
  <si>
    <t>The Magical Ballet Slippers</t>
  </si>
  <si>
    <t>Souci San D. Robert</t>
  </si>
  <si>
    <t>The Magician's Nephew</t>
  </si>
  <si>
    <t>THE MAKING OF A KNIGHT</t>
  </si>
  <si>
    <t>The Meanest Doll In The World</t>
  </si>
  <si>
    <t>The message in the holllow oak</t>
  </si>
  <si>
    <t>The miracle of transplantation</t>
  </si>
  <si>
    <t>Stevenson Janet</t>
  </si>
  <si>
    <t>The missing mummy</t>
  </si>
  <si>
    <t>The Mitten</t>
  </si>
  <si>
    <t>The Mixed-Up Chameleon</t>
  </si>
  <si>
    <t>Kellogg Steven</t>
  </si>
  <si>
    <t>The Moon</t>
  </si>
  <si>
    <t>Fagles Robert</t>
  </si>
  <si>
    <t>The moons lullaby</t>
  </si>
  <si>
    <t>Literature/Drama</t>
  </si>
  <si>
    <t>The mountain that loved a bird</t>
  </si>
  <si>
    <t>Activity</t>
  </si>
  <si>
    <t>The mouse and the motor cycle</t>
  </si>
  <si>
    <t>Reidy, Hannah</t>
  </si>
  <si>
    <t>THE MOUSE AND THE MOTORCYCLE</t>
  </si>
  <si>
    <t>Niffenegger Audrey</t>
  </si>
  <si>
    <t>The Mysterious Collection of Dr. David Harleyson</t>
  </si>
  <si>
    <t>The narrow road to the deep north</t>
  </si>
  <si>
    <t>Stephen Cartwright</t>
  </si>
  <si>
    <t>The Naughty Sheep</t>
  </si>
  <si>
    <t>The nazi officer's wife</t>
  </si>
  <si>
    <t>The New Adventures of Curious George</t>
  </si>
  <si>
    <t>The new baby</t>
  </si>
  <si>
    <t>Piercy Jackson &amp; The Olympians (3)</t>
  </si>
  <si>
    <t>The New Kid from the Black Lagoon</t>
  </si>
  <si>
    <t>The New Pony</t>
  </si>
  <si>
    <t>Smith Geoff</t>
  </si>
  <si>
    <t>The nibble theory and the kernel of power</t>
  </si>
  <si>
    <t>Horvath Polly</t>
  </si>
  <si>
    <t>The night before christmass</t>
  </si>
  <si>
    <t>Wilson Derek</t>
  </si>
  <si>
    <t>The Night Before Christmass</t>
  </si>
  <si>
    <t>Schroeder Alan</t>
  </si>
  <si>
    <t>The Night Before Summer Vacation</t>
  </si>
  <si>
    <t>Tolkein J.R.R</t>
  </si>
  <si>
    <t>The night they stole the stanley cup</t>
  </si>
  <si>
    <t>THE NIGHT TOURIST</t>
  </si>
  <si>
    <t>The No. 1 Ladies Detective Agency</t>
  </si>
  <si>
    <t>Klass Sheila Solomon</t>
  </si>
  <si>
    <t>The not just anybody family</t>
  </si>
  <si>
    <t>Frost,Robert</t>
  </si>
  <si>
    <t>The ocean at the end of the lane</t>
  </si>
  <si>
    <t>The Official Nancy Drew Handbook</t>
  </si>
  <si>
    <t>Rogers Alan</t>
  </si>
  <si>
    <t>The old fashioned story book</t>
  </si>
  <si>
    <t>Carle, Eric</t>
  </si>
  <si>
    <t>The Paper Doorway, Funny Verse and Nothing Worse</t>
  </si>
  <si>
    <t>The parts</t>
  </si>
  <si>
    <t>Child Lee</t>
  </si>
  <si>
    <t>The Penquin Book of Classic Children's Characters</t>
  </si>
  <si>
    <t>THE PEOPLE AND THE PROMISE</t>
  </si>
  <si>
    <t>The perfect storm</t>
  </si>
  <si>
    <t>Prabhupada Swami</t>
  </si>
  <si>
    <t>The Phantom Breakman and Other Railroad Stories</t>
  </si>
  <si>
    <t>Haily Martha</t>
  </si>
  <si>
    <t>The Phantom Tollbooth</t>
  </si>
  <si>
    <t>Philbrick, Rodman</t>
  </si>
  <si>
    <t>Beverly Randell</t>
  </si>
  <si>
    <t>The photo book</t>
  </si>
  <si>
    <t>The picture of Dorian Gray</t>
  </si>
  <si>
    <t>Montgomery Rutherford</t>
  </si>
  <si>
    <t>THE PIGEON WANTS A PUPPY</t>
  </si>
  <si>
    <t>Sehnert Chris</t>
  </si>
  <si>
    <t>The plant that ate dirty socks</t>
  </si>
  <si>
    <t>The play</t>
  </si>
  <si>
    <t>The Poetry Of Robert Frost</t>
  </si>
  <si>
    <t>The pooped troop</t>
  </si>
  <si>
    <t>Fadima Clifton</t>
  </si>
  <si>
    <t>The portable faulkner</t>
  </si>
  <si>
    <t>Lawlor, Laurie</t>
  </si>
  <si>
    <t>The postrate years</t>
  </si>
  <si>
    <t>Danziger Danny</t>
  </si>
  <si>
    <t>The Powers That Be</t>
  </si>
  <si>
    <t>Lin Grace</t>
  </si>
  <si>
    <t>The preety committee strikes back</t>
  </si>
  <si>
    <t>The pretty committee</t>
  </si>
  <si>
    <t>The price of Stones</t>
  </si>
  <si>
    <t>Spradlin P.  Michael</t>
  </si>
  <si>
    <t>The prince and the pauper</t>
  </si>
  <si>
    <t>The Princess and the Frog</t>
  </si>
  <si>
    <t>Hurd Thacher Edith</t>
  </si>
  <si>
    <t>The Princess and the Pea</t>
  </si>
  <si>
    <t>Kjelgaard Jim</t>
  </si>
  <si>
    <t>Tang Andy</t>
  </si>
  <si>
    <t>The Princess and the Wizard</t>
  </si>
  <si>
    <t>Meg Cabot</t>
  </si>
  <si>
    <t>The princess diaries</t>
  </si>
  <si>
    <t>The prodigal son</t>
  </si>
  <si>
    <t>Pliss Louise</t>
  </si>
  <si>
    <t>The Pumpkin Patch</t>
  </si>
  <si>
    <t>Keith Doug</t>
  </si>
  <si>
    <t>The Puppet Club</t>
  </si>
  <si>
    <t>San Souci Robert D.</t>
  </si>
  <si>
    <t>The puppy place princess</t>
  </si>
  <si>
    <t>The puppy who went to school</t>
  </si>
  <si>
    <t>Wolf Tobias</t>
  </si>
  <si>
    <t>The race of yourlife</t>
  </si>
  <si>
    <t>Masters M</t>
  </si>
  <si>
    <t>The Rain Come Down</t>
  </si>
  <si>
    <t>Co-Author: Mercer Mayer</t>
  </si>
  <si>
    <t xml:space="preserve">Borchet Peter </t>
  </si>
  <si>
    <t>The rain maker and other bstories</t>
  </si>
  <si>
    <t>Stott, Carols</t>
  </si>
  <si>
    <t>The Rainbow Fish</t>
  </si>
  <si>
    <t>Awdry Christopher</t>
  </si>
  <si>
    <t>The random book of 1001 wonders science</t>
  </si>
  <si>
    <t>The Random House Book of Bedtime Stories</t>
  </si>
  <si>
    <t>The real you</t>
  </si>
  <si>
    <t>US News</t>
  </si>
  <si>
    <t>THE RELATIVES CAME</t>
  </si>
  <si>
    <t>Bader, Joanne</t>
  </si>
  <si>
    <t>The remarkable Journey of prince jen</t>
  </si>
  <si>
    <t>THE REPTILE ROOM OR, MURDER!</t>
  </si>
  <si>
    <t>Harlow Hiatt Joan</t>
  </si>
  <si>
    <t>The Rescuers Downunder</t>
  </si>
  <si>
    <t>Hale,Shannon</t>
  </si>
  <si>
    <t>The return of the native</t>
  </si>
  <si>
    <t>Bauer Joan</t>
  </si>
  <si>
    <t>The return of the plant that ate socks</t>
  </si>
  <si>
    <t>The River</t>
  </si>
  <si>
    <t>Margret A.Ogola</t>
  </si>
  <si>
    <t>The river and the sourse</t>
  </si>
  <si>
    <t>The River Between</t>
  </si>
  <si>
    <t>Ngugi  wa Thiongo</t>
  </si>
  <si>
    <t xml:space="preserve">The river between </t>
  </si>
  <si>
    <t>Fox Mem</t>
  </si>
  <si>
    <t>The Road to Memphis</t>
  </si>
  <si>
    <t>The Runaway Bunny</t>
  </si>
  <si>
    <t>Yorins Arthur</t>
  </si>
  <si>
    <t>The Saggy Baggy Elephant</t>
  </si>
  <si>
    <t>Co-Author:Drucker Mort</t>
  </si>
  <si>
    <t>Laguna Sofie</t>
  </si>
  <si>
    <t>The scarlet letter</t>
  </si>
  <si>
    <t>Herbert, Frank</t>
  </si>
  <si>
    <t>The School Mouse</t>
  </si>
  <si>
    <t>Walls Jeannette</t>
  </si>
  <si>
    <t>The Schoolyard Mystery</t>
  </si>
  <si>
    <t>The Science Of Cooking</t>
  </si>
  <si>
    <t>McGovern Ann</t>
  </si>
  <si>
    <t>THE SEA OF MONSTERS</t>
  </si>
  <si>
    <t>The Sea of Trolls</t>
  </si>
  <si>
    <t>Simpson Joe</t>
  </si>
  <si>
    <t>The search for mud mountain</t>
  </si>
  <si>
    <t>Bunsen Dick</t>
  </si>
  <si>
    <t>The seasons</t>
  </si>
  <si>
    <t>Eye OPENERS</t>
  </si>
  <si>
    <t>The secret Garden</t>
  </si>
  <si>
    <t>Wallace Bill</t>
  </si>
  <si>
    <t>The secret of Laurel oaks</t>
  </si>
  <si>
    <t>Lopez Orlando</t>
  </si>
  <si>
    <t>The secret science project that almost ate the school</t>
  </si>
  <si>
    <t>The Secret Three</t>
  </si>
  <si>
    <t>Stevenson L R</t>
  </si>
  <si>
    <t>The Secrets of Droon, The Hidden Stairs and the Magic Carpet</t>
  </si>
  <si>
    <t>The selfish crocodile</t>
  </si>
  <si>
    <t>The shopping mall</t>
  </si>
  <si>
    <t>Walt Disney</t>
  </si>
  <si>
    <t>The Silenced</t>
  </si>
  <si>
    <t>The Silver Chair</t>
  </si>
  <si>
    <t>The Silver Thread</t>
  </si>
  <si>
    <t>Hunter Cynthia</t>
  </si>
  <si>
    <t>The simpsons and their mathematical secrets</t>
  </si>
  <si>
    <t>The Ski Lodge Mystery</t>
  </si>
  <si>
    <t>Myers Jack</t>
  </si>
  <si>
    <t>The Sky Full of Stars</t>
  </si>
  <si>
    <t>Dale, Jenny</t>
  </si>
  <si>
    <t>The Sledding Hill</t>
  </si>
  <si>
    <t>The snow bear</t>
  </si>
  <si>
    <t>Berg Jean Horton</t>
  </si>
  <si>
    <t>THE SNOW DAY</t>
  </si>
  <si>
    <t>Del Ray Lester</t>
  </si>
  <si>
    <t>The Snow Dragon</t>
  </si>
  <si>
    <t>The Snowman</t>
  </si>
  <si>
    <t>The snows of kilimanjaro</t>
  </si>
  <si>
    <t>The Solar System</t>
  </si>
  <si>
    <t>The Space Race</t>
  </si>
  <si>
    <t>Packard Edward</t>
  </si>
  <si>
    <t>The SpiderWeaver</t>
  </si>
  <si>
    <t>Andere Moses</t>
  </si>
  <si>
    <t>The Spiderwick</t>
  </si>
  <si>
    <t>The Stolen Signs</t>
  </si>
  <si>
    <t>Cameron Ann</t>
  </si>
  <si>
    <t>The stories Julian Tells</t>
  </si>
  <si>
    <t>The story of a new name</t>
  </si>
  <si>
    <t>Morris Paula</t>
  </si>
  <si>
    <t>The story of easter</t>
  </si>
  <si>
    <t>Stolz, Mary</t>
  </si>
  <si>
    <t>The Story of My Life</t>
  </si>
  <si>
    <t>Eithne Diamond</t>
  </si>
  <si>
    <t>The Story of Sarah</t>
  </si>
  <si>
    <t>The story of the lost child</t>
  </si>
  <si>
    <t>Gordon George David</t>
  </si>
  <si>
    <t>The summer of the swans</t>
  </si>
  <si>
    <t>Patchet Fiona</t>
  </si>
  <si>
    <t>The Sun</t>
  </si>
  <si>
    <t>The super-duper sleep over party</t>
  </si>
  <si>
    <t>Maclachlan Patricia</t>
  </si>
  <si>
    <t>The swamis ring</t>
  </si>
  <si>
    <t>The Sweetest Christmas</t>
  </si>
  <si>
    <t>THE SWISS FAMILY ROBINSON</t>
  </si>
  <si>
    <t>Toll, Nelly</t>
  </si>
  <si>
    <t>Tormont Molly Grooms</t>
  </si>
  <si>
    <t>The Swiss Family Robinson</t>
  </si>
  <si>
    <t>Waldman Playmore</t>
  </si>
  <si>
    <t>The tale of peter rabbit</t>
  </si>
  <si>
    <t>The Tales of Beedle the Bard</t>
  </si>
  <si>
    <t>The talking eggs</t>
  </si>
  <si>
    <t>The teen bash</t>
  </si>
  <si>
    <t>Robinson K Nancy</t>
  </si>
  <si>
    <t>The thief Lord</t>
  </si>
  <si>
    <t>Chimamanda Ngozi adichiw</t>
  </si>
  <si>
    <t>The thing Around your neck</t>
  </si>
  <si>
    <t>The Thirsty Penguin</t>
  </si>
  <si>
    <t>The Three Billy Goats Gruff</t>
  </si>
  <si>
    <t>Howard Elizabeth Fitzgerald</t>
  </si>
  <si>
    <t>The three billy goats gruff</t>
  </si>
  <si>
    <t>Lily Wood</t>
  </si>
  <si>
    <t>Burchers</t>
  </si>
  <si>
    <t>The Three Musketeers</t>
  </si>
  <si>
    <t>Lewis, Naomi</t>
  </si>
  <si>
    <t>The three musketeers</t>
  </si>
  <si>
    <t>White Emerson Ellen</t>
  </si>
  <si>
    <t>The Three Sillies</t>
  </si>
  <si>
    <t>Mlynowski sarah</t>
  </si>
  <si>
    <t>The three theban plays</t>
  </si>
  <si>
    <t>Wamitilia W K</t>
  </si>
  <si>
    <t>The Time of Christmas Activity Book</t>
  </si>
  <si>
    <t>Impey Rose</t>
  </si>
  <si>
    <t>The Time of Easter Activity Book</t>
  </si>
  <si>
    <t>Khatib S Muhammed</t>
  </si>
  <si>
    <t>The Time of the Church</t>
  </si>
  <si>
    <t>The time travellers wife</t>
  </si>
  <si>
    <t>Fox Kate</t>
  </si>
  <si>
    <t>The Time Warp Trio Hey Kid, Want to Buy a Bridge?</t>
  </si>
  <si>
    <t>The Time Warp Trio Tut Tut</t>
  </si>
  <si>
    <t>The tiny seed</t>
  </si>
  <si>
    <t>THE TITAN'S CURSE</t>
  </si>
  <si>
    <t>The Tortoise and the Hare</t>
  </si>
  <si>
    <t>The Tortoise Shell &amp; other african tales</t>
  </si>
  <si>
    <t>The tower of london</t>
  </si>
  <si>
    <t>Farndon John</t>
  </si>
  <si>
    <t>The Town Mouse and the Country Mouse:</t>
  </si>
  <si>
    <t>The toy box</t>
  </si>
  <si>
    <t>The trollls</t>
  </si>
  <si>
    <t>The True Story of the Three Little Pigs</t>
  </si>
  <si>
    <t>Websters</t>
  </si>
  <si>
    <t>The two towers</t>
  </si>
  <si>
    <t>National geographic</t>
  </si>
  <si>
    <t>The Ugly Duckling</t>
  </si>
  <si>
    <t>The Umbrella</t>
  </si>
  <si>
    <t>Mkangi Katama</t>
  </si>
  <si>
    <t>The uncivil war</t>
  </si>
  <si>
    <t>U.A.E</t>
  </si>
  <si>
    <t>The universal declaration of human rights</t>
  </si>
  <si>
    <t>oxford university press</t>
  </si>
  <si>
    <t>The unstoppable Ramona and Beezus</t>
  </si>
  <si>
    <t>Baxter Glen</t>
  </si>
  <si>
    <t>The Usborne Book of Body Facts</t>
  </si>
  <si>
    <t>Boone Debby</t>
  </si>
  <si>
    <t>The Use Of Machines</t>
  </si>
  <si>
    <t>Jarrow, Gail</t>
  </si>
  <si>
    <t>The Uses Of Technology</t>
  </si>
  <si>
    <t>Field, Laurence</t>
  </si>
  <si>
    <t>The Very Hungry Caterpillar</t>
  </si>
  <si>
    <t>Jacob M Mtuweta</t>
  </si>
  <si>
    <t>The very lonely Firefly</t>
  </si>
  <si>
    <t>The Big Book</t>
  </si>
  <si>
    <t>The Visitor</t>
  </si>
  <si>
    <t>The voyage of Dawn Treader</t>
  </si>
  <si>
    <t>Milne, A.A.</t>
  </si>
  <si>
    <t>THE VOYAGES OF DOCTOR DOLITTLE</t>
  </si>
  <si>
    <t>The vscience of self realization</t>
  </si>
  <si>
    <t>The vsecret garden</t>
  </si>
  <si>
    <t>Rinard E JUDY</t>
  </si>
  <si>
    <t>The werewolf club meets Dorkula</t>
  </si>
  <si>
    <t>Witi Ihimaera</t>
  </si>
  <si>
    <t>The whale rider</t>
  </si>
  <si>
    <t>Jeremiah David</t>
  </si>
  <si>
    <t>The wheels on the bus</t>
  </si>
  <si>
    <t>The Wheels on the School Bus</t>
  </si>
  <si>
    <t>World Almanac Book</t>
  </si>
  <si>
    <t>The white Stag</t>
  </si>
  <si>
    <t>Co-Author:Tony Ross</t>
  </si>
  <si>
    <t>Betancourt, Jeanne</t>
  </si>
  <si>
    <t>The witches</t>
  </si>
  <si>
    <t>The Wizard of OZ</t>
  </si>
  <si>
    <t>The world of norm( may be contagious)</t>
  </si>
  <si>
    <t>jonathan Meres</t>
  </si>
  <si>
    <t>The world of norm(may contain nuts)</t>
  </si>
  <si>
    <t>Webb, Sophie</t>
  </si>
  <si>
    <t>The world tresury of children's literature</t>
  </si>
  <si>
    <t>Henry winkler</t>
  </si>
  <si>
    <t>The worlds greatest underachiever</t>
  </si>
  <si>
    <t>Wheeler Lisa</t>
  </si>
  <si>
    <t>The Wreckers</t>
  </si>
  <si>
    <t>Holt Kimberly Willis</t>
  </si>
  <si>
    <t>The year 1000</t>
  </si>
  <si>
    <t>The year of the dog</t>
  </si>
  <si>
    <t>THE YOUNG MAN AND THE SEA</t>
  </si>
  <si>
    <t>The Young Martial Arts Enthusiast</t>
  </si>
  <si>
    <t>Rawls Wilson</t>
  </si>
  <si>
    <t>The youngest templar</t>
  </si>
  <si>
    <t>Shirreffs Gordon</t>
  </si>
  <si>
    <t>The Zinzin Road</t>
  </si>
  <si>
    <t>THEIR EYES WERE WATCHING GOD</t>
  </si>
  <si>
    <t>Sciezka, Jon</t>
  </si>
  <si>
    <t>There was an old lady who swallowed a fly</t>
  </si>
  <si>
    <t>Schwartz Alvin</t>
  </si>
  <si>
    <t>Theres a carrot in my ear</t>
  </si>
  <si>
    <t>They are poets 7 they know it</t>
  </si>
  <si>
    <t>Smith, Betty</t>
  </si>
  <si>
    <t>Things Change</t>
  </si>
  <si>
    <t>Things That Fly</t>
  </si>
  <si>
    <t>Hamm, Mia</t>
  </si>
  <si>
    <t>Things That Sometime Happen</t>
  </si>
  <si>
    <t>Soderberg Erin</t>
  </si>
  <si>
    <t>This Boys Life</t>
  </si>
  <si>
    <t>This is My Family</t>
  </si>
  <si>
    <t>This is South Africa</t>
  </si>
  <si>
    <t>Rev. W. Awdry</t>
  </si>
  <si>
    <t>Thomas and the Frogman</t>
  </si>
  <si>
    <t>Crisp Marty</t>
  </si>
  <si>
    <t>Thomas and the Shooting Star</t>
  </si>
  <si>
    <t>Buffington Veronica</t>
  </si>
  <si>
    <t>Thomas the Tank Engine's Big Blue Treasury</t>
  </si>
  <si>
    <t>Those who leave and those who stay</t>
  </si>
  <si>
    <t>Thre bread and the wine</t>
  </si>
  <si>
    <t>Three Cups of Tea</t>
  </si>
  <si>
    <t>Edwards, Roberta</t>
  </si>
  <si>
    <t>three minds that shaped the 20th century</t>
  </si>
  <si>
    <t>Three Presents for baby jesus</t>
  </si>
  <si>
    <t>Thumbelina</t>
  </si>
  <si>
    <t>Thunder from the sea</t>
  </si>
  <si>
    <t>Bader, Bonnie</t>
  </si>
  <si>
    <t>Thunder Roling in the Mountains</t>
  </si>
  <si>
    <t>Thwonk</t>
  </si>
  <si>
    <t>Tikki Tikki Tembo</t>
  </si>
  <si>
    <t>Tilly the teacher fairy</t>
  </si>
  <si>
    <t>Time &amp; Space</t>
  </si>
  <si>
    <t>Time for bed</t>
  </si>
  <si>
    <t>Time Machine</t>
  </si>
  <si>
    <t>Tinker Bell and the Friendship Garden</t>
  </si>
  <si>
    <t>Vincenzi Penny</t>
  </si>
  <si>
    <t>Today was a terrible day</t>
  </si>
  <si>
    <t>Tomatoes from mars</t>
  </si>
  <si>
    <t>Duel Debra</t>
  </si>
  <si>
    <t>Too loud lily</t>
  </si>
  <si>
    <t>Tooth Fairy Travels</t>
  </si>
  <si>
    <t>Top Crops</t>
  </si>
  <si>
    <t>Tornado Alert</t>
  </si>
  <si>
    <t>Vonnecut Kurt</t>
  </si>
  <si>
    <t>Totally Crashed</t>
  </si>
  <si>
    <t>Khan Jahangir</t>
  </si>
  <si>
    <t>Touchdown pass</t>
  </si>
  <si>
    <t>McPhail David</t>
  </si>
  <si>
    <t>Touching the void</t>
  </si>
  <si>
    <t>Fridell Pat</t>
  </si>
  <si>
    <t>Toy Story 2</t>
  </si>
  <si>
    <t>Eye</t>
  </si>
  <si>
    <t>Trains</t>
  </si>
  <si>
    <t>Thompson's Kay</t>
  </si>
  <si>
    <t>Trapped in death cave</t>
  </si>
  <si>
    <t>Baumann Barbara</t>
  </si>
  <si>
    <t>Travel Team</t>
  </si>
  <si>
    <t>Ottenheimer, Laurence</t>
  </si>
  <si>
    <t>Treasure Island</t>
  </si>
  <si>
    <t>Treasure island</t>
  </si>
  <si>
    <t xml:space="preserve">Treasure Island </t>
  </si>
  <si>
    <t>treasury</t>
  </si>
  <si>
    <t>American Public Works Association</t>
  </si>
  <si>
    <t>Tree House Mystery</t>
  </si>
  <si>
    <t>wolland Kathy</t>
  </si>
  <si>
    <t>Triplet Trouble and the Cookie Contest</t>
  </si>
  <si>
    <t>True story</t>
  </si>
  <si>
    <t>Truphena city nurse</t>
  </si>
  <si>
    <t>Truphena student nurse</t>
  </si>
  <si>
    <t>Bryant Annie</t>
  </si>
  <si>
    <t>Ttyl</t>
  </si>
  <si>
    <t>Kobia John</t>
  </si>
  <si>
    <t>Tuff's Luck</t>
  </si>
  <si>
    <t>Raschka Chris</t>
  </si>
  <si>
    <t>TUGGA-TUGGA TUGBOAT</t>
  </si>
  <si>
    <t>Lowry Lois</t>
  </si>
  <si>
    <t>Tuggy The Tug Boat</t>
  </si>
  <si>
    <t>Graham Stedman</t>
  </si>
  <si>
    <t>Tunnel Through Time</t>
  </si>
  <si>
    <t>Schulz M. Charles</t>
  </si>
  <si>
    <t>Tweenies - Once upon a time</t>
  </si>
  <si>
    <t>Aaku Banda Ellen</t>
  </si>
  <si>
    <t>Twelve Months</t>
  </si>
  <si>
    <t>Twilight</t>
  </si>
  <si>
    <t>Twinkle Twinkle little star</t>
  </si>
  <si>
    <t>Twister's Big Break</t>
  </si>
  <si>
    <t>Adler David A.</t>
  </si>
  <si>
    <t>Two-Minute Classics</t>
  </si>
  <si>
    <t>Two-Minute Fairy Tales</t>
  </si>
  <si>
    <t>Uhondo mchungu</t>
  </si>
  <si>
    <t>Ngolima Jani</t>
  </si>
  <si>
    <t>Umoja ni nguvu</t>
  </si>
  <si>
    <t>Njogu Kinyua</t>
  </si>
  <si>
    <t>Unbowed</t>
  </si>
  <si>
    <t>Leo Leonard Sanja</t>
  </si>
  <si>
    <t>Unbroken</t>
  </si>
  <si>
    <t>Uncle Tom's Cabin</t>
  </si>
  <si>
    <t>uncover tarantula</t>
  </si>
  <si>
    <t>Collins Suzzanne</t>
  </si>
  <si>
    <t>Under The Sea</t>
  </si>
  <si>
    <t>Underground Kingdom</t>
  </si>
  <si>
    <t>De la mare walter</t>
  </si>
  <si>
    <t>Underrunners</t>
  </si>
  <si>
    <t>Diterlizzi Tony</t>
  </si>
  <si>
    <t>Understand and care</t>
  </si>
  <si>
    <t>Gunston Bill</t>
  </si>
  <si>
    <t>Understanding your senses</t>
  </si>
  <si>
    <t>Sue Bentley</t>
  </si>
  <si>
    <t>Undrestanding your Brain</t>
  </si>
  <si>
    <t>Undrestanding your muscles and bones</t>
  </si>
  <si>
    <t>Disney</t>
  </si>
  <si>
    <t>up,up &amp; away susie</t>
  </si>
  <si>
    <t>Reece Gemma</t>
  </si>
  <si>
    <t>Upande mwingine</t>
  </si>
  <si>
    <t>Vivian French</t>
  </si>
  <si>
    <t>Using Simple Machines</t>
  </si>
  <si>
    <t>Christine Harris</t>
  </si>
  <si>
    <t>Utterly Me Clarice Bean</t>
  </si>
  <si>
    <t>Jeanne Willis &amp; Korky Paul</t>
  </si>
  <si>
    <t>Verdi</t>
  </si>
  <si>
    <t>Veronicah the show off</t>
  </si>
  <si>
    <t>View form the Air</t>
  </si>
  <si>
    <t>Viking</t>
  </si>
  <si>
    <t>Virgie Goes to School with Us Boys</t>
  </si>
  <si>
    <t>Visual Dictionary</t>
  </si>
  <si>
    <t>Viva Alice</t>
  </si>
  <si>
    <t>Voca bulary cartoons</t>
  </si>
  <si>
    <t>Volcanoes</t>
  </si>
  <si>
    <t>Voyage on the great titanic</t>
  </si>
  <si>
    <t>Wahatever after fairest of them all</t>
  </si>
  <si>
    <t>Wali wa ndevu</t>
  </si>
  <si>
    <t>Wanda witch &amp; too many frogs</t>
  </si>
  <si>
    <t>Ealy Reader</t>
  </si>
  <si>
    <t>Wasakatonge</t>
  </si>
  <si>
    <t>Watch me grow turtle</t>
  </si>
  <si>
    <t>Watching the English</t>
  </si>
  <si>
    <t>Jillian cutting</t>
  </si>
  <si>
    <t>Watching tv</t>
  </si>
  <si>
    <t>Water for everyone</t>
  </si>
  <si>
    <t>Water Hole</t>
  </si>
  <si>
    <t>ways animals sleep</t>
  </si>
  <si>
    <t>Wayside school gets a little stranger</t>
  </si>
  <si>
    <t>Wayside school is falling down</t>
  </si>
  <si>
    <t>We are bears</t>
  </si>
  <si>
    <t>we can run</t>
  </si>
  <si>
    <t>We come in peace</t>
  </si>
  <si>
    <t>Barnes Derrick</t>
  </si>
  <si>
    <t>We could be brothers</t>
  </si>
  <si>
    <t>We go out</t>
  </si>
  <si>
    <t>We went to the zoo</t>
  </si>
  <si>
    <t>weather</t>
  </si>
  <si>
    <t>Melanie Joyce</t>
  </si>
  <si>
    <t>Weather</t>
  </si>
  <si>
    <t>Weather and Currents</t>
  </si>
  <si>
    <t>Webster's Spelling,Grammar,Quotations,computer terms dictionary</t>
  </si>
  <si>
    <t>Weighing and Balancing</t>
  </si>
  <si>
    <t>Jillian Harker</t>
  </si>
  <si>
    <t>weird but true</t>
  </si>
  <si>
    <t>Weird Plants</t>
  </si>
  <si>
    <t>Klaus Baumgart</t>
  </si>
  <si>
    <t>Welanisi</t>
  </si>
  <si>
    <t>Allan Ahlberg and Andre Amstutz</t>
  </si>
  <si>
    <t>Welcome to Dubai</t>
  </si>
  <si>
    <t>Allan Ahlberg and Emma Chichester Clark</t>
  </si>
  <si>
    <t>Welcome to the weird world of glen baxter</t>
  </si>
  <si>
    <t>Welcome to this world</t>
  </si>
  <si>
    <t>Allan Ahlberg and Janet Ahlberg</t>
  </si>
  <si>
    <t>Well spring of magic</t>
  </si>
  <si>
    <t>Allan Ahlberg and Joe Wright</t>
  </si>
  <si>
    <t>Wellspring Of Magic</t>
  </si>
  <si>
    <t>Allan Ahlberg and Faith Jaques</t>
  </si>
  <si>
    <t>Werevu wingi</t>
  </si>
  <si>
    <t>Whales</t>
  </si>
  <si>
    <t>Allan Ahlberg and Tony Ross</t>
  </si>
  <si>
    <t>whales  and dolphins</t>
  </si>
  <si>
    <t>Whales the gentle giants</t>
  </si>
  <si>
    <t>Oxford Reading Tree</t>
  </si>
  <si>
    <t>What can a camel do</t>
  </si>
  <si>
    <t>Averlyne davidson</t>
  </si>
  <si>
    <t>What can you see</t>
  </si>
  <si>
    <t>Cynthia Rider and Alex Brychta</t>
  </si>
  <si>
    <t>What did knights wear in the day?</t>
  </si>
  <si>
    <t>What happens in the zoo</t>
  </si>
  <si>
    <t>What i like at school</t>
  </si>
  <si>
    <t>Roderick Hunt and Alex Brychta</t>
  </si>
  <si>
    <t>What in the world is going on</t>
  </si>
  <si>
    <t>Noanan Diana</t>
  </si>
  <si>
    <t>What would you do</t>
  </si>
  <si>
    <t>Heap sue</t>
  </si>
  <si>
    <t>What?</t>
  </si>
  <si>
    <t>Allibone Judith</t>
  </si>
  <si>
    <t>What's the time little wolf</t>
  </si>
  <si>
    <t>Smith Claire Mary</t>
  </si>
  <si>
    <t>What's Wrong with My Pony?</t>
  </si>
  <si>
    <t>Whate ver after if the shoe fits</t>
  </si>
  <si>
    <t>When I Grow Up</t>
  </si>
  <si>
    <t>When pigs fly</t>
  </si>
  <si>
    <t>Peter sloan&amp; sherly Sloan</t>
  </si>
  <si>
    <t>When the circus train comes to town</t>
  </si>
  <si>
    <t>When Zachary Beaves came to Town</t>
  </si>
  <si>
    <t>When?</t>
  </si>
  <si>
    <t>Where do rivers go</t>
  </si>
  <si>
    <t>Where Should I Sit at Lunch? The Ultimate 24/7 Guide to Surviving the High School Years</t>
  </si>
  <si>
    <t>Where the red fern crows</t>
  </si>
  <si>
    <t>Ceebies :BBC</t>
  </si>
  <si>
    <t>Where the Sidewalk Ends</t>
  </si>
  <si>
    <t>Jane Andrews</t>
  </si>
  <si>
    <t>WHERE THE WILD THINGS ARE</t>
  </si>
  <si>
    <t>Jill Murphy</t>
  </si>
  <si>
    <t>Where the wild things are</t>
  </si>
  <si>
    <t>Rod Campbell</t>
  </si>
  <si>
    <t>Where?</t>
  </si>
  <si>
    <t>Eileen Browne</t>
  </si>
  <si>
    <t>Where's My Teddy?</t>
  </si>
  <si>
    <t>Eric Hill</t>
  </si>
  <si>
    <t>where's spot</t>
  </si>
  <si>
    <t>Where's Waldo?</t>
  </si>
  <si>
    <t>Miriam Moss</t>
  </si>
  <si>
    <t>Which animal plays the trumpet</t>
  </si>
  <si>
    <t>Which bug uses a torch</t>
  </si>
  <si>
    <t>Jonathan Emmett and Rebecca Harry</t>
  </si>
  <si>
    <t>White house white-out</t>
  </si>
  <si>
    <t>Julia Donaldson</t>
  </si>
  <si>
    <t>White Star</t>
  </si>
  <si>
    <t>Who can Help?</t>
  </si>
  <si>
    <t>Frieda Wishinsky and Neal Layton</t>
  </si>
  <si>
    <t>Who carried your pie</t>
  </si>
  <si>
    <t>Who has dragon parades</t>
  </si>
  <si>
    <t>Galt</t>
  </si>
  <si>
    <t>Who hid inside a horse</t>
  </si>
  <si>
    <t>Beano</t>
  </si>
  <si>
    <t>Who is Barack Obama</t>
  </si>
  <si>
    <t>In the Garden</t>
  </si>
  <si>
    <t>Who is in the mirror</t>
  </si>
  <si>
    <t>Lego</t>
  </si>
  <si>
    <t>Who Shot the President? The Death of JFK</t>
  </si>
  <si>
    <t>Pedigree</t>
  </si>
  <si>
    <t>Who was Jackie Robinson</t>
  </si>
  <si>
    <t>Charlie and Lola</t>
  </si>
  <si>
    <t>Who Was Martin Luther King, Jr</t>
  </si>
  <si>
    <t>Who?</t>
  </si>
  <si>
    <t>Baronet books</t>
  </si>
  <si>
    <t>Whoops It works!</t>
  </si>
  <si>
    <t>puzzles</t>
  </si>
  <si>
    <t>Lacey</t>
  </si>
  <si>
    <t>Why do cats purr</t>
  </si>
  <si>
    <t>The Dell</t>
  </si>
  <si>
    <t>Why do dogs bark</t>
  </si>
  <si>
    <t>The New York Times</t>
  </si>
  <si>
    <t>Why mosquitoes buzz in peoples ears</t>
  </si>
  <si>
    <t>Willoughby Macmann Elaine</t>
  </si>
  <si>
    <t>Wicked Pleasures</t>
  </si>
  <si>
    <t>Alexander Lloyd</t>
  </si>
  <si>
    <t>Wild Animals</t>
  </si>
  <si>
    <t>Wildwest</t>
  </si>
  <si>
    <t>John Green</t>
  </si>
  <si>
    <t>Will Grayson ,Will Grayson</t>
  </si>
  <si>
    <t>William's story</t>
  </si>
  <si>
    <t>Wings</t>
  </si>
  <si>
    <t>McArthur Nancy</t>
  </si>
  <si>
    <t>Winnie the pooh &amp; the honey tree</t>
  </si>
  <si>
    <t>Basford Johanna</t>
  </si>
  <si>
    <t>Winnie the pooh &amp; tiger too</t>
  </si>
  <si>
    <t>Maclean Lee Kerry</t>
  </si>
  <si>
    <t>Winning Season Southpaw</t>
  </si>
  <si>
    <t>Stewart Whitney</t>
  </si>
  <si>
    <t>Winning Squash</t>
  </si>
  <si>
    <t>Hanh Nhat Thich</t>
  </si>
  <si>
    <t>Wise Up, Silly Owl</t>
  </si>
  <si>
    <t>Paula</t>
  </si>
  <si>
    <t>Ruby Laura</t>
  </si>
  <si>
    <t>Wishbone Mysteries: The Sirian Conspiracy</t>
  </si>
  <si>
    <t>Wishworks, Inc.</t>
  </si>
  <si>
    <t>Jonell Lynne</t>
  </si>
  <si>
    <t>Witches &amp; Magic makers</t>
  </si>
  <si>
    <t>Without a Conscience</t>
  </si>
  <si>
    <t>Wizards are Magic</t>
  </si>
  <si>
    <t>Lovelace Hart Maud</t>
  </si>
  <si>
    <t>Wolves</t>
  </si>
  <si>
    <t>wolves and coyotes</t>
  </si>
  <si>
    <t>Harrison Lisi</t>
  </si>
  <si>
    <t>Word findings</t>
  </si>
  <si>
    <t>Junior</t>
  </si>
  <si>
    <t>Word Search Fun</t>
  </si>
  <si>
    <t>Nimmo Jenny</t>
  </si>
  <si>
    <t>Works For our City</t>
  </si>
  <si>
    <t>World almanac for kids</t>
  </si>
  <si>
    <t>131-17</t>
  </si>
  <si>
    <t>world atlas</t>
  </si>
  <si>
    <t>Garlock Dorothy</t>
  </si>
  <si>
    <t>World History</t>
  </si>
  <si>
    <t>Albom Mitch</t>
  </si>
  <si>
    <t>World Records</t>
  </si>
  <si>
    <t>Stine L R</t>
  </si>
  <si>
    <t>Worst enemies/Best friends</t>
  </si>
  <si>
    <t>Morgan Melissa</t>
  </si>
  <si>
    <t>Yawezekana</t>
  </si>
  <si>
    <t>Jamison Kalee</t>
  </si>
  <si>
    <t>Yo!Yes</t>
  </si>
  <si>
    <t>Slesin Gwathmey Cliff</t>
  </si>
  <si>
    <t>You are mine</t>
  </si>
  <si>
    <t>Byars Betsy</t>
  </si>
  <si>
    <t>You can make it happen</t>
  </si>
  <si>
    <t>You can't eat your chicken pox amber brown</t>
  </si>
  <si>
    <t>Strine RL</t>
  </si>
  <si>
    <t>You need help Charlie brown</t>
  </si>
  <si>
    <t>Adler CS</t>
  </si>
  <si>
    <t>You're All My Favorites</t>
  </si>
  <si>
    <t>Haddix Peterson Margaret</t>
  </si>
  <si>
    <t>YOU'RE ONLY OLD ONCE</t>
  </si>
  <si>
    <t>Morrison Angela</t>
  </si>
  <si>
    <t>You're Special</t>
  </si>
  <si>
    <t>Cleraly Beverly</t>
  </si>
  <si>
    <t>Young Cam Jansen and The Lost Tooth</t>
  </si>
  <si>
    <t>Martin m Ann</t>
  </si>
  <si>
    <t>Young miles</t>
  </si>
  <si>
    <t>Rocha Ruth</t>
  </si>
  <si>
    <t>Zelia Zack and Zodiac</t>
  </si>
  <si>
    <t>Zilizala</t>
  </si>
  <si>
    <t>Buckley Archer Linda</t>
  </si>
  <si>
    <t>Zinguo la mzuka</t>
  </si>
  <si>
    <t>Anderson Halse Laurie</t>
  </si>
  <si>
    <t>Zoe and the Dragon</t>
  </si>
  <si>
    <t>Burpo Tedd</t>
  </si>
  <si>
    <t>Zombies don’t play basketball</t>
  </si>
  <si>
    <t>Scrabble Dictionary for players</t>
  </si>
  <si>
    <t>Zombies treasure</t>
  </si>
  <si>
    <t>william Bridges</t>
  </si>
  <si>
    <t>Lion Island</t>
  </si>
  <si>
    <t>Chris conover</t>
  </si>
  <si>
    <t>The lion share</t>
  </si>
  <si>
    <t>Worldlife world</t>
  </si>
  <si>
    <t>African Safari</t>
  </si>
  <si>
    <t>Banner press</t>
  </si>
  <si>
    <t>The big books of animals</t>
  </si>
  <si>
    <t>Eleanor H Porter</t>
  </si>
  <si>
    <t>pollyanna</t>
  </si>
  <si>
    <t>Beverly clearly</t>
  </si>
  <si>
    <t>Ramona The best</t>
  </si>
  <si>
    <t>Cornelia Funke</t>
  </si>
  <si>
    <t>The thief lord</t>
  </si>
  <si>
    <t>Madonna</t>
  </si>
  <si>
    <t>The English horse</t>
  </si>
  <si>
    <t>Maguerite Henry</t>
  </si>
  <si>
    <t>Misty of chinncoteaque</t>
  </si>
  <si>
    <t>Marcus pfister</t>
  </si>
  <si>
    <t>How leo learned to be king</t>
  </si>
  <si>
    <t>World life education</t>
  </si>
  <si>
    <t>The zoo books(lions)</t>
  </si>
  <si>
    <t>Judy Blume</t>
  </si>
  <si>
    <t>Ezra jack keats</t>
  </si>
  <si>
    <t>The snowy day</t>
  </si>
  <si>
    <t>Monicah Sorensen</t>
  </si>
  <si>
    <t>A place in the sky</t>
  </si>
  <si>
    <t>David phail</t>
  </si>
  <si>
    <t>Snow lion</t>
  </si>
  <si>
    <t>Pirots help our nation</t>
  </si>
  <si>
    <t>The early days of light</t>
  </si>
  <si>
    <t>Elexadra wright</t>
  </si>
  <si>
    <t>Will we miss them endangered species</t>
  </si>
  <si>
    <t>Peter Andrews and Chris stringer</t>
  </si>
  <si>
    <t>Human evolution</t>
  </si>
  <si>
    <t>Andrew Clements</t>
  </si>
  <si>
    <t>Things hoped for</t>
  </si>
  <si>
    <t>Ann M Martin</t>
  </si>
  <si>
    <t>Here today</t>
  </si>
  <si>
    <t>Nickson Joan</t>
  </si>
  <si>
    <t>Land of hope</t>
  </si>
  <si>
    <t>Sarah Nickerson</t>
  </si>
  <si>
    <t>How to disappear completely and never be found</t>
  </si>
  <si>
    <t>Corinne Stokley,Chris oxlade and jane wertheim</t>
  </si>
  <si>
    <t>Dictionary of science</t>
  </si>
  <si>
    <t>Richard and Florence atwater</t>
  </si>
  <si>
    <t>Mr poppers penguins</t>
  </si>
  <si>
    <t>Munroe leaf</t>
  </si>
  <si>
    <t>The story of fedinard</t>
  </si>
  <si>
    <t>Mary Norton</t>
  </si>
  <si>
    <t>Adrew clements</t>
  </si>
  <si>
    <t>The last holiday concert</t>
  </si>
  <si>
    <t>Jenny Han</t>
  </si>
  <si>
    <t>We will always have summer</t>
  </si>
  <si>
    <t>Tampa Florida</t>
  </si>
  <si>
    <t>The dark continent</t>
  </si>
  <si>
    <t>Zoo bookselephants</t>
  </si>
  <si>
    <t>Zooo book ( Hippos)</t>
  </si>
  <si>
    <t>Beyold the earth</t>
  </si>
  <si>
    <t>MarryNorton</t>
  </si>
  <si>
    <t>The borroers</t>
  </si>
  <si>
    <t>Ann A martin</t>
  </si>
  <si>
    <t>The doll</t>
  </si>
  <si>
    <t>Megan Mcdonald</t>
  </si>
  <si>
    <t>Jerry Spinelli</t>
  </si>
  <si>
    <t>Star girl</t>
  </si>
  <si>
    <t>Cornelia</t>
  </si>
  <si>
    <t>Dragon rider</t>
  </si>
  <si>
    <t>Carol A amato</t>
  </si>
  <si>
    <t>The giant panda</t>
  </si>
  <si>
    <t>Nick new Berry</t>
  </si>
  <si>
    <t>The human story</t>
  </si>
  <si>
    <t>Cynthia rylant</t>
  </si>
  <si>
    <t>Missing may</t>
  </si>
  <si>
    <t>Eoin cofer</t>
  </si>
  <si>
    <t>Atemis fowl</t>
  </si>
  <si>
    <t>Kate merrit</t>
  </si>
  <si>
    <t>Touch and sing playbook( the wheel on the bus)</t>
  </si>
  <si>
    <t>Disney books</t>
  </si>
  <si>
    <t>Bed time favorites</t>
  </si>
  <si>
    <t>Madhur Jaffrey</t>
  </si>
  <si>
    <t>Season of splendor (Tales,Myths and Legends of India)</t>
  </si>
  <si>
    <t>Michael Rosen</t>
  </si>
  <si>
    <t>We are going on a bear hunt</t>
  </si>
  <si>
    <t>Hans Christian Anderson</t>
  </si>
  <si>
    <t>Fairly tales</t>
  </si>
  <si>
    <t>George’s Marvellous medicine</t>
  </si>
  <si>
    <t>The complete adventoures of Charlie and Mr Willy wonka</t>
  </si>
  <si>
    <t>Classic tales</t>
  </si>
  <si>
    <t>Classic tales(Rumpelstiltskin)</t>
  </si>
  <si>
    <t>Jeremy strong</t>
  </si>
  <si>
    <t>The hundred mile an hour Dog</t>
  </si>
  <si>
    <t>Nick Sharrat</t>
  </si>
  <si>
    <t>Just imagine</t>
  </si>
  <si>
    <t>Jackie French</t>
  </si>
  <si>
    <t>Diary of a wombat</t>
  </si>
  <si>
    <t>Miles Kelly</t>
  </si>
  <si>
    <t>Ten minutes stories</t>
  </si>
  <si>
    <t>Watson brown</t>
  </si>
  <si>
    <t>The big book of knowledge</t>
  </si>
  <si>
    <t>Good night stories</t>
  </si>
  <si>
    <t>Sam lloyd</t>
  </si>
  <si>
    <t>Whose tail</t>
  </si>
  <si>
    <t>Roger Hargreaves</t>
  </si>
  <si>
    <t>Little miss fun</t>
  </si>
  <si>
    <t>Memfox and Judy horacek</t>
  </si>
  <si>
    <t>Where is the green sheep</t>
  </si>
  <si>
    <t>Khaled Hossein</t>
  </si>
  <si>
    <t>Ames Peterson</t>
  </si>
  <si>
    <t>Middle school(How I survived bullies broccoli and snake hill)</t>
  </si>
  <si>
    <t>Jan Francis</t>
  </si>
  <si>
    <t>Animal tales</t>
  </si>
  <si>
    <t>Alka publications</t>
  </si>
  <si>
    <t>Read yourself ( Princess and the pen level 2)</t>
  </si>
  <si>
    <t>lost the hundred mile dog</t>
  </si>
  <si>
    <t>James Paterson)</t>
  </si>
  <si>
    <t>Middle school – Save rafe</t>
  </si>
  <si>
    <t>Gallery Publication</t>
  </si>
  <si>
    <t>Zanzibar seashore</t>
  </si>
  <si>
    <t>Brown watson</t>
  </si>
  <si>
    <t>The big book of how ,when and why</t>
  </si>
  <si>
    <t>Vivian french</t>
  </si>
  <si>
    <t>The daddy goose</t>
  </si>
  <si>
    <t>Esio trot</t>
  </si>
  <si>
    <t>John Patience</t>
  </si>
  <si>
    <t>Stories for Xmas-a present for santa</t>
  </si>
  <si>
    <t>Danny-The champion of the world</t>
  </si>
  <si>
    <t>Study bible</t>
  </si>
  <si>
    <t>Revised standard bible</t>
  </si>
  <si>
    <t>Webster's</t>
  </si>
  <si>
    <t>Random House Webster's college dictionary</t>
  </si>
  <si>
    <t>18 and above</t>
  </si>
  <si>
    <t xml:space="preserve">Webster's ninth new collegiate dictionary </t>
  </si>
  <si>
    <t>Webster's collegiate Thesaurus</t>
  </si>
  <si>
    <t>JRR Tolkein</t>
  </si>
  <si>
    <t>13-27</t>
  </si>
  <si>
    <t>FIction</t>
  </si>
  <si>
    <t>The fellowship of the ring</t>
  </si>
  <si>
    <t>The return of the king</t>
  </si>
  <si>
    <t>Jill wolf</t>
  </si>
  <si>
    <t>Fast Jets and Planes</t>
  </si>
  <si>
    <t>Eye Witness Juniors</t>
  </si>
  <si>
    <t>Amzing spiders</t>
  </si>
  <si>
    <t>Spider and scorpins</t>
  </si>
  <si>
    <t>Deborah Merrians</t>
  </si>
  <si>
    <t>Jerald Halpern</t>
  </si>
  <si>
    <t>Leonora and Authur hornblow</t>
  </si>
  <si>
    <t>Prehistoric monsters did the strangest things</t>
  </si>
  <si>
    <t>David Lambert</t>
  </si>
  <si>
    <t>The age of the Dinosaurs</t>
  </si>
  <si>
    <t>Rupert Matthews</t>
  </si>
  <si>
    <t>A dictionary of Dinosaurs</t>
  </si>
  <si>
    <t>Amazing birds</t>
  </si>
  <si>
    <t>Scince</t>
  </si>
  <si>
    <t>Tomi Ungerer</t>
  </si>
  <si>
    <t>Crictor</t>
  </si>
  <si>
    <t>Early leaders</t>
  </si>
  <si>
    <t>Michael Chinery</t>
  </si>
  <si>
    <t>Rainforest Animals</t>
  </si>
  <si>
    <t>Judith Viorst</t>
  </si>
  <si>
    <t xml:space="preserve">My Mama says there arent any zobies,Ghosts or things </t>
  </si>
  <si>
    <t>James Daugherty</t>
  </si>
  <si>
    <t>Andy and the lion</t>
  </si>
  <si>
    <t>LauraJoffe Numerof</t>
  </si>
  <si>
    <t>If you give amouse a cookie</t>
  </si>
  <si>
    <t>Yossi Abolafia</t>
  </si>
  <si>
    <t>Fox Tales</t>
  </si>
  <si>
    <t>John Scieszika</t>
  </si>
  <si>
    <t>The true story of the 3 little pig</t>
  </si>
  <si>
    <t>Carol Greene</t>
  </si>
  <si>
    <t>The insiginificant Elephant</t>
  </si>
  <si>
    <t>Doctor De soto goes to Africa</t>
  </si>
  <si>
    <t>Time to sleep</t>
  </si>
  <si>
    <t>Kevin Henkes</t>
  </si>
  <si>
    <t>Lilly's Purple plastic purse</t>
  </si>
  <si>
    <t>Galdone Paul</t>
  </si>
  <si>
    <t>The three bears</t>
  </si>
  <si>
    <t>Sykes Julie</t>
  </si>
  <si>
    <t>I dont want to take a bath</t>
  </si>
  <si>
    <t>early leaders</t>
  </si>
  <si>
    <t>Norman Bridwell</t>
  </si>
  <si>
    <t>Clifford the big red dog</t>
  </si>
  <si>
    <t>Ordway,Grummett,Hazelwood</t>
  </si>
  <si>
    <t>Adventures of superman</t>
  </si>
  <si>
    <t>Bobbie Whitcombe</t>
  </si>
  <si>
    <t>Dangerous Animals</t>
  </si>
  <si>
    <t>Nancy Shaw</t>
  </si>
  <si>
    <t>Sheep out to eat</t>
  </si>
  <si>
    <t>Jonathan London</t>
  </si>
  <si>
    <t>Honey pawand  lightfoot</t>
  </si>
  <si>
    <t>Robert N Munsch</t>
  </si>
  <si>
    <t>The paper bag princess</t>
  </si>
  <si>
    <t>JellyPallotta</t>
  </si>
  <si>
    <t>The Alphabet book</t>
  </si>
  <si>
    <t>Jean burt polhamus</t>
  </si>
  <si>
    <t>DInosaurs DOS and DONTS</t>
  </si>
  <si>
    <t>Kathy Darling</t>
  </si>
  <si>
    <t>A arctic Babies</t>
  </si>
  <si>
    <t>Ann Jonas</t>
  </si>
  <si>
    <t>aardvarks,Disembark</t>
  </si>
  <si>
    <t>Religious</t>
  </si>
  <si>
    <t>Polly Jordan</t>
  </si>
  <si>
    <t>Whats missing in the ocean</t>
  </si>
  <si>
    <t>JK Rowling</t>
  </si>
  <si>
    <t>Harry potter</t>
  </si>
  <si>
    <t>Charlotte H.Bruner</t>
  </si>
  <si>
    <t>African woman's Writting</t>
  </si>
  <si>
    <t>DR. Seuss</t>
  </si>
  <si>
    <t>And to think that I saw it on on Mulberry street</t>
  </si>
  <si>
    <t>Eary readers</t>
  </si>
  <si>
    <t>David Mcphail</t>
  </si>
  <si>
    <t>Pig pig goes to camp</t>
  </si>
  <si>
    <t>Ryan Foss</t>
  </si>
  <si>
    <t>Pig pig and the magic photo album</t>
  </si>
  <si>
    <t>Early readers</t>
  </si>
  <si>
    <t>Margret and H.A Rey's</t>
  </si>
  <si>
    <t>Curious George at the fire station</t>
  </si>
  <si>
    <t>Curious George visits the zoo</t>
  </si>
  <si>
    <t>Early Readers</t>
  </si>
  <si>
    <t>Curious Goerge and the dump truck</t>
  </si>
  <si>
    <t>Oh, the thinks you can think</t>
  </si>
  <si>
    <t>The cat in the hat</t>
  </si>
  <si>
    <t>David A.Carter</t>
  </si>
  <si>
    <t>Bugs in the space</t>
  </si>
  <si>
    <t>EarlyReaders</t>
  </si>
  <si>
    <t>Hop on pop</t>
  </si>
  <si>
    <t>ABC</t>
  </si>
  <si>
    <t>Bright and Early books</t>
  </si>
  <si>
    <t>The Berestains</t>
  </si>
  <si>
    <t>The foot book</t>
  </si>
  <si>
    <t>Animal Alphabet Book</t>
  </si>
  <si>
    <t>Richarge Armour</t>
  </si>
  <si>
    <t>Seafull of whales</t>
  </si>
  <si>
    <t>Lodestar Books</t>
  </si>
  <si>
    <t>lamb</t>
  </si>
  <si>
    <t>One fish,two fish, red fishblue fish</t>
  </si>
  <si>
    <t>Random House</t>
  </si>
  <si>
    <t>First Encyclopea</t>
  </si>
  <si>
    <t>Colin MCNaughton</t>
  </si>
  <si>
    <t>Suddenly</t>
  </si>
  <si>
    <t>Ian Falconer</t>
  </si>
  <si>
    <t>Olivia ..and the missing toy</t>
  </si>
  <si>
    <t>David MC phail</t>
  </si>
  <si>
    <t>Pigs Aplenty/Pigs Galore</t>
  </si>
  <si>
    <t>H.A.Rey</t>
  </si>
  <si>
    <t>Curious George</t>
  </si>
  <si>
    <t>Hellen Bannerman</t>
  </si>
  <si>
    <t>The story of little black Sambo</t>
  </si>
  <si>
    <t>Laurent de brunhoff</t>
  </si>
  <si>
    <t>Meet Babar and his family</t>
  </si>
  <si>
    <t>Paul Galdone</t>
  </si>
  <si>
    <t>Three Little Pigs</t>
  </si>
  <si>
    <t>Mary Rayner</t>
  </si>
  <si>
    <t>MRS.pyg gets cross and other stories</t>
  </si>
  <si>
    <t>Jean De Brunhoff</t>
  </si>
  <si>
    <t>The story of Babar</t>
  </si>
  <si>
    <t>Green eggs and Ham</t>
  </si>
  <si>
    <t>Sandra Markle</t>
  </si>
  <si>
    <t>Outsied and inside Dinosaurs</t>
  </si>
  <si>
    <t>Sharks</t>
  </si>
  <si>
    <t>Eyes on Nature</t>
  </si>
  <si>
    <t>Flip Nicklin</t>
  </si>
  <si>
    <t>Ann mcGovern</t>
  </si>
  <si>
    <t>The underwater worldof Coral Reef</t>
  </si>
  <si>
    <t>Millicent E.Selsam</t>
  </si>
  <si>
    <t>Animals of the sea</t>
  </si>
  <si>
    <t>Scinece</t>
  </si>
  <si>
    <t>Pam Munoz Ryan</t>
  </si>
  <si>
    <t>A pinky is a baby mouse and other baby animals names</t>
  </si>
  <si>
    <t>Katharine Mead</t>
  </si>
  <si>
    <t>How spider got eight legs</t>
  </si>
  <si>
    <t xml:space="preserve"> Alice Hoffman</t>
  </si>
  <si>
    <t>Horsefly</t>
  </si>
  <si>
    <t xml:space="preserve">Longhorn publishers </t>
  </si>
  <si>
    <t>When the sun goes down</t>
  </si>
  <si>
    <t xml:space="preserve">African Litereture </t>
  </si>
  <si>
    <t xml:space="preserve">Timothy M . Arege </t>
  </si>
  <si>
    <t>Henrik Ibsen</t>
  </si>
  <si>
    <t>An Enemy of the  People</t>
  </si>
  <si>
    <t>Bertolt Brecht</t>
  </si>
  <si>
    <t xml:space="preserve">The Caucasian Chalk Circle </t>
  </si>
  <si>
    <t>John Rugenda</t>
  </si>
  <si>
    <t>Shreds of Tenderness</t>
  </si>
  <si>
    <t>Kathaka Wa Mberia</t>
  </si>
  <si>
    <t>Kifo Kisimani</t>
  </si>
  <si>
    <t>Francis Imbuga</t>
  </si>
  <si>
    <t>Betrayal in the City</t>
  </si>
  <si>
    <t>Ngugu WaThiong'o</t>
  </si>
  <si>
    <t>Zake Yaona</t>
  </si>
  <si>
    <t>Sahani ya Roho</t>
  </si>
  <si>
    <t>Said A Mohamed</t>
  </si>
  <si>
    <t>Utengano</t>
  </si>
  <si>
    <t>David Mulwa</t>
  </si>
  <si>
    <t>Inheritance</t>
  </si>
  <si>
    <t>Margaret A. Ogola</t>
  </si>
  <si>
    <t xml:space="preserve">The River and The Source </t>
  </si>
  <si>
    <t>Maina Kamoni</t>
  </si>
  <si>
    <t xml:space="preserve">The Whale Rider ,Guide Book </t>
  </si>
  <si>
    <t>Girl Child Network</t>
  </si>
  <si>
    <t>Gender &amp;Disability Handbook</t>
  </si>
  <si>
    <t>Actionaid</t>
  </si>
  <si>
    <t>Legal and Policy Review Report</t>
  </si>
  <si>
    <t>A simplified Version of The children Act ,2000 (2012 Edition)</t>
  </si>
  <si>
    <t>A Simplified Version of The Sexual Offences Act ,2006 (2012 Edition)</t>
  </si>
  <si>
    <t>Training Manual on Management Of the Sexual Maturation Process.</t>
  </si>
  <si>
    <t>Margret A Ogola</t>
  </si>
  <si>
    <t>The river and the source</t>
  </si>
  <si>
    <t>Oxford Advanced Learners Dictionary</t>
  </si>
  <si>
    <t>kamusi ya Kiswahili Sanifu</t>
  </si>
  <si>
    <t>Ken  Walibora</t>
  </si>
  <si>
    <t>Ken Wanjala</t>
  </si>
  <si>
    <t>Memories</t>
  </si>
  <si>
    <t xml:space="preserve">The whale Rider </t>
  </si>
  <si>
    <t>Alifa chokocho/Dumu Kayanda</t>
  </si>
  <si>
    <t>Tumbo lisiloshiba</t>
  </si>
  <si>
    <t>Betrayal in the city</t>
  </si>
  <si>
    <t>Scripture union of Kenya</t>
  </si>
  <si>
    <t>Golden bells</t>
  </si>
  <si>
    <t>Pauline Kea</t>
  </si>
  <si>
    <t>Kigogo</t>
  </si>
  <si>
    <t>360 degrees</t>
  </si>
  <si>
    <t>George S. Clayson</t>
  </si>
  <si>
    <t>The richest man in Babylon</t>
  </si>
  <si>
    <t>Victor Mayer-Schonberger</t>
  </si>
  <si>
    <t>Big Data</t>
  </si>
  <si>
    <t>Steven D levitt</t>
  </si>
  <si>
    <t>Charles Duhigg</t>
  </si>
  <si>
    <t>The power of habbit</t>
  </si>
  <si>
    <t>Kinyanjui Komboni</t>
  </si>
  <si>
    <t>Eve's Invention</t>
  </si>
  <si>
    <t>Do or do</t>
  </si>
  <si>
    <t>Timestamp</t>
  </si>
  <si>
    <t>Student Name</t>
  </si>
  <si>
    <t>Class Level</t>
  </si>
  <si>
    <t>Check Out Duration</t>
  </si>
  <si>
    <t>Makini, Pamela</t>
  </si>
  <si>
    <t>Form 1</t>
  </si>
  <si>
    <t>1 Week</t>
  </si>
  <si>
    <t>Achieng, Cynthia</t>
  </si>
  <si>
    <t>Class 6</t>
  </si>
  <si>
    <t>Atieno, Prisca</t>
  </si>
  <si>
    <t>Form 2</t>
  </si>
  <si>
    <t>2 Weeks</t>
  </si>
  <si>
    <t>Anyango, Sharon</t>
  </si>
  <si>
    <t>Onyango, Noah</t>
  </si>
  <si>
    <t>Class 8</t>
  </si>
  <si>
    <t>Ochieng, Peter</t>
  </si>
  <si>
    <t>Wanyenze, Claire</t>
  </si>
  <si>
    <t>Class 4</t>
  </si>
  <si>
    <t>Obare Davis</t>
  </si>
  <si>
    <t>Class 7</t>
  </si>
  <si>
    <t>Atieno, Joyce</t>
  </si>
  <si>
    <t>Lorenzo Bertolly</t>
  </si>
  <si>
    <t>Owino, Byron</t>
  </si>
  <si>
    <t>Omondi, Edwin</t>
  </si>
  <si>
    <t>Kagwa, Mitchelle</t>
  </si>
  <si>
    <t>Maloba, Murtadha</t>
  </si>
  <si>
    <t>Otieno, Maxwel</t>
  </si>
  <si>
    <t>Wanjugu, Zainabu</t>
  </si>
  <si>
    <t>Moraa, Cynthia</t>
  </si>
  <si>
    <t>Nyakundi, Brian</t>
  </si>
  <si>
    <t>Gathumbi, Titus</t>
  </si>
  <si>
    <t>Wanjiku, Jenipher</t>
  </si>
  <si>
    <t>Kwamboka, Sharon</t>
  </si>
  <si>
    <t>Awour, Nicole</t>
  </si>
  <si>
    <t>Nyambura, Caroline</t>
  </si>
  <si>
    <t>Atieno, Daisy</t>
  </si>
  <si>
    <t>Njeri, Latifa</t>
  </si>
  <si>
    <t>Maths and Puzzles</t>
  </si>
  <si>
    <t>Malcom, Sam</t>
  </si>
  <si>
    <t>Machoka, Damaclin</t>
  </si>
  <si>
    <t>Post secondary</t>
  </si>
  <si>
    <t>Owiti, Kevin</t>
  </si>
  <si>
    <t>Leon, Peter</t>
  </si>
  <si>
    <t>MAGOMERE DENNIS</t>
  </si>
  <si>
    <t>Aono, Selina</t>
  </si>
  <si>
    <t>Manyonge, Lucy</t>
  </si>
  <si>
    <t>John, Brillan</t>
  </si>
  <si>
    <t>African Litrature</t>
  </si>
  <si>
    <t>Wanjiku, Perpetual</t>
  </si>
  <si>
    <t>Ivy, Jane</t>
  </si>
  <si>
    <t>Form 4</t>
  </si>
  <si>
    <t>1 Month</t>
  </si>
  <si>
    <t>Wairimu, Josephine</t>
  </si>
  <si>
    <t>Agosi, Vincent</t>
  </si>
  <si>
    <t>Kerubo, Vanishela</t>
  </si>
  <si>
    <t>Form 3</t>
  </si>
  <si>
    <t>Oduor, Kenjan</t>
  </si>
  <si>
    <t>Omondi, Kelvin</t>
  </si>
  <si>
    <t>Njiri, Wencelaus</t>
  </si>
  <si>
    <t>Karanja, Patrick</t>
  </si>
  <si>
    <t>Andika, Victor</t>
  </si>
  <si>
    <t>Otieno, Joseph</t>
  </si>
  <si>
    <t>Samukoya, Bryson</t>
  </si>
  <si>
    <t>Kharunda, Dorothy</t>
  </si>
  <si>
    <t>Muriithi John</t>
  </si>
  <si>
    <t>Class 5</t>
  </si>
  <si>
    <t>Mwajuma, Zamzam</t>
  </si>
  <si>
    <t>Odour, David</t>
  </si>
  <si>
    <t>Class 3</t>
  </si>
  <si>
    <t>Wanjiru, Nancy</t>
  </si>
  <si>
    <t>Makori, Basbika</t>
  </si>
  <si>
    <t>Njite, Ibrahim</t>
  </si>
  <si>
    <t>Mayaka, Brison</t>
  </si>
  <si>
    <t>Oduor, Joseph</t>
  </si>
  <si>
    <t>Kwamboka, June</t>
  </si>
  <si>
    <t>Waithera Faith</t>
  </si>
  <si>
    <t>Anyien Kevin</t>
  </si>
  <si>
    <t>Oroni Doris</t>
  </si>
  <si>
    <t>Ohiambo David</t>
  </si>
  <si>
    <t>Wanjiku Everlyne</t>
  </si>
  <si>
    <t>Kerubo, Nancy</t>
  </si>
  <si>
    <t>Serete, Basil</t>
  </si>
  <si>
    <t>Owino, Evans</t>
  </si>
  <si>
    <t>1 Term</t>
  </si>
  <si>
    <t>Oketch, Edmond</t>
  </si>
  <si>
    <t>Omondi, Ratib</t>
  </si>
  <si>
    <t>Achieng, Gslaider</t>
  </si>
  <si>
    <t>Wangui, Shanice</t>
  </si>
  <si>
    <t>Simiyu, Michael</t>
  </si>
  <si>
    <t>Trade school</t>
  </si>
  <si>
    <t>Oduor, Joshua</t>
  </si>
  <si>
    <t>Muigai Beres</t>
  </si>
  <si>
    <t>Adhiambo Faith</t>
  </si>
  <si>
    <t>Njuguna, Martin</t>
  </si>
  <si>
    <t>Ochieng, Gavin</t>
  </si>
  <si>
    <t>Odhiambo, Nixon</t>
  </si>
  <si>
    <t>Akinyi, Millicent</t>
  </si>
  <si>
    <t>Mulegwa, Benard</t>
  </si>
  <si>
    <t>Namakoye, Matrine</t>
  </si>
  <si>
    <t>Mukuhe, Caroline</t>
  </si>
  <si>
    <t>Njeri, Diana</t>
  </si>
  <si>
    <t>Atieno, Wendy</t>
  </si>
  <si>
    <t>John, Brillian</t>
  </si>
  <si>
    <t>Andeso, Vivian</t>
  </si>
  <si>
    <t>Atieno, Berine</t>
  </si>
  <si>
    <t>Kaiga, Derrick</t>
  </si>
  <si>
    <t>Kerubo, Faith</t>
  </si>
  <si>
    <t>Wangari, Mercy</t>
  </si>
  <si>
    <t>Kaguha, Mildred</t>
  </si>
  <si>
    <t>Ochieng, Emmanuel</t>
  </si>
  <si>
    <t>Asango, Salim</t>
  </si>
  <si>
    <t>Mureithi John</t>
  </si>
  <si>
    <t>Achieng, Jedidah</t>
  </si>
  <si>
    <t>Odhiambo, David</t>
  </si>
  <si>
    <t>Riaga, Eugene</t>
  </si>
  <si>
    <t>form 4</t>
  </si>
  <si>
    <t>Otieno, Levy</t>
  </si>
  <si>
    <t>Omwoyo, James</t>
  </si>
  <si>
    <t>Achieng, Habigael</t>
  </si>
  <si>
    <t>Akinyi, Huldah</t>
  </si>
  <si>
    <t>Githui, John</t>
  </si>
  <si>
    <t>Kamanda, Lenny</t>
  </si>
  <si>
    <t>Wachera, Jasmine</t>
  </si>
  <si>
    <t>Okoth, Michael Moses</t>
  </si>
  <si>
    <t>Achando, Beryl</t>
  </si>
  <si>
    <t>Njeri, Emily</t>
  </si>
  <si>
    <t>Mureithi, John</t>
  </si>
  <si>
    <t>Njeri, Lincy</t>
  </si>
  <si>
    <t>Wanjiku, Evelyne</t>
  </si>
  <si>
    <t>Muigai, Beres</t>
  </si>
  <si>
    <t>Oroni, Doris</t>
  </si>
  <si>
    <t>Simani, Derrick</t>
  </si>
  <si>
    <t>Anyien, Kelvin</t>
  </si>
  <si>
    <t>Waithera, Faith</t>
  </si>
  <si>
    <t>Odhiambo, Dennis</t>
  </si>
  <si>
    <t>Kwamboka, Carol</t>
  </si>
  <si>
    <t>Rolex, Kelly</t>
  </si>
  <si>
    <t>Cherono, Nina</t>
  </si>
  <si>
    <t>Mudahe, Dornel</t>
  </si>
  <si>
    <t>Ledidi, Collins</t>
  </si>
  <si>
    <t>Aoko, Sharon</t>
  </si>
  <si>
    <t>form 2</t>
  </si>
  <si>
    <t xml:space="preserve">form2 </t>
  </si>
  <si>
    <t>Jesus touhing others</t>
  </si>
  <si>
    <t>Lihanda, Calistars</t>
  </si>
  <si>
    <t>Anabwani, Hillary</t>
  </si>
  <si>
    <t>Achieng, Faith</t>
  </si>
  <si>
    <t>form 3</t>
  </si>
  <si>
    <t>1 term</t>
  </si>
  <si>
    <t>Atieno, Joy</t>
  </si>
  <si>
    <t>Class 1</t>
  </si>
  <si>
    <t>Makori, Felix</t>
  </si>
  <si>
    <t>Marube, Boaz</t>
  </si>
  <si>
    <t>Baraka, Moses</t>
  </si>
  <si>
    <t>No data in column</t>
  </si>
  <si>
    <t>Sharon, Molly</t>
  </si>
  <si>
    <t>Business</t>
  </si>
  <si>
    <t>Golden tips Maths</t>
  </si>
  <si>
    <t>Mirror</t>
  </si>
  <si>
    <t>KCPE English</t>
  </si>
  <si>
    <t>Boto, Edmond</t>
  </si>
  <si>
    <t>Magic Tree House#23Twister on Tuesday</t>
  </si>
  <si>
    <t>Magic Tree House#28High Tide in Hawaii</t>
  </si>
  <si>
    <t>Goosebumps(They are coming for you...scared yet?</t>
  </si>
  <si>
    <t>Goosebumps(It came from beneath the sink</t>
  </si>
  <si>
    <t>Clinton, Peter</t>
  </si>
  <si>
    <t>spotlight KCPE Mirror Science</t>
  </si>
  <si>
    <t>KCPE Mirror Science</t>
  </si>
  <si>
    <t>KCPE Mirror English</t>
  </si>
  <si>
    <t>Preety boy beware</t>
  </si>
  <si>
    <t>Goosebumps (It came beneath the sink)</t>
  </si>
  <si>
    <t>Magic Tree house#23</t>
  </si>
  <si>
    <t>Moran Atlas</t>
  </si>
  <si>
    <t>Goosebumps(you can't scare me)</t>
  </si>
  <si>
    <t>Excel in mathematics (Combined)</t>
  </si>
  <si>
    <t>Mathematical terms and formulae</t>
  </si>
  <si>
    <t>Musau, Emmanuel Mutisya</t>
  </si>
  <si>
    <t>Spotlight quick revision mathematics form 3and4</t>
  </si>
  <si>
    <t>Diary of a wimpy kid(Dog diaries)</t>
  </si>
  <si>
    <t>Fascinating facts</t>
  </si>
  <si>
    <t>Diary of a wimpy kid(Dog day)</t>
  </si>
  <si>
    <t>Combined Encyclopedia</t>
  </si>
  <si>
    <t>Great paper Airplanes</t>
  </si>
  <si>
    <t>Emotional intelligence</t>
  </si>
  <si>
    <t>Kiumi, John</t>
  </si>
  <si>
    <t>Human body</t>
  </si>
  <si>
    <t>The boy of tricks</t>
  </si>
  <si>
    <t>A very close call</t>
  </si>
  <si>
    <t>Bahati, Joseph</t>
  </si>
  <si>
    <t>The brave  little turtle</t>
  </si>
  <si>
    <t>Jenifer Jones wont leave me alone</t>
  </si>
  <si>
    <t>Wambui, Miracle</t>
  </si>
  <si>
    <t>The little red Hen</t>
  </si>
  <si>
    <t>The sweetest Christmas</t>
  </si>
  <si>
    <t>If you grew up with Abraham Lincoln</t>
  </si>
  <si>
    <t>Rescue</t>
  </si>
  <si>
    <t>The night you stole stanely cup</t>
  </si>
  <si>
    <t>Frog goes to school</t>
  </si>
  <si>
    <t>Egg napped</t>
  </si>
  <si>
    <t>Fancy Nancy and the boy from Paris</t>
  </si>
  <si>
    <t>The secret three</t>
  </si>
  <si>
    <t>Try it you will like it</t>
  </si>
  <si>
    <t>Kate skates</t>
  </si>
  <si>
    <t>Franklin fibs</t>
  </si>
  <si>
    <t>Spotlight quick revision pysics</t>
  </si>
  <si>
    <t>Odhiambo, Fredrick</t>
  </si>
  <si>
    <t>Star Secondary Mathematics</t>
  </si>
  <si>
    <t>Progressive Primary English</t>
  </si>
  <si>
    <t>Kiswahili Mufti</t>
  </si>
  <si>
    <t>The tear fell</t>
  </si>
  <si>
    <t>Gachago, Waithera Faith</t>
  </si>
  <si>
    <t>The house and the bicycle</t>
  </si>
  <si>
    <t>Book of virtues</t>
  </si>
  <si>
    <t>Janeffer wont leave me alone</t>
  </si>
  <si>
    <t>New progressive English</t>
  </si>
  <si>
    <t>New Progressive English</t>
  </si>
  <si>
    <t>The magicians nephew</t>
  </si>
  <si>
    <t>Golden tips kiswahili</t>
  </si>
  <si>
    <t>Charolletes web</t>
  </si>
  <si>
    <t>Spotlight Quick revision Biology F1and2</t>
  </si>
  <si>
    <t>Quick revision physics</t>
  </si>
  <si>
    <t>Nzioka, John</t>
  </si>
  <si>
    <t>loser</t>
  </si>
  <si>
    <t>Test it and fix it KCSE revision History</t>
  </si>
  <si>
    <t>Premiere golden tips business studies</t>
  </si>
  <si>
    <t>Test it and fix it KSCE Business Studies</t>
  </si>
  <si>
    <t>Break through Biology</t>
  </si>
  <si>
    <t>50 philosophy ideas</t>
  </si>
  <si>
    <t>The town mouse and the country side mouse</t>
  </si>
  <si>
    <t>Nekesa, Florence</t>
  </si>
  <si>
    <t>Emma's yucky brother</t>
  </si>
  <si>
    <t>Froggy's baby sister</t>
  </si>
  <si>
    <t>Meg's fancy dress</t>
  </si>
  <si>
    <t>Awino, Jane</t>
  </si>
  <si>
    <t>Story book collection</t>
  </si>
  <si>
    <t>Theuri, Sam</t>
  </si>
  <si>
    <t>Story time for three years old</t>
  </si>
  <si>
    <t>Lost puppy</t>
  </si>
  <si>
    <t>The scare crow mystery</t>
  </si>
  <si>
    <t>The rain came down</t>
  </si>
  <si>
    <t>The little red hen</t>
  </si>
  <si>
    <t>The umbrella</t>
  </si>
  <si>
    <t>Clever car</t>
  </si>
  <si>
    <t>Black beauty</t>
  </si>
  <si>
    <t>The ginger bread man</t>
  </si>
  <si>
    <t>A grain of wheat</t>
  </si>
  <si>
    <t>The hobbit</t>
  </si>
  <si>
    <t>Spotlight quick revision English</t>
  </si>
  <si>
    <t>Fascinating fact book</t>
  </si>
  <si>
    <t>Kiswahili Golden tips</t>
  </si>
  <si>
    <t>Charlotte rights</t>
  </si>
  <si>
    <t>KCPE Mirror science</t>
  </si>
  <si>
    <t xml:space="preserve">KCPE Mirror science </t>
  </si>
  <si>
    <t>new progressive primary English</t>
  </si>
  <si>
    <t>new progressive English</t>
  </si>
  <si>
    <t>Kiswahili mufti darasa la nane</t>
  </si>
  <si>
    <t>New progressive primary English</t>
  </si>
  <si>
    <t>Spotlight Chemistry</t>
  </si>
  <si>
    <t>Mwangi, Brian Chege</t>
  </si>
  <si>
    <t>Diary of a wimpy kid</t>
  </si>
  <si>
    <t>Karisa, Harold</t>
  </si>
  <si>
    <t>Diary of a wimpy kid Dog Days</t>
  </si>
  <si>
    <t>Spotlight Quick Revision Biology</t>
  </si>
  <si>
    <t>Premier golden tips  CRE</t>
  </si>
  <si>
    <t>Diary of a wimpy kid(cabin fever)</t>
  </si>
  <si>
    <t>Breakthrough Mathematics</t>
  </si>
  <si>
    <t>Odour, Willis</t>
  </si>
  <si>
    <t>Solving problems (Mathematics pper 1)</t>
  </si>
  <si>
    <t>Akinyi, Vera</t>
  </si>
  <si>
    <t>Spotlight Maths 3$4</t>
  </si>
  <si>
    <t>Stacey, Esther</t>
  </si>
  <si>
    <t>Exploration book</t>
  </si>
  <si>
    <t>KCPE mirror Science</t>
  </si>
  <si>
    <t>The lord of rings (Two towers)</t>
  </si>
  <si>
    <t>Wanyenze, Christine</t>
  </si>
  <si>
    <t>Frozen (Book of the film)</t>
  </si>
  <si>
    <t>Breakthough Biology</t>
  </si>
  <si>
    <t>Diary of a wimpy kid (Dog day)</t>
  </si>
  <si>
    <t>Spotlight Biology</t>
  </si>
  <si>
    <t>Spotlight quick revision Mathematics</t>
  </si>
  <si>
    <t>Spotlight quick revision Physics</t>
  </si>
  <si>
    <t>Spotlight Bussines</t>
  </si>
  <si>
    <t>Magomere Dennis</t>
  </si>
  <si>
    <t>Golden Tips CRE</t>
  </si>
  <si>
    <t>Science in Action</t>
  </si>
  <si>
    <t xml:space="preserve"> Moran Primary science </t>
  </si>
  <si>
    <t>Spotlight CRE</t>
  </si>
  <si>
    <t>Progressive English</t>
  </si>
  <si>
    <t>Beatrice's goat</t>
  </si>
  <si>
    <t>Atieno, Esther</t>
  </si>
  <si>
    <t>The secret of the red gate fairy</t>
  </si>
  <si>
    <t>The double Jinx mystery</t>
  </si>
  <si>
    <t>Voyage of the volcano</t>
  </si>
  <si>
    <t>Ochieng, Teddy John</t>
  </si>
  <si>
    <t>Body facts</t>
  </si>
  <si>
    <t>Little red car</t>
  </si>
  <si>
    <t>mirror CRE</t>
  </si>
  <si>
    <t>Tarzan</t>
  </si>
  <si>
    <t>Mtakale, Natasha</t>
  </si>
  <si>
    <t>Bold little tiger</t>
  </si>
  <si>
    <t>The town and the country mouse</t>
  </si>
  <si>
    <t>Dalmatians</t>
  </si>
  <si>
    <t>Chicken licken</t>
  </si>
  <si>
    <t>Snow white and the seven dwarfs</t>
  </si>
  <si>
    <t>The three  billy goats gruff</t>
  </si>
  <si>
    <t>A search is organised</t>
  </si>
  <si>
    <t>The town and the county mouse</t>
  </si>
  <si>
    <t>A present for santa</t>
  </si>
  <si>
    <t>Wizard are magic</t>
  </si>
  <si>
    <t>The night before Christmas</t>
  </si>
  <si>
    <t>Little blue tractor</t>
  </si>
  <si>
    <t>Little lost puppy</t>
  </si>
  <si>
    <t>Forgetful fire man</t>
  </si>
  <si>
    <t>Mays Fancy dress</t>
  </si>
  <si>
    <t>New progressive Primary English</t>
  </si>
  <si>
    <t>Spotlight History</t>
  </si>
  <si>
    <t>KCSE Mirror Geography</t>
  </si>
  <si>
    <t>High flyer combined encyclopedia</t>
  </si>
  <si>
    <t>Moran Primary Science</t>
  </si>
  <si>
    <t>Just Imagine</t>
  </si>
  <si>
    <t>The wide Mouthed frog</t>
  </si>
  <si>
    <t>Laura star and the sleepover</t>
  </si>
  <si>
    <t>Miss Mary Mack</t>
  </si>
  <si>
    <t>Crocodile beat</t>
  </si>
  <si>
    <t>Henry Midge and the perfect pet</t>
  </si>
  <si>
    <t>Frogy's first kiss</t>
  </si>
  <si>
    <t>Ballerina Princess</t>
  </si>
  <si>
    <t>mud mountain</t>
  </si>
  <si>
    <t>Balamory</t>
  </si>
  <si>
    <t>Who can help</t>
  </si>
  <si>
    <t>Amelia Badelia helps</t>
  </si>
  <si>
    <t>kids live challege</t>
  </si>
  <si>
    <t>little brown hen showers</t>
  </si>
  <si>
    <t>A chair for my mother</t>
  </si>
  <si>
    <t>Jolly postman and other stories</t>
  </si>
  <si>
    <t>A match of the wooden soldiers</t>
  </si>
  <si>
    <t>Read with me, Jack and the bean stalk</t>
  </si>
  <si>
    <t>I spy</t>
  </si>
  <si>
    <t>Bear odd boy</t>
  </si>
  <si>
    <t>kesho wakati kama huu</t>
  </si>
  <si>
    <t>Josephs letter</t>
  </si>
  <si>
    <t>Josephs ;letter</t>
  </si>
  <si>
    <t>Mwana kupona</t>
  </si>
  <si>
    <t>Barua Ndefu kama hii</t>
  </si>
  <si>
    <t>breaking the silence</t>
  </si>
  <si>
    <t>Wali wa ndevu na hadithi zingine</t>
  </si>
  <si>
    <t>A girl cannot go on laughing all the time</t>
  </si>
  <si>
    <t>The beautiful chameleon and other stories</t>
  </si>
  <si>
    <t>Breaking the silence</t>
  </si>
  <si>
    <t>so long a letter</t>
  </si>
  <si>
    <t>Moran Science</t>
  </si>
  <si>
    <t>New Progressive</t>
  </si>
  <si>
    <t>50 philosophy ideas you realy need to know</t>
  </si>
  <si>
    <t>Golden tips physics</t>
  </si>
  <si>
    <t>Mwangi, David</t>
  </si>
  <si>
    <t>The city of bones</t>
  </si>
  <si>
    <t>Spotlight biology</t>
  </si>
  <si>
    <t>Longman KSCE revision</t>
  </si>
  <si>
    <t>Test it and fix it History</t>
  </si>
  <si>
    <t>Higher flyers combined science and Languages</t>
  </si>
  <si>
    <t>The power of habit</t>
  </si>
  <si>
    <t>Wambui, Jane</t>
  </si>
  <si>
    <t>Gideon The catpurse</t>
  </si>
  <si>
    <t>queen of Katwe</t>
  </si>
  <si>
    <t>Shanice Choice</t>
  </si>
  <si>
    <t>Alight in the attick</t>
  </si>
  <si>
    <t>Are we there yet</t>
  </si>
  <si>
    <t>witches and the magic makers</t>
  </si>
  <si>
    <t>The sleeping giant</t>
  </si>
  <si>
    <t>puss in the boot</t>
  </si>
  <si>
    <t>Frozen</t>
  </si>
  <si>
    <t>Amelia Bade lea helps out</t>
  </si>
  <si>
    <t>tweenies- ones upon atime</t>
  </si>
  <si>
    <t>Around the world in thirty days</t>
  </si>
  <si>
    <t>amazing birds</t>
  </si>
  <si>
    <t>First encyclopedia</t>
  </si>
  <si>
    <t>Beep peeb</t>
  </si>
  <si>
    <t>The magic school bus</t>
  </si>
  <si>
    <t>Atieno, Dorcas</t>
  </si>
  <si>
    <t>why is it dark at  night</t>
  </si>
  <si>
    <t>Goats on the farm</t>
  </si>
  <si>
    <t>Never ever shout in a zoo</t>
  </si>
  <si>
    <t>Bedtime favourites</t>
  </si>
  <si>
    <t>The grey lady and the straw berry snatcher</t>
  </si>
  <si>
    <t>The new kid from the black lagoon</t>
  </si>
  <si>
    <t>Rollo and tweedy and the ghost at dougal lagoon</t>
  </si>
  <si>
    <t>Mrs .pig gets cross and the other stories</t>
  </si>
  <si>
    <t>Its lovely when you smile</t>
  </si>
  <si>
    <t>Close your eyes</t>
  </si>
  <si>
    <t>mouses hide and seek words</t>
  </si>
  <si>
    <t>Christmas time at Eloise</t>
  </si>
  <si>
    <t>Fantastic forest</t>
  </si>
  <si>
    <t>Janeffer Jones wont leave me alone</t>
  </si>
  <si>
    <t>Free to be me</t>
  </si>
  <si>
    <t>Class 2</t>
  </si>
  <si>
    <t xml:space="preserve">unbowed </t>
  </si>
  <si>
    <t>Awino, Lucy</t>
  </si>
  <si>
    <t>Trouble Timpetill</t>
  </si>
  <si>
    <t>Ogero, Wycliff</t>
  </si>
  <si>
    <t>Combined encyclopedia class6</t>
  </si>
  <si>
    <t>Cindarella</t>
  </si>
  <si>
    <t>snow day dare</t>
  </si>
  <si>
    <t>Chemistry -workbook</t>
  </si>
  <si>
    <t>Wairimu, Purity</t>
  </si>
  <si>
    <t>The secret of the old mill</t>
  </si>
  <si>
    <t>Snake head</t>
  </si>
  <si>
    <t>Juma, Nahashon</t>
  </si>
  <si>
    <t>surfacing</t>
  </si>
  <si>
    <t>the color of hope</t>
  </si>
  <si>
    <t>Mirror Social studies</t>
  </si>
  <si>
    <t>Spotlight chemisrty</t>
  </si>
  <si>
    <t>Spotlight hist and gov</t>
  </si>
  <si>
    <t>Premier golden tips CRE</t>
  </si>
  <si>
    <t>Adhiambo, Rishan</t>
  </si>
  <si>
    <t>The unstoppable Ramona and beezus</t>
  </si>
  <si>
    <t>The forgotten waltz</t>
  </si>
  <si>
    <t>spotlight quick revision biology</t>
  </si>
  <si>
    <t>Otieno, Maxwell</t>
  </si>
  <si>
    <t>Spotlight History and government</t>
  </si>
  <si>
    <t>Dairy of a wimpy kid the ugly truth</t>
  </si>
  <si>
    <t>50 princess stories</t>
  </si>
  <si>
    <t>Diary of whimpy kid- the long haul</t>
  </si>
  <si>
    <t>Spotlight Chemistry form 3 and 4</t>
  </si>
  <si>
    <t>Mukirai, Kelvin</t>
  </si>
  <si>
    <t>The fellowship of the rings</t>
  </si>
  <si>
    <t>Mrs Small</t>
  </si>
  <si>
    <t>Ayodi, Natalia</t>
  </si>
  <si>
    <t>Little miss tidy</t>
  </si>
  <si>
    <t>Mr day dreamer</t>
  </si>
  <si>
    <t>Prince, Brevin</t>
  </si>
  <si>
    <t>Little miss neat</t>
  </si>
  <si>
    <t>Little miss curious</t>
  </si>
  <si>
    <t>Mr noicy</t>
  </si>
  <si>
    <t>Ochieng, Moses</t>
  </si>
  <si>
    <t>Mr uppity</t>
  </si>
  <si>
    <t>Mr greedy</t>
  </si>
  <si>
    <t>Little miss helpful</t>
  </si>
  <si>
    <t>Little miss chatterbox</t>
  </si>
  <si>
    <t>Little miss contrary</t>
  </si>
  <si>
    <t>Little miss bad</t>
  </si>
  <si>
    <t>Mr strong</t>
  </si>
  <si>
    <t>The beautiful chameleon</t>
  </si>
  <si>
    <t>Horrible harry goes up to grade three</t>
  </si>
  <si>
    <t>The wicked king</t>
  </si>
  <si>
    <t>Eves invention</t>
  </si>
  <si>
    <t>Jealousy and the monkey's tail</t>
  </si>
  <si>
    <t>Jealousy and the monkeys tail</t>
  </si>
  <si>
    <t>The flying pig man</t>
  </si>
  <si>
    <t>The forgotten home</t>
  </si>
  <si>
    <t>Kayali, Peace</t>
  </si>
  <si>
    <t>Girl Cannot go ob laughing all the time</t>
  </si>
  <si>
    <t>Heri subira</t>
  </si>
  <si>
    <t>Kamusi Sanifu- Tuki</t>
  </si>
  <si>
    <t>Atlas</t>
  </si>
  <si>
    <t>Mr mischief</t>
  </si>
  <si>
    <t>Mr snow</t>
  </si>
  <si>
    <t>little miss fun</t>
  </si>
  <si>
    <t>Little miss sunshine</t>
  </si>
  <si>
    <t>Mr noisy</t>
  </si>
  <si>
    <t>Little miss late</t>
  </si>
  <si>
    <t>LIttle miss helpuful</t>
  </si>
  <si>
    <t>Oscar Shamal</t>
  </si>
  <si>
    <t>Little miss dotty</t>
  </si>
  <si>
    <t>Little miss whoops</t>
  </si>
  <si>
    <t>Little miss scatterbrain</t>
  </si>
  <si>
    <t>little miss Fickle</t>
  </si>
  <si>
    <t>Miss bossy</t>
  </si>
  <si>
    <t xml:space="preserve"> Little Miss sturbon</t>
  </si>
  <si>
    <t>Mr rude</t>
  </si>
  <si>
    <t>Little miss sturbon</t>
  </si>
  <si>
    <t>Little  miss tiny</t>
  </si>
  <si>
    <t>Little miss star</t>
  </si>
  <si>
    <t>Spotlight physics and Maths</t>
  </si>
  <si>
    <t>Spotlight Geography and Chemistry</t>
  </si>
  <si>
    <t>secondary Biology form 2</t>
  </si>
  <si>
    <t>The Art of war</t>
  </si>
  <si>
    <t>Test it &amp; Fix It KCSE History</t>
  </si>
  <si>
    <t>Golden Tips  Mathematics</t>
  </si>
  <si>
    <t>The lost symbol and the Artemis fowl</t>
  </si>
  <si>
    <t>Peter, Fredrick</t>
  </si>
  <si>
    <t>The adventure of huckleberry finn</t>
  </si>
  <si>
    <t>Test It &amp; Fix It KCSE Revision</t>
  </si>
  <si>
    <t>The Hoobit</t>
  </si>
  <si>
    <t>Q&amp;A History and Government</t>
  </si>
  <si>
    <t>Fasihi Simulizi</t>
  </si>
  <si>
    <t>Onyango, Agnes</t>
  </si>
  <si>
    <t>Financial Accounting</t>
  </si>
  <si>
    <t>KCSE mirror Geography and  Star Secondary Mathematics</t>
  </si>
  <si>
    <t>Javan, Barrack</t>
  </si>
  <si>
    <t>Primary CRE,Science in action and Kurunzi ya malejeleo</t>
  </si>
  <si>
    <t>Kisa, Stephanie</t>
  </si>
  <si>
    <t>Primary CRE and higher flyer combined class 5</t>
  </si>
  <si>
    <t>Chemichemi za kiswahili</t>
  </si>
  <si>
    <t>Courting Trouble</t>
  </si>
  <si>
    <t>Longman KCSE Revision</t>
  </si>
  <si>
    <t>Spotlight Quick Revision Physics</t>
  </si>
  <si>
    <t xml:space="preserve">Check out Duration </t>
  </si>
  <si>
    <t>Total Books Checked Out</t>
  </si>
  <si>
    <t>Andeso</t>
  </si>
  <si>
    <t>Wairimu, Sheridon</t>
  </si>
  <si>
    <t>Njeri, Macey</t>
  </si>
  <si>
    <t>Achieng, Christabel</t>
  </si>
  <si>
    <t>Imbaragaya, Wycliff</t>
  </si>
  <si>
    <t>The tale of desparaux</t>
  </si>
  <si>
    <t>Maths and Puzzle</t>
  </si>
  <si>
    <t>Post Secondary</t>
  </si>
  <si>
    <t>From 4</t>
  </si>
  <si>
    <t>Wanjeri, Stacey</t>
  </si>
  <si>
    <t>Lihanda, Derrick</t>
  </si>
  <si>
    <t>Ngugi, Noah</t>
  </si>
  <si>
    <t>Achieng, Winnie Vera</t>
  </si>
  <si>
    <t>Wanjiku, Christine</t>
  </si>
  <si>
    <t>Atieno, Jamillah</t>
  </si>
  <si>
    <t>Wanjiru, Rose</t>
  </si>
  <si>
    <t>Rachael, Sarah</t>
  </si>
  <si>
    <t>Wanjiru, Freshia</t>
  </si>
  <si>
    <t>Kimani, Lincolin</t>
  </si>
  <si>
    <t>Otieno, Godfrey</t>
  </si>
  <si>
    <t>Titi, Emmanuel</t>
  </si>
  <si>
    <t>Gathoni, Joyce</t>
  </si>
  <si>
    <t>Atieno Lydia</t>
  </si>
  <si>
    <t>Macharia, Derrick</t>
  </si>
  <si>
    <t>Kharisa Harold</t>
  </si>
  <si>
    <t>Warau, Grace</t>
  </si>
  <si>
    <t>Otakah, Rachel</t>
  </si>
  <si>
    <t>Minade, Bradley</t>
  </si>
  <si>
    <t>Otieno, Jacktella</t>
  </si>
  <si>
    <t>whales and dolphins</t>
  </si>
  <si>
    <t>Mwavishi, Maria</t>
  </si>
  <si>
    <t>Adhiambo, Christine</t>
  </si>
  <si>
    <t>Githinji, Francis</t>
  </si>
  <si>
    <t>Njau, Brian</t>
  </si>
  <si>
    <t>Math,puzzles &amp; Activities</t>
  </si>
  <si>
    <t>Iminza, Jennifer</t>
  </si>
  <si>
    <t>Kambo, Christopher</t>
  </si>
  <si>
    <t>Arina, Angela</t>
  </si>
  <si>
    <t>Achieng, Gloria</t>
  </si>
  <si>
    <t>George, Smith</t>
  </si>
  <si>
    <t>Waithera, Monicah</t>
  </si>
  <si>
    <t>Anyango, Mercy</t>
  </si>
  <si>
    <t>Achieng, Fenny</t>
  </si>
  <si>
    <t>Njoki, Jane</t>
  </si>
  <si>
    <t>Gitau, Gerald</t>
  </si>
  <si>
    <t>Wanga, George</t>
  </si>
  <si>
    <t>Odhiambo, Antony</t>
  </si>
  <si>
    <t>Nyongasi, Darleen</t>
  </si>
  <si>
    <t>Adhiambo, Faith</t>
  </si>
  <si>
    <t>Mudanya, Elvis</t>
  </si>
  <si>
    <t>Kiberie, Robert</t>
  </si>
  <si>
    <t>Jonnington, Martha</t>
  </si>
  <si>
    <t>Wanjiku, Melissa</t>
  </si>
  <si>
    <t>Mbone, Swinny</t>
  </si>
  <si>
    <t>Trade School</t>
  </si>
  <si>
    <t>Odhiambo, Raymond</t>
  </si>
  <si>
    <t>Punga, Rodney</t>
  </si>
  <si>
    <t>Gitau, Stephen</t>
  </si>
  <si>
    <t>Ochinji, Griffin</t>
  </si>
  <si>
    <t>Okoth, Carlton</t>
  </si>
  <si>
    <t>Option 1</t>
  </si>
  <si>
    <t>Test</t>
  </si>
  <si>
    <t>Goosebumps(It came beneath the sink)</t>
  </si>
  <si>
    <t>Goosebumps(They are coming for you.. scared yet?)</t>
  </si>
  <si>
    <t>Magic tree house#28(High tide in Hawaii)</t>
  </si>
  <si>
    <t>Magic tree house#23(Twister on Tuesday)</t>
  </si>
  <si>
    <t>Goosebumps (it came beneath the sink)</t>
  </si>
  <si>
    <t>Preety Boy beware</t>
  </si>
  <si>
    <t>Goosebumps (You can't scare me)</t>
  </si>
  <si>
    <t>Combined Encyclopedia class 8</t>
  </si>
  <si>
    <t>Mathematics Terms and formulae</t>
  </si>
  <si>
    <t>Magic tree house #23Twister on Tuesday</t>
  </si>
  <si>
    <t>Diary of a wimpy kid(Dogs day)</t>
  </si>
  <si>
    <t>fascinating facts</t>
  </si>
  <si>
    <t>Mirror KCPE Science</t>
  </si>
  <si>
    <t>Spotlight quick revision Mathematics form 3and4</t>
  </si>
  <si>
    <t>New Progressive Primary English  class 7</t>
  </si>
  <si>
    <t>New Progressive English class 7</t>
  </si>
  <si>
    <t>Kiswahili Mufti darasa la saba</t>
  </si>
  <si>
    <t>KCPE mirror CRE</t>
  </si>
  <si>
    <t>Kiswahili Mufti darasa la nane</t>
  </si>
  <si>
    <t>Golden Tips Kiswahili</t>
  </si>
  <si>
    <t>Charlotte's web</t>
  </si>
  <si>
    <t>The Magicians Nephew</t>
  </si>
  <si>
    <t>will Grayson,meet will Grayson</t>
  </si>
  <si>
    <t>Promotion and Advertising</t>
  </si>
  <si>
    <t>The  rescuer's under</t>
  </si>
  <si>
    <t>Maximum security</t>
  </si>
  <si>
    <t>The brave little turtle</t>
  </si>
  <si>
    <t>won't leave me alone</t>
  </si>
  <si>
    <t>If you grew up with Ibrahim Lincoln</t>
  </si>
  <si>
    <t>kate skates</t>
  </si>
  <si>
    <t>self improvemnet</t>
  </si>
  <si>
    <t>The children book of Virtues</t>
  </si>
  <si>
    <t>Nancy Fancy</t>
  </si>
  <si>
    <t xml:space="preserve"> Primary Progressive English</t>
  </si>
  <si>
    <t>Mirror CRE</t>
  </si>
  <si>
    <t>Spotlight Quick revision Biology F1 and 2</t>
  </si>
  <si>
    <t>Test it and fix it Revision History</t>
  </si>
  <si>
    <t>Kimotho, Victor</t>
  </si>
  <si>
    <t>Spotlight Quick revision Physics</t>
  </si>
  <si>
    <t>Excel in Biology</t>
  </si>
  <si>
    <t>Elliegiant</t>
  </si>
  <si>
    <t>The hundred secrets sence</t>
  </si>
  <si>
    <t>Golden tips Business</t>
  </si>
  <si>
    <t>Mbithe, Susan</t>
  </si>
  <si>
    <t>Test it and fix it KCSE Business Studies</t>
  </si>
  <si>
    <t xml:space="preserve">India Of dreams </t>
  </si>
  <si>
    <t>post Secondary</t>
  </si>
  <si>
    <t>50 philosophy ideas you really need to know</t>
  </si>
  <si>
    <t>The mystery of the spirit bridge</t>
  </si>
  <si>
    <t>class 4</t>
  </si>
  <si>
    <t>caps for sale</t>
  </si>
  <si>
    <t>lego friends</t>
  </si>
  <si>
    <t>Emmy Junky brother</t>
  </si>
  <si>
    <t>Story for a three years old</t>
  </si>
  <si>
    <t>Megs fancy dress</t>
  </si>
  <si>
    <t>Scooby doo</t>
  </si>
  <si>
    <t>May's Christmas story</t>
  </si>
  <si>
    <t>The little best puppy</t>
  </si>
  <si>
    <t>The ugly duckling</t>
  </si>
  <si>
    <t xml:space="preserve">The Umbrella </t>
  </si>
  <si>
    <t>clever car</t>
  </si>
  <si>
    <t>The town mouse and the country mouse</t>
  </si>
  <si>
    <t>black beauty</t>
  </si>
  <si>
    <t>The dress maker of Khair Khana</t>
  </si>
  <si>
    <t>Extinction Trials</t>
  </si>
  <si>
    <t>believe it or not</t>
  </si>
  <si>
    <t>early readers</t>
  </si>
  <si>
    <t>The three billy goat gruff</t>
  </si>
  <si>
    <t>Jug head double digest</t>
  </si>
  <si>
    <t>Ones upon a time</t>
  </si>
  <si>
    <t>Bed time favourites</t>
  </si>
  <si>
    <t>The ten little dinosaurs</t>
  </si>
  <si>
    <t>Little red tractor</t>
  </si>
  <si>
    <t>Sis and Sam</t>
  </si>
  <si>
    <t>Mrs vole the vet</t>
  </si>
  <si>
    <t>Dictionary of Dinosaurs</t>
  </si>
  <si>
    <t>The visitor</t>
  </si>
  <si>
    <t>do Tarantulas have teeth</t>
  </si>
  <si>
    <t>The secret of a red gate fairly</t>
  </si>
  <si>
    <t>The double jinx mystery</t>
  </si>
  <si>
    <t>voyage to the volcano</t>
  </si>
  <si>
    <t>Ficition</t>
  </si>
  <si>
    <t>Crystal and gem</t>
  </si>
  <si>
    <t>Wellspring of magic</t>
  </si>
  <si>
    <t xml:space="preserve">Revision </t>
  </si>
  <si>
    <t>New progressive PrimaryEnglish</t>
  </si>
  <si>
    <t>Moran primary science</t>
  </si>
  <si>
    <t>Mirror english</t>
  </si>
  <si>
    <t>KCPE Mirror social studies.</t>
  </si>
  <si>
    <t xml:space="preserve">fifty philosophy ideas </t>
  </si>
  <si>
    <t>breakthrough workbook Mathematics</t>
  </si>
  <si>
    <t>The lord of the rings</t>
  </si>
  <si>
    <t>Quick revision Chemistry</t>
  </si>
  <si>
    <t>Breakthough biology</t>
  </si>
  <si>
    <t>Golden tips Mathematics</t>
  </si>
  <si>
    <t>revsision</t>
  </si>
  <si>
    <t>Solving problems maths p1</t>
  </si>
  <si>
    <t>Spotlight Physics</t>
  </si>
  <si>
    <t>Diary of a wimpy kid ..The last straw</t>
  </si>
  <si>
    <t>Golden CRE</t>
  </si>
  <si>
    <t>The lord of rings (The return of the king)</t>
  </si>
  <si>
    <t>Spotlight  Chemistry form 1 and 2</t>
  </si>
  <si>
    <t>Joseph and His coat of many colors</t>
  </si>
  <si>
    <t>African Literature(Swahili)</t>
  </si>
  <si>
    <t>Wali wa Ndevu Na hadithi zingine</t>
  </si>
  <si>
    <t>The little bold tiger</t>
  </si>
  <si>
    <t>Early  reader</t>
  </si>
  <si>
    <t>Snow white and the seven dwafs</t>
  </si>
  <si>
    <t>The three billy goat gruffs</t>
  </si>
  <si>
    <t>early reader</t>
  </si>
  <si>
    <t>Early beauty</t>
  </si>
  <si>
    <t>A present for Santa</t>
  </si>
  <si>
    <t>Wizards are magic</t>
  </si>
  <si>
    <t>The night before christmas</t>
  </si>
  <si>
    <t>Litlte blue tractor</t>
  </si>
  <si>
    <t>Little lost Puppy</t>
  </si>
  <si>
    <t>Forgetful fireman</t>
  </si>
  <si>
    <t>Mays fancy dress</t>
  </si>
  <si>
    <t>Marketing</t>
  </si>
  <si>
    <t>Science mirror</t>
  </si>
  <si>
    <t>Annie's perfect pet</t>
  </si>
  <si>
    <t>Thomas and the fog man</t>
  </si>
  <si>
    <t>Frog's first kiss</t>
  </si>
  <si>
    <t>Over the rainbow</t>
  </si>
  <si>
    <t>Light Camera star</t>
  </si>
  <si>
    <t>fairly flight</t>
  </si>
  <si>
    <t>The loud mouthed frog</t>
  </si>
  <si>
    <t>Rex tries juggle</t>
  </si>
  <si>
    <t>Cockatoos</t>
  </si>
  <si>
    <t>Bare foot boy</t>
  </si>
  <si>
    <t>Hello kitty Fairly magic</t>
  </si>
  <si>
    <t>Zoe and the dragon</t>
  </si>
  <si>
    <t>Fairly boat</t>
  </si>
  <si>
    <t>Tuggy the tug boat</t>
  </si>
  <si>
    <t xml:space="preserve">Spotlight History and Government paper 2 </t>
  </si>
  <si>
    <t>High flyer series encyclopedia</t>
  </si>
  <si>
    <t>Queen of Katwe</t>
  </si>
  <si>
    <t>Chemosop, Abihail</t>
  </si>
  <si>
    <t>Higher flyer encyclopedia</t>
  </si>
  <si>
    <t>A wide mouthed frog</t>
  </si>
  <si>
    <t>Miss Mary Meek</t>
  </si>
  <si>
    <t>Mud mountain</t>
  </si>
  <si>
    <t>Amelia,badelia helps out</t>
  </si>
  <si>
    <t>Kids love challage</t>
  </si>
  <si>
    <t>A chair to my mother</t>
  </si>
  <si>
    <t>The jolly postman and other stories</t>
  </si>
  <si>
    <t>Read with me,John and the bean stalk</t>
  </si>
  <si>
    <t xml:space="preserve"> African Literature</t>
  </si>
  <si>
    <t>Kesho wakati kama huu</t>
  </si>
  <si>
    <t>Joseph's Letter</t>
  </si>
  <si>
    <t>Joseph's letter</t>
  </si>
  <si>
    <t>Mwana Kupona</t>
  </si>
  <si>
    <t>Break the silence</t>
  </si>
  <si>
    <t>Wali wa ndevu na hadithi nyingine</t>
  </si>
  <si>
    <t>Target Science</t>
  </si>
  <si>
    <t>New Progressive Primary English</t>
  </si>
  <si>
    <t>Science Mirror</t>
  </si>
  <si>
    <t>The angels Christmas story</t>
  </si>
  <si>
    <t>Mountain that loved a bird</t>
  </si>
  <si>
    <t>The fishermen's Surprise</t>
  </si>
  <si>
    <t>Big Bad Bruce</t>
  </si>
  <si>
    <t>Sylvester and the magic pebble</t>
  </si>
  <si>
    <t>James Harriet smudge the little lost lamb</t>
  </si>
  <si>
    <t>The storm in the night</t>
  </si>
  <si>
    <t>Francklin goes to school</t>
  </si>
  <si>
    <t>Henry and the mudge</t>
  </si>
  <si>
    <t>Cold shivers</t>
  </si>
  <si>
    <t>On the day you were born</t>
  </si>
  <si>
    <t>Weighing and balancing</t>
  </si>
  <si>
    <t>Anna banana</t>
  </si>
  <si>
    <t>Eli bill peet</t>
  </si>
  <si>
    <t>The girl who buried her dream i na can</t>
  </si>
  <si>
    <t>python the investigator</t>
  </si>
  <si>
    <t>reference</t>
  </si>
  <si>
    <t>KCPE mirror science</t>
  </si>
  <si>
    <t>progressive Primary English</t>
  </si>
  <si>
    <t>we came on peace</t>
  </si>
  <si>
    <t xml:space="preserve"> Literature</t>
  </si>
  <si>
    <t>Secret lives and other stories</t>
  </si>
  <si>
    <t>Snow day dare</t>
  </si>
  <si>
    <t>Mystery of flight 54</t>
  </si>
  <si>
    <t>Oxford dictionary</t>
  </si>
  <si>
    <t>Spotlight Revision English</t>
  </si>
  <si>
    <t>Mirror science</t>
  </si>
  <si>
    <t>Premier golden tips physics</t>
  </si>
  <si>
    <t>City of bones(Shadow hunters)</t>
  </si>
  <si>
    <t>The richest man in Babyolon</t>
  </si>
  <si>
    <t>Test it and fix it CRE</t>
  </si>
  <si>
    <t>Gideion the cutpurse</t>
  </si>
  <si>
    <t>Longman KCSE revision</t>
  </si>
  <si>
    <t>breakthrough Biology</t>
  </si>
  <si>
    <t>A ring of endless light</t>
  </si>
  <si>
    <t>Fairy tales</t>
  </si>
  <si>
    <t>Highlighters combine sciences and languages</t>
  </si>
  <si>
    <t>Biology Practicals golden tips</t>
  </si>
  <si>
    <t>Masiza, Fammy</t>
  </si>
  <si>
    <t>music</t>
  </si>
  <si>
    <t>Test it and fix it Mathematics</t>
  </si>
  <si>
    <t>Journey to self discovery</t>
  </si>
  <si>
    <t>Alight in the Attic</t>
  </si>
  <si>
    <t>Trouble at Timpetill</t>
  </si>
  <si>
    <t>beep peeb</t>
  </si>
  <si>
    <t>Daddy goose</t>
  </si>
  <si>
    <t>Bedtime favorites</t>
  </si>
  <si>
    <t>The grey lady and the strawberry snatcher</t>
  </si>
  <si>
    <t>Rollo and tweedy and the daugal ghost at  castal</t>
  </si>
  <si>
    <t>Mrs pig gets across and other stories</t>
  </si>
  <si>
    <t>Mouses' hide and seek words</t>
  </si>
  <si>
    <t>Christmas time</t>
  </si>
  <si>
    <t>Witches and magic makers</t>
  </si>
  <si>
    <t>The sleepy lion</t>
  </si>
  <si>
    <t>Puss in the boot</t>
  </si>
  <si>
    <t>Amelia Badelia helps out</t>
  </si>
  <si>
    <t>Tweenies once upon a time</t>
  </si>
  <si>
    <t>around the world on eighty days</t>
  </si>
  <si>
    <t>First Encyclopedia</t>
  </si>
  <si>
    <t>Self discovery</t>
  </si>
  <si>
    <t>Never ever shout i na zoo</t>
  </si>
  <si>
    <t>Combine encyclopedia</t>
  </si>
  <si>
    <t>Magicians nephew</t>
  </si>
  <si>
    <t>Spotlight Geography</t>
  </si>
  <si>
    <t>Adeti, Tina</t>
  </si>
  <si>
    <t>break through biology</t>
  </si>
  <si>
    <t>Nafula, Jeniffer</t>
  </si>
  <si>
    <t>KCSE mathematics paper 2(solving problem)</t>
  </si>
  <si>
    <t>Graduate</t>
  </si>
  <si>
    <t>KCPE Kiswahili</t>
  </si>
  <si>
    <t>KCSE mirror English</t>
  </si>
  <si>
    <t>Test it and fix it History(KCSE</t>
  </si>
  <si>
    <t>KCPE revision mathematics</t>
  </si>
  <si>
    <t>The Unstoppable Ramona and Bezus</t>
  </si>
  <si>
    <t>Alice in the rescue</t>
  </si>
  <si>
    <t>Chemistry - spotlight</t>
  </si>
  <si>
    <t>Work book -Chem</t>
  </si>
  <si>
    <t>Self development</t>
  </si>
  <si>
    <t>Pearls of leadership Wisdom</t>
  </si>
  <si>
    <t>-Alex Rider Scopia</t>
  </si>
  <si>
    <t>Spotlight  Hist and Gov</t>
  </si>
  <si>
    <t>Golden tips CRE</t>
  </si>
  <si>
    <t>Test it and fix it Bs</t>
  </si>
  <si>
    <t>Combined sciences and languages</t>
  </si>
  <si>
    <t>Avalon High</t>
  </si>
  <si>
    <t>The house on the cliff</t>
  </si>
  <si>
    <t>Muthoni, Juliet</t>
  </si>
  <si>
    <t>Time in the time of Cholera</t>
  </si>
  <si>
    <t>diary of a wimpy kid(the long haul</t>
  </si>
  <si>
    <t>Ochieng, Paul Fidel</t>
  </si>
  <si>
    <t>Diary of a wimpy kid Dog day</t>
  </si>
  <si>
    <t>Diary of a wimpy kid- the ugly truth</t>
  </si>
  <si>
    <t>Holly the christmas fairy</t>
  </si>
  <si>
    <t>Lila and Myla the twin fairies</t>
  </si>
  <si>
    <t>50 Princess stories</t>
  </si>
  <si>
    <t>The mysterious mannequin</t>
  </si>
  <si>
    <t>Mrs small</t>
  </si>
  <si>
    <t>Little Mishelpful</t>
  </si>
  <si>
    <t>The ghost of garba Tulla</t>
  </si>
  <si>
    <t>The forever tree</t>
  </si>
  <si>
    <t>Horrible harry goes to 3rd grade</t>
  </si>
  <si>
    <t>Mr nosy</t>
  </si>
  <si>
    <t>Mr small</t>
  </si>
  <si>
    <t>Little miss twins</t>
  </si>
  <si>
    <t>little miss whoops</t>
  </si>
  <si>
    <t xml:space="preserve"> Little Miss fickle</t>
  </si>
  <si>
    <t>Little miss bossy</t>
  </si>
  <si>
    <t>Miss sturbbon</t>
  </si>
  <si>
    <t>miss fling</t>
  </si>
  <si>
    <t>little miss star</t>
  </si>
  <si>
    <t>Business studies for sec schools</t>
  </si>
  <si>
    <t>Toya, Noel</t>
  </si>
  <si>
    <t>Golden tips bs</t>
  </si>
  <si>
    <t>Sally, Josphine</t>
  </si>
  <si>
    <t>Combined Maths and science</t>
  </si>
  <si>
    <t>Jelousy and the monkeys tail</t>
  </si>
  <si>
    <t>Josephs letetr</t>
  </si>
  <si>
    <t>AfricanLierature</t>
  </si>
  <si>
    <t xml:space="preserve"> Shanice choice</t>
  </si>
  <si>
    <t>Arthur accused</t>
  </si>
  <si>
    <t>Cam Jancey and the Mystery at the monkeys house</t>
  </si>
  <si>
    <t>Spotlight quick revision chemistry and KCSE Mirror Geography</t>
  </si>
  <si>
    <t>Akinyi, Kimberley</t>
  </si>
  <si>
    <t>Reference and revision</t>
  </si>
  <si>
    <t>Science in action, Primary CRE, Ourlives Today</t>
  </si>
  <si>
    <t>Targeter series mathematics</t>
  </si>
  <si>
    <t>Premier golden tips Mathematics and test and fix it history</t>
  </si>
  <si>
    <t>The swiss family Robinson and lilys ghosts</t>
  </si>
  <si>
    <t>The eye of Pharaoh</t>
  </si>
  <si>
    <t>Spotlight History and Star secondary English</t>
  </si>
  <si>
    <t>Golden tips CRE and Ijaribu na Uikarabati</t>
  </si>
  <si>
    <t>Otieno, Owen</t>
  </si>
  <si>
    <t>scienec in action and spotlight English (quick revision</t>
  </si>
  <si>
    <t>Question and Answer History paper 2</t>
  </si>
  <si>
    <t>Golden Tips Geography</t>
  </si>
  <si>
    <t>Swahili</t>
  </si>
  <si>
    <t>Fani ya Fasihi Simulizi</t>
  </si>
  <si>
    <t>Revision History</t>
  </si>
  <si>
    <t>Sportlight History &amp; Government Paper 2</t>
  </si>
  <si>
    <t>Spotlight Quick revision Chemistry</t>
  </si>
  <si>
    <t xml:space="preserve">High Flyers All subjects </t>
  </si>
  <si>
    <t>Education</t>
  </si>
  <si>
    <t>Q&amp;A Mathematics</t>
  </si>
  <si>
    <t>Golden Tips Physics</t>
  </si>
  <si>
    <t>Chemichemi za Kiswahili form 1 and 2</t>
  </si>
  <si>
    <t>KCPE Mirror Mathematics</t>
  </si>
  <si>
    <t>Science Revision (Target series)</t>
  </si>
  <si>
    <t>Breakthrough History &amp; Government</t>
  </si>
  <si>
    <t>High Flyer Series Combined Encyclopaedia</t>
  </si>
  <si>
    <t>Primary CRE 5</t>
  </si>
  <si>
    <t>Spotlight Quick Revision Geography</t>
  </si>
  <si>
    <t>KCSE Mirror Geo</t>
  </si>
  <si>
    <t>Star Secondary Revision Maths</t>
  </si>
  <si>
    <t>Breakthrough Workbook Chemestry</t>
  </si>
  <si>
    <t xml:space="preserve"> Revision</t>
  </si>
  <si>
    <t>Primary CRE,Science in action,Kurunzi ya marejeleo</t>
  </si>
  <si>
    <t>Ghost and the fortune hunters</t>
  </si>
  <si>
    <t>Ghost and fortune hunters</t>
  </si>
  <si>
    <t>Omufwoko, Isaiah</t>
  </si>
  <si>
    <t>Baraka, Adrian</t>
  </si>
  <si>
    <t>Noah's Ark and the flood</t>
  </si>
  <si>
    <t>Nyangasi, Darlene</t>
  </si>
  <si>
    <t>Eve's invention</t>
  </si>
  <si>
    <t>class</t>
  </si>
  <si>
    <t>Bovoro, Bernard</t>
  </si>
  <si>
    <t>Eves Invention</t>
  </si>
  <si>
    <t>Milcah, Esther</t>
  </si>
  <si>
    <t>Mildred Atieno</t>
  </si>
  <si>
    <t>Ghost and  fortune hunters</t>
  </si>
  <si>
    <t>Muhonja, Eddah</t>
  </si>
  <si>
    <t>Ghost and  the fortune hunters</t>
  </si>
  <si>
    <t>Onyango, John</t>
  </si>
  <si>
    <t>Njeri, Teresia</t>
  </si>
  <si>
    <t>Vihenda, Elsie</t>
  </si>
  <si>
    <t>Njeri, Valentine</t>
  </si>
  <si>
    <t>The fogotten home</t>
  </si>
  <si>
    <t>Mwikali, Stacy</t>
  </si>
  <si>
    <t>Kiprop, Ryan</t>
  </si>
  <si>
    <t>Malweyi, Blessing</t>
  </si>
  <si>
    <t>Twelve months</t>
  </si>
  <si>
    <t>sorrounded by sharks</t>
  </si>
  <si>
    <t>surrounded by sharks</t>
  </si>
  <si>
    <t>Gakuya, Anderson</t>
  </si>
  <si>
    <t>Naeku, Juliet</t>
  </si>
  <si>
    <t>Oduor, David</t>
  </si>
  <si>
    <t>ghost and fortune hunters</t>
  </si>
  <si>
    <t>Half Brothers</t>
  </si>
  <si>
    <t>Auma, Catherine</t>
  </si>
  <si>
    <t>Baraka, Gideon</t>
  </si>
  <si>
    <t>Joseph''s letter</t>
  </si>
  <si>
    <t>Enemy of the people</t>
  </si>
  <si>
    <t>Ng'endo, Lucy</t>
  </si>
  <si>
    <t>Things fall apart</t>
  </si>
  <si>
    <t>Cynthia, Mary Martha</t>
  </si>
  <si>
    <t>The river between</t>
  </si>
  <si>
    <t>Mbugua, Stephen</t>
  </si>
  <si>
    <t>Blue-ford high</t>
  </si>
  <si>
    <t>Wangui, Jane</t>
  </si>
  <si>
    <t>Nafula, Jackline</t>
  </si>
  <si>
    <t>Amenya, Dismas</t>
  </si>
  <si>
    <t>Blue- ford high</t>
  </si>
  <si>
    <t>Khazika, Ivy</t>
  </si>
  <si>
    <t>Ghost of fortune hunters</t>
  </si>
  <si>
    <t>Wachira, Collins</t>
  </si>
  <si>
    <t>Njenga, Amos</t>
  </si>
  <si>
    <t>The river school</t>
  </si>
  <si>
    <t>Shani's choice</t>
  </si>
  <si>
    <t>bluford high</t>
  </si>
  <si>
    <t>Kisamba, Hillary</t>
  </si>
  <si>
    <t>Wangui, Risper</t>
  </si>
  <si>
    <t>Mbaisi, Yvonne</t>
  </si>
  <si>
    <t>Blueford high</t>
  </si>
  <si>
    <t>Blueford</t>
  </si>
  <si>
    <t>Murugi, Gladwell</t>
  </si>
  <si>
    <t>Nafula, Lopez</t>
  </si>
  <si>
    <t>An enemy of people</t>
  </si>
  <si>
    <t>Ezra, Raymond</t>
  </si>
  <si>
    <t>Half brothers</t>
  </si>
  <si>
    <t>Bluford high</t>
  </si>
  <si>
    <t>Achieng, Merlyn Beth</t>
  </si>
  <si>
    <t>Half brother</t>
  </si>
  <si>
    <t>Waithaka, Comboni</t>
  </si>
  <si>
    <t>We could be friends</t>
  </si>
  <si>
    <t>Letishia, Afline</t>
  </si>
  <si>
    <t>Queen Katwe</t>
  </si>
  <si>
    <t>Njoki, Winnie</t>
  </si>
  <si>
    <t>Ruguru, Yvonne</t>
  </si>
  <si>
    <t>Enemy of the week</t>
  </si>
  <si>
    <t>Ombuya, Emmanuel</t>
  </si>
  <si>
    <t>Horses of the dawn-the escape</t>
  </si>
  <si>
    <t>Horses of the dawn -  The Escape</t>
  </si>
  <si>
    <t>Ogutu, Stacey</t>
  </si>
  <si>
    <t>Horses of the dawn - The escape</t>
  </si>
  <si>
    <t>Kuria, Kelvin</t>
  </si>
  <si>
    <t>Horses of the  dawn- The escape</t>
  </si>
  <si>
    <t>Omushieni, Sasha</t>
  </si>
  <si>
    <t>Horses of the dawn- The escape</t>
  </si>
  <si>
    <t>Wambui, Maryanne</t>
  </si>
  <si>
    <t>Ingasiani, Kimberly</t>
  </si>
  <si>
    <t>Horses of the dawn</t>
  </si>
  <si>
    <t>Poetess from Lamu</t>
  </si>
  <si>
    <t>Nemefufuka</t>
  </si>
  <si>
    <t>Adhiambo, Becks Sharon</t>
  </si>
  <si>
    <t>Mudongoi, Wiseman</t>
  </si>
  <si>
    <t>Smith, George</t>
  </si>
  <si>
    <t>Musimbi, Michelle</t>
  </si>
  <si>
    <t>Amani, Gift</t>
  </si>
  <si>
    <t>Akoth, Irene</t>
  </si>
  <si>
    <t>Kamau, Dennis</t>
  </si>
  <si>
    <t>Muhonja, Blessing</t>
  </si>
  <si>
    <t>Horrible harry at Halloween</t>
  </si>
  <si>
    <t>Horrible harry in room 2b</t>
  </si>
  <si>
    <t>Muthoni, Jecinta</t>
  </si>
  <si>
    <t xml:space="preserve">Horrible harry and the purple people </t>
  </si>
  <si>
    <t>Juma, Mashack</t>
  </si>
  <si>
    <t>Ondijo, Favor Winfrey</t>
  </si>
  <si>
    <t>Horrible Harry at Halloween</t>
  </si>
  <si>
    <t>Horrible harry secret</t>
  </si>
  <si>
    <t>Shivanda, Denzel</t>
  </si>
  <si>
    <t>Horrible Harry's secret</t>
  </si>
  <si>
    <t>Spotlight physics and Longman KCSE revision</t>
  </si>
  <si>
    <t xml:space="preserve">Courting trouble </t>
  </si>
  <si>
    <t>Inspired destiny</t>
  </si>
  <si>
    <t>Mulinge, Festus</t>
  </si>
  <si>
    <t>African  Literature</t>
  </si>
  <si>
    <t>The colour of hope</t>
  </si>
  <si>
    <t>Wambui, Mary</t>
  </si>
  <si>
    <t xml:space="preserve">African Literature </t>
  </si>
  <si>
    <t>A taste of bitternes</t>
  </si>
  <si>
    <t>Otieno, Leevy</t>
  </si>
  <si>
    <t>African :Literature</t>
  </si>
  <si>
    <t>Shreds of tenderness</t>
  </si>
  <si>
    <t>Horse of the dawn</t>
  </si>
  <si>
    <t>Eddah Muhonja</t>
  </si>
  <si>
    <t>From 2</t>
  </si>
  <si>
    <t>African  literature</t>
  </si>
  <si>
    <t>Omondi, David</t>
  </si>
  <si>
    <t>Jeremiah, Davis Obare</t>
  </si>
  <si>
    <t>Kwamboka, Angela</t>
  </si>
  <si>
    <t>Adhiambo, Georginia</t>
  </si>
  <si>
    <t>The Invisible Man</t>
  </si>
  <si>
    <t>The invisible Man</t>
  </si>
  <si>
    <t>Atieno, Mildred</t>
  </si>
  <si>
    <t>Adhiambo, Cheryl</t>
  </si>
  <si>
    <t xml:space="preserve">Fiction </t>
  </si>
  <si>
    <t>Alic'e"Adventures in wonderland</t>
  </si>
  <si>
    <t>Omondi, Brian</t>
  </si>
  <si>
    <t>Around</t>
  </si>
  <si>
    <t>A Christmas Carol</t>
  </si>
  <si>
    <t>Arianda, Ouma Joseph</t>
  </si>
  <si>
    <t>Alice's Adventures in Wonderland</t>
  </si>
  <si>
    <t>The Gator Girls</t>
  </si>
  <si>
    <t>Atieno Jamilla</t>
  </si>
  <si>
    <t>Around the world in Eighty Days</t>
  </si>
  <si>
    <t>Atieno, Talia</t>
  </si>
  <si>
    <t>Snow Day Dare</t>
  </si>
  <si>
    <t>Around the World in Eighty Days</t>
  </si>
  <si>
    <t>Kiyondi, Nicky</t>
  </si>
  <si>
    <t>JNR LIT</t>
  </si>
  <si>
    <t>Jack and the Beanstalk</t>
  </si>
  <si>
    <t>Mwaniki, David Favour</t>
  </si>
  <si>
    <t>Okoth, Joseph Obado</t>
  </si>
  <si>
    <t>Whose Tail?</t>
  </si>
  <si>
    <t>The Town Mouse and the Country Mouse</t>
  </si>
  <si>
    <t>Atieno, Audrey</t>
  </si>
  <si>
    <t>The Sorcerer's Apprentice</t>
  </si>
  <si>
    <t>Otieno, Louise</t>
  </si>
  <si>
    <t>14 Cows For America</t>
  </si>
  <si>
    <t>Seline, Grace</t>
  </si>
  <si>
    <t>14 Cows for America</t>
  </si>
  <si>
    <t>Progrsive Mathematics, Our lives todayand better living</t>
  </si>
  <si>
    <t>Marcello Mouse and the masked ball,free to be me. The eskimo way</t>
  </si>
  <si>
    <t>Clinton Peter</t>
  </si>
  <si>
    <t>The stories Julian tells</t>
  </si>
  <si>
    <t>Eugine Riaga</t>
  </si>
  <si>
    <t>The Clue in the Jewel Box</t>
  </si>
  <si>
    <t>Horrible harry moves up to the third grade</t>
  </si>
  <si>
    <t>The Scarlet Slipper Mystery</t>
  </si>
  <si>
    <t>The clue of the Dancing Puppet</t>
  </si>
  <si>
    <t>KImani Lincoln</t>
  </si>
  <si>
    <t>Horrible Harry goes to sea</t>
  </si>
  <si>
    <t>Wanjiru Rose</t>
  </si>
  <si>
    <t>Horrible goes to sea</t>
  </si>
  <si>
    <t>Ngendo lucy</t>
  </si>
  <si>
    <t>Horrible harry in room2B</t>
  </si>
  <si>
    <t>Iminza Janeffer</t>
  </si>
  <si>
    <t>Horrible harry and the Christmas surprise</t>
  </si>
  <si>
    <t>Horrible Harry and the Christmas surprise</t>
  </si>
  <si>
    <t>Horrible harry and the chritmas suprice</t>
  </si>
  <si>
    <t>Baraka, moses</t>
  </si>
  <si>
    <t>Without a trace</t>
  </si>
  <si>
    <t>Mbaisi yvonne</t>
  </si>
  <si>
    <t>The  broken anchor</t>
  </si>
  <si>
    <t>Nafula Lopez</t>
  </si>
  <si>
    <t>The moonstone castle mystery</t>
  </si>
  <si>
    <t xml:space="preserve">The double jinx mystery </t>
  </si>
  <si>
    <t>Ezra Raymond</t>
  </si>
  <si>
    <t>The haunted bridge</t>
  </si>
  <si>
    <t>Wangui Jane</t>
  </si>
  <si>
    <t>The secret of the old clock</t>
  </si>
  <si>
    <t>Leave it to Eva</t>
  </si>
  <si>
    <t>Makori Basbika</t>
  </si>
  <si>
    <t>From 1</t>
  </si>
  <si>
    <t>Cynthia Mary Martha</t>
  </si>
  <si>
    <t>class7</t>
  </si>
  <si>
    <t>Bonjour</t>
  </si>
  <si>
    <t>Murugi gwadwell</t>
  </si>
  <si>
    <t>The invisible intruder</t>
  </si>
  <si>
    <t>Break through kiswahili and Spotlight Mathematics form 1 and 2</t>
  </si>
  <si>
    <t>JNR</t>
  </si>
  <si>
    <t>Yikes Bikes</t>
  </si>
  <si>
    <t>Horrible Harry and the Christmas Surprise</t>
  </si>
  <si>
    <t>Cliford saves the Whales</t>
  </si>
  <si>
    <t>Nyanchera, Sarah</t>
  </si>
  <si>
    <t>The Double Horror of Fenley Place</t>
  </si>
  <si>
    <t>Mbambi grows up</t>
  </si>
  <si>
    <t>Oduor, Jacob</t>
  </si>
  <si>
    <t>Diary of a Wimpy Kid The Long Haul</t>
  </si>
  <si>
    <t>Juma, Nashon</t>
  </si>
  <si>
    <t>Diary of a wimpy Kid The last strain</t>
  </si>
  <si>
    <t>Trouble with friends</t>
  </si>
  <si>
    <t>My own Grandpa</t>
  </si>
  <si>
    <t>The zinzin road</t>
  </si>
  <si>
    <t>The voyage of the dawn treader</t>
  </si>
  <si>
    <t>Diary of a wimpy kid- the long haul</t>
  </si>
  <si>
    <t>The mysterious Mannequin</t>
  </si>
  <si>
    <t>The clue of the dancing puppet</t>
  </si>
  <si>
    <t>Angelina and Alice</t>
  </si>
  <si>
    <t>Owen and Mzee</t>
  </si>
  <si>
    <t>Swing around the sun</t>
  </si>
  <si>
    <t>The tale of Peter Rabbit</t>
  </si>
  <si>
    <t>Christian around the world</t>
  </si>
  <si>
    <t>Junior fiction</t>
  </si>
  <si>
    <t>I like to read</t>
  </si>
  <si>
    <t>Fight time</t>
  </si>
  <si>
    <t>Doctor Doliitle</t>
  </si>
  <si>
    <t>Champion of freedom</t>
  </si>
  <si>
    <t>Smile and say Murder</t>
  </si>
  <si>
    <t>Prince caspian</t>
  </si>
  <si>
    <t>Mike Mulligan steam shovel</t>
  </si>
  <si>
    <t>JNR Lit</t>
  </si>
  <si>
    <t>Little miss tiny</t>
  </si>
  <si>
    <t>JNR lit</t>
  </si>
  <si>
    <t>Hotsefly</t>
  </si>
  <si>
    <t>Words set me free</t>
  </si>
  <si>
    <t>Honey tree</t>
  </si>
  <si>
    <t>Olivia and the missing toy</t>
  </si>
  <si>
    <t>The girl who buried her dreams in a can</t>
  </si>
  <si>
    <t>The silver chair</t>
  </si>
  <si>
    <t>Lets meet on the platform</t>
  </si>
  <si>
    <t>The fall of constatinople</t>
  </si>
  <si>
    <t>Child: Child Last, First Name</t>
  </si>
  <si>
    <t>Gender</t>
  </si>
  <si>
    <t>Child's Status</t>
  </si>
  <si>
    <t>Date entered program</t>
  </si>
  <si>
    <t>Grammar Class of</t>
  </si>
  <si>
    <t>Secondary Class of:</t>
  </si>
  <si>
    <t>Enrollment Type CY</t>
  </si>
  <si>
    <t>Class Level CY</t>
  </si>
  <si>
    <t>Auma, Flavia</t>
  </si>
  <si>
    <t>Female</t>
  </si>
  <si>
    <t>Grant Sponsored</t>
  </si>
  <si>
    <t>Alumni</t>
  </si>
  <si>
    <t>Mumo, Faith</t>
  </si>
  <si>
    <t>Wanjiku, Emily</t>
  </si>
  <si>
    <t>Sponsored</t>
  </si>
  <si>
    <t>Certificate</t>
  </si>
  <si>
    <t>Adhiambo, Brenda</t>
  </si>
  <si>
    <t>Male</t>
  </si>
  <si>
    <t>Emalata, Duncan</t>
  </si>
  <si>
    <t>Kariuki, John</t>
  </si>
  <si>
    <t>Mabonga, Wycliff</t>
  </si>
  <si>
    <t>Mateso, Barbra Alice</t>
  </si>
  <si>
    <t>Murugi, Cecilia</t>
  </si>
  <si>
    <t>Ngonyo, Florence</t>
  </si>
  <si>
    <t>Njeri, Rachel</t>
  </si>
  <si>
    <t>Njogu, Jorum</t>
  </si>
  <si>
    <t>Boarding School</t>
  </si>
  <si>
    <t>Njoroge, William</t>
  </si>
  <si>
    <t>Nyabuto, Meshack</t>
  </si>
  <si>
    <t>Nyangena, Mark Matara</t>
  </si>
  <si>
    <t>Odhiambo, Enos</t>
  </si>
  <si>
    <t>Odhiambo, Tito</t>
  </si>
  <si>
    <t>Ogolla, Plister</t>
  </si>
  <si>
    <t>Omari, Kelvin</t>
  </si>
  <si>
    <t>Ouma, Bernard</t>
  </si>
  <si>
    <t>Shimekha, Bonventure</t>
  </si>
  <si>
    <t>Akoth, Faith Purity</t>
  </si>
  <si>
    <t>Day School</t>
  </si>
  <si>
    <t>Agie, Trendafilova</t>
  </si>
  <si>
    <t>Anyango, Shantel</t>
  </si>
  <si>
    <t>Ivayo, Deborah</t>
  </si>
  <si>
    <t>Macharia, Patrick</t>
  </si>
  <si>
    <t>Mutheu, Mary</t>
  </si>
  <si>
    <t>Omondi, Eliud</t>
  </si>
  <si>
    <t>Moraa, Faith</t>
  </si>
  <si>
    <t>Achieng, Marion</t>
  </si>
  <si>
    <t>Achieng, Miriam</t>
  </si>
  <si>
    <t>Akinyi, Jennifer</t>
  </si>
  <si>
    <t>Baraka, Daudi</t>
  </si>
  <si>
    <t>Jelimo, Shantel</t>
  </si>
  <si>
    <t>Lumwaji, Ryan</t>
  </si>
  <si>
    <t>Mohamed, Kimani</t>
  </si>
  <si>
    <t>Ndunge, Getrude</t>
  </si>
  <si>
    <t>Onguye, Alfred</t>
  </si>
  <si>
    <t>Orwa, Wilson Reagan</t>
  </si>
  <si>
    <t>Saitoti, Goodluck</t>
  </si>
  <si>
    <t>Shalom, Victoria</t>
  </si>
  <si>
    <t>Siali, Cornelius</t>
  </si>
  <si>
    <t>Osebe, Nicole</t>
  </si>
  <si>
    <t>Bosibori, Anastacia</t>
  </si>
  <si>
    <t>Kagai, Wendy</t>
  </si>
  <si>
    <t>Karanja, Ryan</t>
  </si>
  <si>
    <t>Mule, Victor</t>
  </si>
  <si>
    <t>Nelima, Precious</t>
  </si>
  <si>
    <t>Odhiambo, Branton Ouma</t>
  </si>
  <si>
    <t>Hamu, Yusuf</t>
  </si>
  <si>
    <t>Makini, Webstar Moses</t>
  </si>
  <si>
    <t>Nyambura, Rahab</t>
  </si>
  <si>
    <t>Muthoni, Miriam</t>
  </si>
  <si>
    <t>Okoth, Stanley</t>
  </si>
  <si>
    <t>Achieng, Lensa</t>
  </si>
  <si>
    <t>Degree</t>
  </si>
  <si>
    <t>Adhiambo, Rose</t>
  </si>
  <si>
    <t>Agiza, Shaleen</t>
  </si>
  <si>
    <t>Atieno, Lydia</t>
  </si>
  <si>
    <t>Atieno, Sallyanne</t>
  </si>
  <si>
    <t>Nyanchera, Elizabeth</t>
  </si>
  <si>
    <t>Ongachi, Tabitha</t>
  </si>
  <si>
    <t>Diploma</t>
  </si>
  <si>
    <t>Achieng, Grace</t>
  </si>
  <si>
    <t>Akinyi, Laurine</t>
  </si>
  <si>
    <t>Atieno, Grace</t>
  </si>
  <si>
    <t>Awour, Lavender</t>
  </si>
  <si>
    <t>Awour, Teresia</t>
  </si>
  <si>
    <t>Chege, David</t>
  </si>
  <si>
    <t>Chemweitich, Veronicah</t>
  </si>
  <si>
    <t>Fazira, Sarah</t>
  </si>
  <si>
    <t>Gathoni, Stephanie</t>
  </si>
  <si>
    <t>Juma, Sinaida</t>
  </si>
  <si>
    <t>Mokua, Ann</t>
  </si>
  <si>
    <t>Mukolwe, Timothy</t>
  </si>
  <si>
    <t>Muthoni, Purity</t>
  </si>
  <si>
    <t>Njuguna, Erick</t>
  </si>
  <si>
    <t>Nyamweya, Lydia</t>
  </si>
  <si>
    <t>Nzembi, Anastacia</t>
  </si>
  <si>
    <t>Odhiambo, Mercy Akinyi</t>
  </si>
  <si>
    <t>Opiyo, Lillian</t>
  </si>
  <si>
    <t>Sinaida, Dorcas</t>
  </si>
  <si>
    <t>Vuguza, Diana</t>
  </si>
  <si>
    <t>Wairimu, Ann</t>
  </si>
  <si>
    <t>Wamaitha, Ann</t>
  </si>
  <si>
    <t>Wanjeri, Stacy</t>
  </si>
  <si>
    <t>Wanjiku, Damaris</t>
  </si>
  <si>
    <t>Makori, Basibika</t>
  </si>
  <si>
    <t>Omar, Rashid</t>
  </si>
  <si>
    <t>Stacy, Esther</t>
  </si>
  <si>
    <t>Wafula, Sheila</t>
  </si>
  <si>
    <t>Akinyi, Ruffina</t>
  </si>
  <si>
    <t>Munyenze, Job</t>
  </si>
  <si>
    <t>Njeri, Latifah</t>
  </si>
  <si>
    <t>Wairimu, Sheridan</t>
  </si>
  <si>
    <t>Mayaka, Bryson</t>
  </si>
  <si>
    <t>Auma, Lucy</t>
  </si>
  <si>
    <t>Ojiambo, Ferdinand Onyango</t>
  </si>
  <si>
    <t>Achieng, Stacy Grace</t>
  </si>
  <si>
    <t>Achola, Rehema</t>
  </si>
  <si>
    <t>Ajando, Heclay</t>
  </si>
  <si>
    <t>Arina, Afline</t>
  </si>
  <si>
    <t>Atieno, Catherine</t>
  </si>
  <si>
    <t>Atieno, Vivian</t>
  </si>
  <si>
    <t>Irindi, Sally</t>
  </si>
  <si>
    <t>Moraa, Benta</t>
  </si>
  <si>
    <t>Ndanu, Deborah</t>
  </si>
  <si>
    <t>Njeri, Maisy</t>
  </si>
  <si>
    <t>Odhiambo, Amos</t>
  </si>
  <si>
    <t>Otieno, Byron</t>
  </si>
  <si>
    <t>Salim, Ali</t>
  </si>
  <si>
    <t>Vuguza, Mervne</t>
  </si>
  <si>
    <t>Wanjiru, Hannah</t>
  </si>
  <si>
    <t>Mbiane, Silas</t>
  </si>
  <si>
    <t>Ochieng, Kelvin</t>
  </si>
  <si>
    <t>CW Children in Program</t>
  </si>
  <si>
    <t>Copyright (c) 2000-2020 salesforce.com, inc. All rights reserved.</t>
  </si>
  <si>
    <t>Confidential Information - Do Not Distribute</t>
  </si>
  <si>
    <t>Generated By: George Odhiambo 6/4/2020 4:46 PM</t>
  </si>
  <si>
    <t>Friends of Ngong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</si>
</sst>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/d/yyyy h:mm:ss"/>
    <numFmt numFmtId="166" formatCode="m/d/yyyy"/>
  </numFmts>
  <fonts count="17">
    <font>
      <sz val="10.0"/>
      <color rgb="FF000000"/>
      <name val="Arial"/>
    </font>
    <font>
      <b/>
      <sz val="12.0"/>
      <color rgb="FF000000"/>
    </font>
    <font>
      <b/>
      <name val="Arial"/>
    </font>
    <font>
      <b/>
    </font>
    <font>
      <b/>
      <color rgb="FF0000FF"/>
    </font>
    <font>
      <name val="Arial"/>
    </font>
    <font>
      <sz val="9.0"/>
      <name val="Arial"/>
    </font>
    <font>
      <sz val="11.0"/>
      <color rgb="FF000000"/>
      <name val="Inconsolata"/>
    </font>
    <font>
      <color rgb="FF0000FF"/>
    </font>
    <font/>
    <font>
      <sz val="11.0"/>
      <color rgb="FF000000"/>
      <name val="Calibri"/>
    </font>
    <font>
      <color rgb="FF000000"/>
    </font>
    <font>
      <color rgb="FF000000"/>
      <name val="Arial"/>
    </font>
    <font>
      <sz val="12.0"/>
    </font>
    <font>
      <sz val="11.0"/>
      <name val="Arial"/>
    </font>
    <font>
      <b/>
      <sz val="11.0"/>
      <color rgb="FF000000"/>
      <name val="Calibri"/>
    </font>
    <font>
      <b/>
      <sz val="12.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2" fontId="7" numFmtId="14" xfId="0" applyFont="1" applyNumberFormat="1"/>
    <xf borderId="0" fillId="4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5" fontId="9" numFmtId="0" xfId="0" applyFont="1"/>
    <xf borderId="0" fillId="0" fontId="10" numFmtId="0" xfId="0" applyAlignment="1" applyFont="1">
      <alignment readingOrder="0" shrinkToFit="0" vertical="bottom" wrapText="0"/>
    </xf>
    <xf borderId="0" fillId="5" fontId="11" numFmtId="0" xfId="0" applyAlignment="1" applyFont="1">
      <alignment readingOrder="0"/>
    </xf>
    <xf borderId="0" fillId="4" fontId="9" numFmtId="0" xfId="0" applyFont="1"/>
    <xf borderId="0" fillId="3" fontId="11" numFmtId="0" xfId="0" applyAlignment="1" applyFont="1">
      <alignment readingOrder="0"/>
    </xf>
    <xf borderId="0" fillId="3" fontId="9" numFmtId="0" xfId="0" applyFont="1"/>
    <xf borderId="0" fillId="0" fontId="9" numFmtId="164" xfId="0" applyAlignment="1" applyFont="1" applyNumberFormat="1">
      <alignment readingOrder="0"/>
    </xf>
    <xf borderId="0" fillId="2" fontId="12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0" fontId="9" numFmtId="14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readingOrder="0" vertical="top"/>
    </xf>
    <xf borderId="0" fillId="0" fontId="5" numFmtId="0" xfId="0" applyAlignment="1" applyFont="1">
      <alignment vertical="bottom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9" numFmtId="165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7" fontId="13" numFmtId="0" xfId="0" applyAlignment="1" applyFill="1" applyFont="1">
      <alignment readingOrder="0"/>
    </xf>
    <xf borderId="0" fillId="8" fontId="13" numFmtId="0" xfId="0" applyFill="1" applyFont="1"/>
    <xf borderId="0" fillId="4" fontId="8" numFmtId="0" xfId="0" applyAlignment="1" applyFont="1">
      <alignment horizontal="left" readingOrder="0"/>
    </xf>
    <xf borderId="0" fillId="7" fontId="13" numFmtId="0" xfId="0" applyFont="1"/>
    <xf borderId="0" fillId="0" fontId="9" numFmtId="0" xfId="0" applyAlignment="1" applyFont="1">
      <alignment readingOrder="0"/>
    </xf>
    <xf borderId="0" fillId="8" fontId="9" numFmtId="0" xfId="0" applyFont="1"/>
    <xf borderId="0" fillId="2" fontId="9" numFmtId="0" xfId="0" applyAlignment="1" applyFont="1">
      <alignment readingOrder="0"/>
    </xf>
    <xf borderId="0" fillId="2" fontId="9" numFmtId="0" xfId="0" applyFont="1"/>
    <xf borderId="0" fillId="2" fontId="11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9" numFmtId="10" xfId="0" applyFont="1" applyNumberFormat="1"/>
    <xf borderId="0" fillId="0" fontId="15" numFmtId="0" xfId="0" applyAlignment="1" applyFont="1">
      <alignment horizontal="center" readingOrder="0"/>
    </xf>
    <xf borderId="0" fillId="0" fontId="16" numFmtId="0" xfId="0" applyFont="1"/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166" xfId="0" applyAlignment="1" applyFont="1" applyNumberFormat="1">
      <alignment shrinkToFit="0" vertical="bottom" wrapText="0"/>
    </xf>
    <xf borderId="0" fillId="0" fontId="10" numFmtId="166" xfId="0" applyAlignment="1" applyFont="1" applyNumberFormat="1">
      <alignment readingOrder="0"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54.14"/>
    <col customWidth="1" min="3" max="3" width="14.29"/>
    <col customWidth="1" min="5" max="5" width="10.86"/>
    <col customWidth="1" min="6" max="6" width="19.43"/>
    <col customWidth="1" min="7" max="7" width="37.43"/>
    <col customWidth="1" min="8" max="8" width="24.29"/>
    <col customWidth="1" min="9" max="9" width="22.14"/>
    <col customWidth="1" min="11" max="11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K1" s="2"/>
      <c r="L1" s="5"/>
      <c r="M1" s="6"/>
      <c r="N1" s="5"/>
      <c r="O1" s="6"/>
      <c r="P1" s="7"/>
      <c r="Q1" s="6"/>
      <c r="R1" s="8"/>
      <c r="S1" s="5"/>
      <c r="T1" s="6"/>
      <c r="U1" s="5"/>
    </row>
    <row r="2">
      <c r="A2" s="9" t="s">
        <v>9</v>
      </c>
      <c r="B2" s="10">
        <v>21.0</v>
      </c>
      <c r="C2" s="9">
        <v>3.0</v>
      </c>
      <c r="D2" s="11" t="str">
        <f>IF(C2=1,"0-4",IF(C2=2,"5-8",IF(C2=3,"9-12",IF(C2=4,"13-17",IF(C2=5,"18+","Adults Only")))))</f>
        <v>9-12</v>
      </c>
      <c r="E2" s="5"/>
      <c r="F2" s="9" t="s">
        <v>10</v>
      </c>
      <c r="G2" s="9" t="s">
        <v>9</v>
      </c>
      <c r="H2" s="5"/>
      <c r="I2" s="12" t="s">
        <v>11</v>
      </c>
      <c r="J2" s="12" t="s">
        <v>12</v>
      </c>
    </row>
    <row r="3">
      <c r="A3" s="13" t="s">
        <v>13</v>
      </c>
      <c r="B3" s="13" t="s">
        <v>14</v>
      </c>
      <c r="C3" s="13">
        <v>1.0</v>
      </c>
      <c r="D3" s="13" t="s">
        <v>15</v>
      </c>
      <c r="F3" s="13" t="s">
        <v>16</v>
      </c>
      <c r="H3" s="13" t="s">
        <v>17</v>
      </c>
    </row>
    <row r="4">
      <c r="A4" s="13" t="s">
        <v>18</v>
      </c>
      <c r="B4" s="13" t="s">
        <v>19</v>
      </c>
      <c r="C4" s="13">
        <v>1.0</v>
      </c>
      <c r="D4" s="13" t="s">
        <v>15</v>
      </c>
      <c r="E4" s="13">
        <v>2.0</v>
      </c>
      <c r="F4" s="13" t="s">
        <v>16</v>
      </c>
      <c r="H4" s="13" t="s">
        <v>17</v>
      </c>
    </row>
    <row r="5">
      <c r="A5" s="13" t="s">
        <v>20</v>
      </c>
      <c r="B5" s="13" t="s">
        <v>21</v>
      </c>
      <c r="C5" s="13">
        <v>1.0</v>
      </c>
      <c r="D5" s="13" t="s">
        <v>15</v>
      </c>
      <c r="F5" s="13" t="s">
        <v>16</v>
      </c>
      <c r="H5" s="13" t="s">
        <v>17</v>
      </c>
    </row>
    <row r="6">
      <c r="A6" s="6" t="s">
        <v>22</v>
      </c>
      <c r="B6" s="6" t="s">
        <v>23</v>
      </c>
      <c r="C6" s="6">
        <v>4.0</v>
      </c>
      <c r="D6" s="8" t="str">
        <f t="shared" ref="D6:D7" si="1">IF(C6=1,"0-4",IF(C6=2,"5-8",IF(C6=3,"9-12",IF(C6=4,"13-17",IF(C6=5,"18+","Adults Only")))))</f>
        <v>13-17</v>
      </c>
      <c r="E6" s="5"/>
      <c r="F6" s="6" t="s">
        <v>24</v>
      </c>
      <c r="G6" s="5"/>
      <c r="H6" s="5"/>
      <c r="I6" s="14" t="s">
        <v>10</v>
      </c>
      <c r="J6" s="15">
        <f>COUNTIF(F2:F3015, "*Fiction*")</f>
        <v>1321</v>
      </c>
    </row>
    <row r="7">
      <c r="A7" s="6" t="s">
        <v>25</v>
      </c>
      <c r="B7" s="6" t="s">
        <v>26</v>
      </c>
      <c r="C7" s="6">
        <v>3.0</v>
      </c>
      <c r="D7" s="8" t="str">
        <f t="shared" si="1"/>
        <v>9-12</v>
      </c>
      <c r="E7" s="5"/>
      <c r="F7" s="6" t="s">
        <v>27</v>
      </c>
      <c r="G7" s="5"/>
      <c r="H7" s="5"/>
      <c r="I7" s="14" t="s">
        <v>28</v>
      </c>
      <c r="J7" s="15">
        <f>COUNTIF(F2:F3015, "*Science*")</f>
        <v>269</v>
      </c>
    </row>
    <row r="8">
      <c r="A8" s="6" t="s">
        <v>29</v>
      </c>
      <c r="B8" s="6" t="s">
        <v>30</v>
      </c>
      <c r="C8" s="6">
        <v>3.0</v>
      </c>
      <c r="D8" s="6" t="s">
        <v>31</v>
      </c>
      <c r="E8" s="6">
        <v>2.0</v>
      </c>
      <c r="F8" s="6" t="s">
        <v>32</v>
      </c>
      <c r="G8" s="5"/>
      <c r="H8" s="5"/>
      <c r="I8" s="14" t="s">
        <v>33</v>
      </c>
      <c r="J8" s="15">
        <f>COUNTIF(F2:F3015, "*Games*")</f>
        <v>3</v>
      </c>
    </row>
    <row r="9">
      <c r="A9" s="6" t="s">
        <v>25</v>
      </c>
      <c r="B9" s="6" t="s">
        <v>34</v>
      </c>
      <c r="C9" s="6">
        <v>3.0</v>
      </c>
      <c r="D9" s="8" t="str">
        <f t="shared" ref="D9:D13" si="2">IF(C9=1,"0-4",IF(C9=2,"5-8",IF(C9=3,"9-12",IF(C9=4,"13-17",IF(C9=5,"18+","Adults Only")))))</f>
        <v>9-12</v>
      </c>
      <c r="E9" s="5"/>
      <c r="F9" s="6" t="s">
        <v>27</v>
      </c>
      <c r="G9" s="5"/>
      <c r="H9" s="5"/>
      <c r="I9" s="14" t="s">
        <v>27</v>
      </c>
      <c r="J9" s="15">
        <f>COUNTIF(F2:F3015, "*Reference*")</f>
        <v>82</v>
      </c>
    </row>
    <row r="10">
      <c r="A10" s="6" t="s">
        <v>35</v>
      </c>
      <c r="B10" s="6" t="s">
        <v>36</v>
      </c>
      <c r="C10" s="6">
        <v>3.0</v>
      </c>
      <c r="D10" s="8" t="str">
        <f t="shared" si="2"/>
        <v>9-12</v>
      </c>
      <c r="E10" s="5"/>
      <c r="F10" s="6" t="s">
        <v>28</v>
      </c>
      <c r="G10" s="6" t="s">
        <v>37</v>
      </c>
      <c r="H10" s="5"/>
      <c r="I10" s="14" t="s">
        <v>38</v>
      </c>
      <c r="J10" s="15">
        <f>COUNTIF(F2:F3015, "*Early Reader*")</f>
        <v>478</v>
      </c>
    </row>
    <row r="11">
      <c r="A11" s="6" t="s">
        <v>39</v>
      </c>
      <c r="B11" s="6" t="s">
        <v>40</v>
      </c>
      <c r="C11" s="6">
        <v>2.0</v>
      </c>
      <c r="D11" s="8" t="str">
        <f t="shared" si="2"/>
        <v>5-8</v>
      </c>
      <c r="E11" s="5"/>
      <c r="F11" s="6" t="s">
        <v>38</v>
      </c>
      <c r="G11" s="5"/>
      <c r="H11" s="5"/>
      <c r="I11" s="14" t="s">
        <v>41</v>
      </c>
      <c r="J11" s="15">
        <f>COUNTIF(F2:F3015, "*Science and Nature*")</f>
        <v>11</v>
      </c>
    </row>
    <row r="12">
      <c r="A12" s="6" t="s">
        <v>42</v>
      </c>
      <c r="B12" s="6" t="s">
        <v>43</v>
      </c>
      <c r="C12" s="6">
        <v>2.0</v>
      </c>
      <c r="D12" s="8" t="str">
        <f t="shared" si="2"/>
        <v>5-8</v>
      </c>
      <c r="E12" s="5"/>
      <c r="F12" s="6" t="s">
        <v>44</v>
      </c>
      <c r="H12" s="5"/>
      <c r="I12" s="14" t="s">
        <v>45</v>
      </c>
      <c r="J12" s="15">
        <f>COUNTIF(F2:F3015, "*Revision*")</f>
        <v>196</v>
      </c>
    </row>
    <row r="13">
      <c r="A13" s="6" t="s">
        <v>46</v>
      </c>
      <c r="B13" s="6" t="s">
        <v>47</v>
      </c>
      <c r="C13" s="6">
        <v>1.0</v>
      </c>
      <c r="D13" s="8" t="str">
        <f t="shared" si="2"/>
        <v>0-4</v>
      </c>
      <c r="E13" s="5"/>
      <c r="F13" s="6" t="s">
        <v>38</v>
      </c>
      <c r="G13" s="5"/>
      <c r="H13" s="5"/>
      <c r="I13" s="14" t="s">
        <v>48</v>
      </c>
      <c r="J13" s="15">
        <f>COUNTIF(F2:F3015, "*Math*")</f>
        <v>17</v>
      </c>
    </row>
    <row r="14">
      <c r="A14" s="16" t="s">
        <v>49</v>
      </c>
      <c r="B14" s="16" t="s">
        <v>50</v>
      </c>
      <c r="H14" s="13" t="s">
        <v>51</v>
      </c>
      <c r="I14" s="14" t="s">
        <v>52</v>
      </c>
      <c r="J14" s="15">
        <f>COUNTIF(F4:F3013, "*Self-Improvement*")</f>
        <v>6</v>
      </c>
    </row>
    <row r="15">
      <c r="A15" s="6" t="s">
        <v>53</v>
      </c>
      <c r="B15" s="6" t="s">
        <v>54</v>
      </c>
      <c r="C15" s="6">
        <v>3.0</v>
      </c>
      <c r="D15" s="8" t="str">
        <f>IF(C15=1,"0-4",IF(C15=2,"5-8",IF(C15=3,"9-12",IF(C15=4,"13-17",IF(C15=5,"18+","Adults Only")))))</f>
        <v>9-12</v>
      </c>
      <c r="E15" s="5"/>
      <c r="F15" s="6" t="s">
        <v>52</v>
      </c>
      <c r="H15" s="5"/>
      <c r="I15" s="14" t="s">
        <v>24</v>
      </c>
      <c r="J15" s="15">
        <f>COUNTIF(#REF!, "*Social Studies*")</f>
        <v>0</v>
      </c>
    </row>
    <row r="16">
      <c r="A16" s="16" t="s">
        <v>49</v>
      </c>
      <c r="B16" s="16" t="s">
        <v>55</v>
      </c>
      <c r="H16" s="13" t="s">
        <v>51</v>
      </c>
      <c r="I16" s="14" t="s">
        <v>56</v>
      </c>
      <c r="J16" s="15">
        <f>COUNTIF(#REF!, "*History*")</f>
        <v>0</v>
      </c>
    </row>
    <row r="17">
      <c r="A17" s="6" t="s">
        <v>57</v>
      </c>
      <c r="B17" s="6" t="s">
        <v>58</v>
      </c>
      <c r="C17" s="6">
        <v>5.0</v>
      </c>
      <c r="D17" s="8" t="str">
        <f>IF(C17=1,"0-4",IF(C17=2,"5-8",IF(C17=3,"9-12",IF(C17=4,"13-17",IF(C17=5,"18+","Adults Only")))))</f>
        <v>18+</v>
      </c>
      <c r="E17" s="5"/>
      <c r="F17" s="6" t="s">
        <v>10</v>
      </c>
      <c r="G17" s="5"/>
      <c r="H17" s="5"/>
      <c r="I17" s="14" t="s">
        <v>59</v>
      </c>
      <c r="J17" s="15">
        <f>COUNTIF(F4:F3015, "*Child Development*")</f>
        <v>2</v>
      </c>
    </row>
    <row r="18">
      <c r="A18" s="13" t="s">
        <v>60</v>
      </c>
      <c r="B18" s="13" t="s">
        <v>61</v>
      </c>
      <c r="C18" s="13">
        <v>4.0</v>
      </c>
      <c r="D18" s="13" t="s">
        <v>62</v>
      </c>
      <c r="E18" s="13">
        <v>4.0</v>
      </c>
      <c r="F18" s="13" t="s">
        <v>27</v>
      </c>
    </row>
    <row r="19">
      <c r="A19" s="13" t="s">
        <v>63</v>
      </c>
      <c r="B19" s="13" t="s">
        <v>64</v>
      </c>
      <c r="C19" s="13">
        <v>4.0</v>
      </c>
      <c r="D19" s="13" t="s">
        <v>65</v>
      </c>
      <c r="F19" s="13" t="s">
        <v>52</v>
      </c>
      <c r="I19" s="14" t="s">
        <v>66</v>
      </c>
      <c r="J19" s="15">
        <f>COUNTIF(F4:F3015, "*Math and puzzles*")</f>
        <v>7</v>
      </c>
    </row>
    <row r="20">
      <c r="A20" s="6" t="s">
        <v>67</v>
      </c>
      <c r="B20" s="6" t="s">
        <v>68</v>
      </c>
      <c r="C20" s="6">
        <v>4.0</v>
      </c>
      <c r="D20" s="8" t="str">
        <f t="shared" ref="D20:D37" si="3">IF(C20=1,"0-4",IF(C20=2,"5-8",IF(C20=3,"9-12",IF(C20=4,"13-17",IF(C20=5,"18+","Adults Only")))))</f>
        <v>13-17</v>
      </c>
      <c r="E20" s="5"/>
      <c r="F20" s="6" t="s">
        <v>27</v>
      </c>
      <c r="G20" s="5"/>
      <c r="H20" s="5"/>
      <c r="I20" s="14" t="s">
        <v>69</v>
      </c>
      <c r="J20" s="15">
        <f>COUNTIF(F4:F3015, "*Biography*")</f>
        <v>31</v>
      </c>
    </row>
    <row r="21">
      <c r="A21" s="6" t="s">
        <v>70</v>
      </c>
      <c r="B21" s="6" t="s">
        <v>71</v>
      </c>
      <c r="C21" s="6">
        <v>1.0</v>
      </c>
      <c r="D21" s="8" t="str">
        <f t="shared" si="3"/>
        <v>0-4</v>
      </c>
      <c r="E21" s="5"/>
      <c r="F21" s="6" t="s">
        <v>38</v>
      </c>
      <c r="G21" s="5"/>
      <c r="H21" s="5"/>
      <c r="I21" s="14" t="s">
        <v>72</v>
      </c>
      <c r="J21" s="15">
        <f>COUNTIF(F4:F3015, "*Adult*")</f>
        <v>32</v>
      </c>
      <c r="K21" s="13"/>
    </row>
    <row r="22">
      <c r="A22" s="6" t="s">
        <v>73</v>
      </c>
      <c r="B22" s="6" t="s">
        <v>74</v>
      </c>
      <c r="C22" s="6">
        <v>2.0</v>
      </c>
      <c r="D22" s="8" t="str">
        <f t="shared" si="3"/>
        <v>5-8</v>
      </c>
      <c r="E22" s="5"/>
      <c r="F22" s="6" t="s">
        <v>10</v>
      </c>
      <c r="G22" s="5"/>
      <c r="H22" s="5"/>
      <c r="I22" s="14" t="s">
        <v>75</v>
      </c>
      <c r="J22" s="15">
        <f>COUNTIF(F4:F3015, "*Poem*")</f>
        <v>4</v>
      </c>
    </row>
    <row r="23">
      <c r="A23" s="6" t="s">
        <v>76</v>
      </c>
      <c r="B23" s="6" t="s">
        <v>77</v>
      </c>
      <c r="C23" s="6">
        <v>4.0</v>
      </c>
      <c r="D23" s="8" t="str">
        <f t="shared" si="3"/>
        <v>13-17</v>
      </c>
      <c r="E23" s="5"/>
      <c r="F23" s="6" t="s">
        <v>69</v>
      </c>
      <c r="G23" s="5"/>
      <c r="H23" s="5"/>
      <c r="I23" s="14" t="s">
        <v>78</v>
      </c>
      <c r="J23" s="15">
        <f>COUNTIF(F4:F3015, "*Comic*")</f>
        <v>8</v>
      </c>
    </row>
    <row r="24">
      <c r="A24" s="6" t="s">
        <v>79</v>
      </c>
      <c r="B24" s="6" t="s">
        <v>80</v>
      </c>
      <c r="C24" s="6">
        <v>2.0</v>
      </c>
      <c r="D24" s="8" t="str">
        <f t="shared" si="3"/>
        <v>5-8</v>
      </c>
      <c r="E24" s="5"/>
      <c r="F24" s="6" t="s">
        <v>10</v>
      </c>
      <c r="G24" s="5"/>
      <c r="H24" s="5"/>
      <c r="I24" s="14" t="s">
        <v>81</v>
      </c>
      <c r="J24" s="15">
        <f>COUNTIF(F4:F3016, "*Nature*")</f>
        <v>51</v>
      </c>
    </row>
    <row r="25">
      <c r="A25" s="6" t="s">
        <v>82</v>
      </c>
      <c r="B25" s="6" t="s">
        <v>83</v>
      </c>
      <c r="C25" s="6">
        <v>2.0</v>
      </c>
      <c r="D25" s="8" t="str">
        <f t="shared" si="3"/>
        <v>5-8</v>
      </c>
      <c r="E25" s="5"/>
      <c r="F25" s="6" t="s">
        <v>28</v>
      </c>
      <c r="G25" s="5"/>
      <c r="H25" s="5"/>
      <c r="I25" s="14" t="s">
        <v>84</v>
      </c>
      <c r="J25" s="15">
        <f>COUNTIF(F4:F3015, "*Self Improvement*")</f>
        <v>8</v>
      </c>
    </row>
    <row r="26">
      <c r="A26" s="6" t="s">
        <v>85</v>
      </c>
      <c r="B26" s="6" t="s">
        <v>86</v>
      </c>
      <c r="C26" s="6">
        <v>1.0</v>
      </c>
      <c r="D26" s="8" t="str">
        <f t="shared" si="3"/>
        <v>0-4</v>
      </c>
      <c r="E26" s="5"/>
      <c r="F26" s="6" t="s">
        <v>87</v>
      </c>
      <c r="G26" s="5"/>
      <c r="H26" s="5"/>
      <c r="I26" s="14" t="s">
        <v>88</v>
      </c>
      <c r="J26" s="15">
        <f>COUNTIF(F4:F3015, "*Christian*")</f>
        <v>3</v>
      </c>
    </row>
    <row r="27">
      <c r="A27" s="6" t="s">
        <v>89</v>
      </c>
      <c r="B27" s="6" t="s">
        <v>90</v>
      </c>
      <c r="C27" s="6">
        <v>2.0</v>
      </c>
      <c r="D27" s="8" t="str">
        <f t="shared" si="3"/>
        <v>5-8</v>
      </c>
      <c r="E27" s="5"/>
      <c r="F27" s="6" t="s">
        <v>38</v>
      </c>
      <c r="G27" s="5"/>
      <c r="H27" s="5"/>
      <c r="I27" s="17" t="s">
        <v>59</v>
      </c>
      <c r="J27" s="15">
        <f>COUNTIF(F4:F3015, "*Child Development*")</f>
        <v>2</v>
      </c>
    </row>
    <row r="28">
      <c r="A28" s="6" t="s">
        <v>91</v>
      </c>
      <c r="B28" s="6" t="s">
        <v>92</v>
      </c>
      <c r="C28" s="6">
        <v>5.0</v>
      </c>
      <c r="D28" s="8" t="str">
        <f t="shared" si="3"/>
        <v>18+</v>
      </c>
      <c r="E28" s="5"/>
      <c r="F28" s="6" t="s">
        <v>75</v>
      </c>
      <c r="G28" s="5"/>
      <c r="H28" s="5"/>
      <c r="I28" s="14" t="s">
        <v>56</v>
      </c>
      <c r="J28" s="15">
        <f>COUNTIF(F4:F3015, "*History*")</f>
        <v>14</v>
      </c>
    </row>
    <row r="29">
      <c r="A29" s="6" t="s">
        <v>93</v>
      </c>
      <c r="B29" s="6" t="s">
        <v>94</v>
      </c>
      <c r="C29" s="6">
        <v>3.0</v>
      </c>
      <c r="D29" s="8" t="str">
        <f t="shared" si="3"/>
        <v>9-12</v>
      </c>
      <c r="E29" s="6">
        <v>2.0</v>
      </c>
      <c r="F29" s="6" t="s">
        <v>10</v>
      </c>
      <c r="G29" s="5"/>
      <c r="H29" s="5"/>
      <c r="I29" s="14" t="s">
        <v>95</v>
      </c>
      <c r="J29" s="15">
        <f>COUNTIF(F4:F3015, "*Animals*")</f>
        <v>1</v>
      </c>
    </row>
    <row r="30">
      <c r="A30" s="6" t="s">
        <v>96</v>
      </c>
      <c r="B30" s="6" t="s">
        <v>97</v>
      </c>
      <c r="C30" s="6">
        <v>4.0</v>
      </c>
      <c r="D30" s="8" t="str">
        <f t="shared" si="3"/>
        <v>13-17</v>
      </c>
      <c r="E30" s="5"/>
      <c r="F30" s="6" t="s">
        <v>10</v>
      </c>
      <c r="G30" s="5"/>
      <c r="H30" s="5"/>
      <c r="I30" s="14" t="s">
        <v>45</v>
      </c>
      <c r="J30" s="15">
        <f>COUNTIF(F4:F3015, "*Revision*")</f>
        <v>196</v>
      </c>
    </row>
    <row r="31">
      <c r="A31" s="6" t="s">
        <v>98</v>
      </c>
      <c r="B31" s="6" t="s">
        <v>99</v>
      </c>
      <c r="C31" s="6">
        <v>4.0</v>
      </c>
      <c r="D31" s="8" t="str">
        <f t="shared" si="3"/>
        <v>13-17</v>
      </c>
      <c r="E31" s="5"/>
      <c r="F31" s="6" t="s">
        <v>10</v>
      </c>
      <c r="G31" s="5"/>
      <c r="H31" s="5"/>
      <c r="I31" s="14" t="s">
        <v>100</v>
      </c>
      <c r="J31" s="15">
        <f>COUNTIF(F4:F3015, "*African Literature*")</f>
        <v>61</v>
      </c>
    </row>
    <row r="32">
      <c r="A32" s="6" t="s">
        <v>101</v>
      </c>
      <c r="B32" s="6" t="s">
        <v>102</v>
      </c>
      <c r="C32" s="6">
        <v>3.0</v>
      </c>
      <c r="D32" s="8" t="str">
        <f t="shared" si="3"/>
        <v>9-12</v>
      </c>
      <c r="E32" s="6">
        <v>2.0</v>
      </c>
      <c r="F32" s="6" t="s">
        <v>10</v>
      </c>
      <c r="G32" s="5"/>
      <c r="H32" s="5"/>
      <c r="I32" s="14"/>
      <c r="J32" s="15"/>
    </row>
    <row r="33">
      <c r="A33" s="6" t="s">
        <v>103</v>
      </c>
      <c r="B33" s="6" t="s">
        <v>104</v>
      </c>
      <c r="C33" s="6">
        <v>2.0</v>
      </c>
      <c r="D33" s="8" t="str">
        <f t="shared" si="3"/>
        <v>5-8</v>
      </c>
      <c r="E33" s="5"/>
      <c r="F33" s="6" t="s">
        <v>38</v>
      </c>
      <c r="G33" s="6" t="s">
        <v>105</v>
      </c>
      <c r="H33" s="5"/>
      <c r="I33" s="14"/>
      <c r="J33" s="15"/>
    </row>
    <row r="34">
      <c r="A34" s="6" t="s">
        <v>101</v>
      </c>
      <c r="B34" s="6" t="s">
        <v>106</v>
      </c>
      <c r="C34" s="6">
        <v>3.0</v>
      </c>
      <c r="D34" s="8" t="str">
        <f t="shared" si="3"/>
        <v>9-12</v>
      </c>
      <c r="E34" s="5"/>
      <c r="F34" s="6" t="s">
        <v>10</v>
      </c>
      <c r="G34" s="5"/>
      <c r="H34" s="5"/>
      <c r="I34" s="14"/>
      <c r="J34" s="15"/>
    </row>
    <row r="35">
      <c r="A35" s="6" t="s">
        <v>107</v>
      </c>
      <c r="B35" s="6" t="s">
        <v>108</v>
      </c>
      <c r="C35" s="6">
        <v>4.0</v>
      </c>
      <c r="D35" s="8" t="str">
        <f t="shared" si="3"/>
        <v>13-17</v>
      </c>
      <c r="E35" s="5"/>
      <c r="F35" s="6" t="s">
        <v>10</v>
      </c>
      <c r="G35" s="5"/>
      <c r="H35" s="5"/>
      <c r="I35" s="15"/>
      <c r="J35" s="15"/>
    </row>
    <row r="36">
      <c r="A36" s="6" t="s">
        <v>109</v>
      </c>
      <c r="B36" s="6" t="s">
        <v>110</v>
      </c>
      <c r="C36" s="6">
        <v>3.0</v>
      </c>
      <c r="D36" s="8" t="str">
        <f t="shared" si="3"/>
        <v>9-12</v>
      </c>
      <c r="E36" s="5"/>
      <c r="F36" s="6" t="s">
        <v>10</v>
      </c>
      <c r="G36" s="5"/>
      <c r="H36" s="5"/>
      <c r="I36" s="15"/>
      <c r="J36" s="15"/>
    </row>
    <row r="37">
      <c r="A37" s="6" t="s">
        <v>111</v>
      </c>
      <c r="B37" s="6" t="s">
        <v>112</v>
      </c>
      <c r="C37" s="5"/>
      <c r="D37" s="8" t="str">
        <f t="shared" si="3"/>
        <v>Adults Only</v>
      </c>
      <c r="E37" s="5"/>
      <c r="F37" s="6" t="s">
        <v>72</v>
      </c>
      <c r="G37" s="5"/>
      <c r="H37" s="5"/>
      <c r="I37" s="18"/>
      <c r="J37" s="18"/>
    </row>
    <row r="38">
      <c r="A38" s="13" t="s">
        <v>113</v>
      </c>
      <c r="B38" s="13" t="s">
        <v>114</v>
      </c>
      <c r="C38" s="13">
        <v>4.0</v>
      </c>
      <c r="D38" s="13" t="s">
        <v>65</v>
      </c>
      <c r="F38" s="13" t="s">
        <v>100</v>
      </c>
      <c r="I38" s="19" t="s">
        <v>115</v>
      </c>
      <c r="J38" s="20">
        <f>COUNTIF(B8:B3015,"&lt;&gt;"&amp;"")</f>
        <v>2958</v>
      </c>
    </row>
    <row r="39">
      <c r="A39" s="6" t="s">
        <v>116</v>
      </c>
      <c r="B39" s="6" t="s">
        <v>117</v>
      </c>
      <c r="C39" s="6">
        <v>3.0</v>
      </c>
      <c r="D39" s="8" t="str">
        <f t="shared" ref="D39:D60" si="4">IF(C39=1,"0-4",IF(C39=2,"5-8",IF(C39=3,"9-12",IF(C39=4,"13-17",IF(C39=5,"18+","Adults Only")))))</f>
        <v>9-12</v>
      </c>
      <c r="E39" s="5"/>
      <c r="F39" s="6" t="s">
        <v>10</v>
      </c>
      <c r="G39" s="5"/>
      <c r="H39" s="5"/>
    </row>
    <row r="40">
      <c r="A40" s="6" t="s">
        <v>118</v>
      </c>
      <c r="B40" s="13" t="s">
        <v>119</v>
      </c>
      <c r="C40" s="6">
        <v>4.0</v>
      </c>
      <c r="D40" s="8" t="str">
        <f t="shared" si="4"/>
        <v>13-17</v>
      </c>
      <c r="E40" s="5"/>
      <c r="F40" s="6" t="s">
        <v>32</v>
      </c>
      <c r="G40" s="5"/>
      <c r="H40" s="5"/>
    </row>
    <row r="41">
      <c r="A41" s="6" t="s">
        <v>120</v>
      </c>
      <c r="B41" s="6" t="s">
        <v>121</v>
      </c>
      <c r="C41" s="6">
        <v>1.0</v>
      </c>
      <c r="D41" s="8" t="str">
        <f t="shared" si="4"/>
        <v>0-4</v>
      </c>
      <c r="E41" s="5"/>
      <c r="F41" s="6" t="s">
        <v>38</v>
      </c>
      <c r="G41" s="5"/>
      <c r="H41" s="5"/>
    </row>
    <row r="42">
      <c r="A42" s="6" t="s">
        <v>122</v>
      </c>
      <c r="B42" s="6" t="s">
        <v>123</v>
      </c>
      <c r="C42" s="6">
        <v>4.0</v>
      </c>
      <c r="D42" s="8" t="str">
        <f t="shared" si="4"/>
        <v>13-17</v>
      </c>
      <c r="E42" s="5"/>
      <c r="F42" s="6" t="s">
        <v>10</v>
      </c>
      <c r="G42" s="5"/>
      <c r="H42" s="5"/>
    </row>
    <row r="43">
      <c r="A43" s="6" t="s">
        <v>124</v>
      </c>
      <c r="B43" s="6" t="s">
        <v>125</v>
      </c>
      <c r="C43" s="6">
        <v>3.0</v>
      </c>
      <c r="D43" s="8" t="str">
        <f t="shared" si="4"/>
        <v>9-12</v>
      </c>
      <c r="E43" s="5"/>
      <c r="F43" s="6" t="s">
        <v>126</v>
      </c>
      <c r="G43" s="5"/>
      <c r="H43" s="5"/>
    </row>
    <row r="44">
      <c r="A44" s="6" t="s">
        <v>127</v>
      </c>
      <c r="B44" s="6" t="s">
        <v>128</v>
      </c>
      <c r="C44" s="6">
        <v>1.0</v>
      </c>
      <c r="D44" s="8" t="str">
        <f t="shared" si="4"/>
        <v>0-4</v>
      </c>
      <c r="E44" s="5"/>
      <c r="F44" s="6" t="s">
        <v>38</v>
      </c>
      <c r="G44" s="5"/>
      <c r="H44" s="5"/>
    </row>
    <row r="45">
      <c r="A45" s="6" t="s">
        <v>129</v>
      </c>
      <c r="B45" s="6" t="s">
        <v>130</v>
      </c>
      <c r="C45" s="6">
        <v>1.0</v>
      </c>
      <c r="D45" s="8" t="str">
        <f t="shared" si="4"/>
        <v>0-4</v>
      </c>
      <c r="E45" s="5"/>
      <c r="F45" s="6" t="s">
        <v>10</v>
      </c>
      <c r="G45" s="5"/>
      <c r="H45" s="5"/>
    </row>
    <row r="46">
      <c r="A46" s="6" t="s">
        <v>131</v>
      </c>
      <c r="B46" s="6" t="s">
        <v>132</v>
      </c>
      <c r="C46" s="6">
        <v>1.0</v>
      </c>
      <c r="D46" s="8" t="str">
        <f t="shared" si="4"/>
        <v>0-4</v>
      </c>
      <c r="E46" s="5"/>
      <c r="F46" s="6" t="s">
        <v>10</v>
      </c>
      <c r="G46" s="5"/>
      <c r="H46" s="5"/>
    </row>
    <row r="47">
      <c r="A47" s="6" t="s">
        <v>133</v>
      </c>
      <c r="B47" s="6" t="s">
        <v>134</v>
      </c>
      <c r="C47" s="6">
        <v>4.0</v>
      </c>
      <c r="D47" s="8" t="str">
        <f t="shared" si="4"/>
        <v>13-17</v>
      </c>
      <c r="E47" s="6">
        <v>2.0</v>
      </c>
      <c r="F47" s="6" t="s">
        <v>10</v>
      </c>
      <c r="G47" s="5"/>
      <c r="H47" s="5"/>
    </row>
    <row r="48">
      <c r="A48" s="6" t="s">
        <v>135</v>
      </c>
      <c r="B48" s="6" t="s">
        <v>136</v>
      </c>
      <c r="C48" s="6">
        <v>3.0</v>
      </c>
      <c r="D48" s="8" t="str">
        <f t="shared" si="4"/>
        <v>9-12</v>
      </c>
      <c r="E48" s="5"/>
      <c r="F48" s="6" t="s">
        <v>10</v>
      </c>
      <c r="G48" s="5"/>
      <c r="H48" s="5"/>
    </row>
    <row r="49">
      <c r="A49" s="6" t="s">
        <v>137</v>
      </c>
      <c r="B49" s="6" t="s">
        <v>138</v>
      </c>
      <c r="C49" s="6">
        <v>1.0</v>
      </c>
      <c r="D49" s="8" t="str">
        <f t="shared" si="4"/>
        <v>0-4</v>
      </c>
      <c r="E49" s="5"/>
      <c r="F49" s="6" t="s">
        <v>10</v>
      </c>
      <c r="G49" s="5"/>
      <c r="H49" s="5"/>
    </row>
    <row r="50">
      <c r="A50" s="6" t="s">
        <v>139</v>
      </c>
      <c r="B50" s="6" t="s">
        <v>140</v>
      </c>
      <c r="C50" s="6">
        <v>2.0</v>
      </c>
      <c r="D50" s="8" t="str">
        <f t="shared" si="4"/>
        <v>5-8</v>
      </c>
      <c r="E50" s="5"/>
      <c r="F50" s="6" t="s">
        <v>10</v>
      </c>
      <c r="G50" s="5"/>
      <c r="H50" s="5"/>
    </row>
    <row r="51">
      <c r="A51" s="6" t="s">
        <v>141</v>
      </c>
      <c r="B51" s="6" t="s">
        <v>142</v>
      </c>
      <c r="C51" s="6">
        <v>2.0</v>
      </c>
      <c r="D51" s="8" t="str">
        <f t="shared" si="4"/>
        <v>5-8</v>
      </c>
      <c r="E51" s="5"/>
      <c r="F51" s="6" t="s">
        <v>10</v>
      </c>
      <c r="G51" s="5"/>
      <c r="H51" s="5"/>
    </row>
    <row r="52">
      <c r="A52" s="6" t="s">
        <v>143</v>
      </c>
      <c r="B52" s="6" t="s">
        <v>144</v>
      </c>
      <c r="C52" s="6">
        <v>4.0</v>
      </c>
      <c r="D52" s="8" t="str">
        <f t="shared" si="4"/>
        <v>13-17</v>
      </c>
      <c r="E52" s="5"/>
      <c r="F52" s="6" t="s">
        <v>10</v>
      </c>
      <c r="G52" s="5"/>
      <c r="H52" s="5"/>
    </row>
    <row r="53">
      <c r="A53" s="6" t="s">
        <v>145</v>
      </c>
      <c r="B53" s="6" t="s">
        <v>146</v>
      </c>
      <c r="C53" s="6">
        <v>2.0</v>
      </c>
      <c r="D53" s="8" t="str">
        <f t="shared" si="4"/>
        <v>5-8</v>
      </c>
      <c r="E53" s="5"/>
      <c r="F53" s="6" t="s">
        <v>38</v>
      </c>
      <c r="G53" s="5"/>
      <c r="H53" s="5"/>
    </row>
    <row r="54">
      <c r="A54" s="6" t="s">
        <v>147</v>
      </c>
      <c r="B54" s="16" t="s">
        <v>148</v>
      </c>
      <c r="C54" s="6">
        <v>3.0</v>
      </c>
      <c r="D54" s="8" t="str">
        <f t="shared" si="4"/>
        <v>9-12</v>
      </c>
      <c r="E54" s="5"/>
      <c r="F54" s="6" t="s">
        <v>32</v>
      </c>
      <c r="G54" s="5"/>
      <c r="H54" s="5"/>
    </row>
    <row r="55">
      <c r="A55" s="6" t="s">
        <v>149</v>
      </c>
      <c r="B55" s="6" t="s">
        <v>150</v>
      </c>
      <c r="C55" s="6">
        <v>1.0</v>
      </c>
      <c r="D55" s="8" t="str">
        <f t="shared" si="4"/>
        <v>0-4</v>
      </c>
      <c r="E55" s="5"/>
      <c r="F55" s="6" t="s">
        <v>38</v>
      </c>
      <c r="G55" s="5"/>
      <c r="H55" s="5"/>
    </row>
    <row r="56">
      <c r="A56" s="6" t="s">
        <v>151</v>
      </c>
      <c r="B56" s="6" t="s">
        <v>152</v>
      </c>
      <c r="C56" s="6">
        <v>4.0</v>
      </c>
      <c r="D56" s="8" t="str">
        <f t="shared" si="4"/>
        <v>13-17</v>
      </c>
      <c r="E56" s="5"/>
      <c r="F56" s="6" t="s">
        <v>10</v>
      </c>
      <c r="G56" s="5"/>
      <c r="H56" s="5"/>
    </row>
    <row r="57">
      <c r="A57" s="6" t="s">
        <v>153</v>
      </c>
      <c r="B57" s="6" t="s">
        <v>154</v>
      </c>
      <c r="C57" s="6">
        <v>2.0</v>
      </c>
      <c r="D57" s="8" t="str">
        <f t="shared" si="4"/>
        <v>5-8</v>
      </c>
      <c r="E57" s="5"/>
      <c r="F57" s="6" t="s">
        <v>10</v>
      </c>
      <c r="G57" s="5"/>
      <c r="H57" s="5"/>
    </row>
    <row r="58">
      <c r="A58" s="6" t="s">
        <v>155</v>
      </c>
      <c r="B58" s="6" t="s">
        <v>156</v>
      </c>
      <c r="C58" s="6">
        <v>2.0</v>
      </c>
      <c r="D58" s="8" t="str">
        <f t="shared" si="4"/>
        <v>5-8</v>
      </c>
      <c r="E58" s="5"/>
      <c r="F58" s="6" t="s">
        <v>28</v>
      </c>
      <c r="G58" s="5"/>
      <c r="H58" s="5"/>
    </row>
    <row r="59">
      <c r="A59" s="6" t="s">
        <v>157</v>
      </c>
      <c r="B59" s="6" t="s">
        <v>158</v>
      </c>
      <c r="C59" s="6">
        <v>1.0</v>
      </c>
      <c r="D59" s="8" t="str">
        <f t="shared" si="4"/>
        <v>0-4</v>
      </c>
      <c r="E59" s="5"/>
      <c r="F59" s="6" t="s">
        <v>10</v>
      </c>
      <c r="G59" s="5"/>
      <c r="H59" s="5"/>
    </row>
    <row r="60">
      <c r="A60" s="6" t="s">
        <v>159</v>
      </c>
      <c r="B60" s="6" t="s">
        <v>160</v>
      </c>
      <c r="C60" s="6">
        <v>4.0</v>
      </c>
      <c r="D60" s="8" t="str">
        <f t="shared" si="4"/>
        <v>13-17</v>
      </c>
      <c r="E60" s="5"/>
      <c r="F60" s="6" t="s">
        <v>10</v>
      </c>
      <c r="G60" s="5"/>
      <c r="H60" s="5"/>
    </row>
    <row r="61">
      <c r="A61" s="13" t="s">
        <v>161</v>
      </c>
      <c r="B61" s="6" t="s">
        <v>162</v>
      </c>
      <c r="C61" s="13">
        <v>4.0</v>
      </c>
      <c r="D61" s="13" t="s">
        <v>62</v>
      </c>
      <c r="F61" s="13" t="s">
        <v>100</v>
      </c>
    </row>
    <row r="62">
      <c r="A62" s="6" t="s">
        <v>163</v>
      </c>
      <c r="B62" s="6" t="s">
        <v>164</v>
      </c>
      <c r="C62" s="6">
        <v>2.0</v>
      </c>
      <c r="D62" s="8" t="str">
        <f t="shared" ref="D62:D64" si="5">IF(C62=1,"0-4",IF(C62=2,"5-8",IF(C62=3,"9-12",IF(C62=4,"13-17",IF(C62=5,"18+","Adults Only")))))</f>
        <v>5-8</v>
      </c>
      <c r="E62" s="5"/>
      <c r="F62" s="6" t="s">
        <v>10</v>
      </c>
      <c r="G62" s="5"/>
      <c r="H62" s="5"/>
    </row>
    <row r="63">
      <c r="A63" s="6" t="s">
        <v>165</v>
      </c>
      <c r="B63" s="13" t="s">
        <v>166</v>
      </c>
      <c r="C63" s="6">
        <v>2.0</v>
      </c>
      <c r="D63" s="8" t="str">
        <f t="shared" si="5"/>
        <v>5-8</v>
      </c>
      <c r="E63" s="5"/>
      <c r="F63" s="6" t="s">
        <v>10</v>
      </c>
      <c r="G63" s="5"/>
      <c r="H63" s="5"/>
    </row>
    <row r="64">
      <c r="A64" s="6" t="s">
        <v>167</v>
      </c>
      <c r="B64" s="6" t="s">
        <v>168</v>
      </c>
      <c r="C64" s="6">
        <v>1.0</v>
      </c>
      <c r="D64" s="8" t="str">
        <f t="shared" si="5"/>
        <v>0-4</v>
      </c>
      <c r="E64" s="5"/>
      <c r="F64" s="6" t="s">
        <v>87</v>
      </c>
      <c r="G64" s="5"/>
      <c r="H64" s="5"/>
    </row>
    <row r="65">
      <c r="A65" s="13" t="s">
        <v>169</v>
      </c>
      <c r="B65" s="6" t="s">
        <v>170</v>
      </c>
      <c r="C65" s="13">
        <v>5.0</v>
      </c>
      <c r="F65" s="13" t="s">
        <v>10</v>
      </c>
    </row>
    <row r="66">
      <c r="A66" s="6" t="s">
        <v>171</v>
      </c>
      <c r="B66" s="6" t="s">
        <v>172</v>
      </c>
      <c r="C66" s="6">
        <v>4.0</v>
      </c>
      <c r="D66" s="8" t="str">
        <f t="shared" ref="D66:D68" si="6">IF(C66=1,"0-4",IF(C66=2,"5-8",IF(C66=3,"9-12",IF(C66=4,"13-17",IF(C66=5,"18+","Adults Only")))))</f>
        <v>13-17</v>
      </c>
      <c r="E66" s="5"/>
      <c r="F66" s="6" t="s">
        <v>88</v>
      </c>
      <c r="G66" s="5"/>
      <c r="H66" s="5"/>
    </row>
    <row r="67">
      <c r="A67" s="6" t="s">
        <v>173</v>
      </c>
      <c r="B67" s="13" t="s">
        <v>174</v>
      </c>
      <c r="C67" s="6">
        <v>4.0</v>
      </c>
      <c r="D67" s="8" t="str">
        <f t="shared" si="6"/>
        <v>13-17</v>
      </c>
      <c r="E67" s="5"/>
      <c r="F67" s="6" t="s">
        <v>10</v>
      </c>
      <c r="G67" s="5"/>
      <c r="H67" s="5"/>
    </row>
    <row r="68">
      <c r="A68" s="6" t="s">
        <v>175</v>
      </c>
      <c r="B68" s="6" t="s">
        <v>176</v>
      </c>
      <c r="C68" s="6">
        <v>2.0</v>
      </c>
      <c r="D68" s="8" t="str">
        <f t="shared" si="6"/>
        <v>5-8</v>
      </c>
      <c r="E68" s="5"/>
      <c r="F68" s="6" t="s">
        <v>38</v>
      </c>
      <c r="G68" s="5"/>
      <c r="H68" s="5"/>
    </row>
    <row r="69">
      <c r="A69" s="16" t="s">
        <v>177</v>
      </c>
      <c r="B69" s="16" t="s">
        <v>178</v>
      </c>
      <c r="C69" s="16">
        <v>4.0</v>
      </c>
      <c r="F69" s="13" t="s">
        <v>100</v>
      </c>
      <c r="H69" s="13" t="s">
        <v>51</v>
      </c>
    </row>
    <row r="70">
      <c r="A70" s="16" t="s">
        <v>179</v>
      </c>
      <c r="B70" s="16" t="s">
        <v>180</v>
      </c>
      <c r="C70" s="16">
        <v>2.0</v>
      </c>
      <c r="F70" s="13" t="s">
        <v>100</v>
      </c>
      <c r="H70" s="13" t="s">
        <v>51</v>
      </c>
    </row>
    <row r="71">
      <c r="A71" s="13" t="s">
        <v>181</v>
      </c>
      <c r="B71" s="13" t="s">
        <v>180</v>
      </c>
      <c r="C71" s="13">
        <v>3.0</v>
      </c>
      <c r="D71" s="21">
        <v>43355.0</v>
      </c>
      <c r="F71" s="13" t="s">
        <v>182</v>
      </c>
    </row>
    <row r="72">
      <c r="A72" s="6" t="s">
        <v>183</v>
      </c>
      <c r="B72" s="6" t="s">
        <v>184</v>
      </c>
      <c r="C72" s="6">
        <v>3.0</v>
      </c>
      <c r="D72" s="8" t="str">
        <f t="shared" ref="D72:D85" si="7">IF(C72=1,"0-4",IF(C72=2,"5-8",IF(C72=3,"9-12",IF(C72=4,"13-17",IF(C72=5,"18+","Adults Only")))))</f>
        <v>9-12</v>
      </c>
      <c r="E72" s="5"/>
      <c r="F72" s="6" t="s">
        <v>10</v>
      </c>
      <c r="G72" s="5"/>
      <c r="H72" s="5"/>
    </row>
    <row r="73">
      <c r="A73" s="6" t="s">
        <v>185</v>
      </c>
      <c r="B73" s="6" t="s">
        <v>186</v>
      </c>
      <c r="C73" s="6">
        <v>1.0</v>
      </c>
      <c r="D73" s="8" t="str">
        <f t="shared" si="7"/>
        <v>0-4</v>
      </c>
      <c r="E73" s="5"/>
      <c r="F73" s="6" t="s">
        <v>38</v>
      </c>
      <c r="G73" s="5"/>
      <c r="H73" s="5"/>
    </row>
    <row r="74">
      <c r="A74" s="6" t="s">
        <v>187</v>
      </c>
      <c r="B74" s="6" t="s">
        <v>188</v>
      </c>
      <c r="C74" s="6">
        <v>2.0</v>
      </c>
      <c r="D74" s="8" t="str">
        <f t="shared" si="7"/>
        <v>5-8</v>
      </c>
      <c r="E74" s="5"/>
      <c r="F74" s="6" t="s">
        <v>38</v>
      </c>
      <c r="G74" s="5"/>
      <c r="H74" s="5"/>
    </row>
    <row r="75">
      <c r="A75" s="6" t="s">
        <v>189</v>
      </c>
      <c r="B75" s="6" t="s">
        <v>190</v>
      </c>
      <c r="C75" s="6">
        <v>1.0</v>
      </c>
      <c r="D75" s="8" t="str">
        <f t="shared" si="7"/>
        <v>0-4</v>
      </c>
      <c r="E75" s="5"/>
      <c r="F75" s="6" t="s">
        <v>10</v>
      </c>
      <c r="G75" s="5"/>
      <c r="H75" s="5"/>
    </row>
    <row r="76">
      <c r="A76" s="6" t="s">
        <v>191</v>
      </c>
      <c r="B76" s="13" t="s">
        <v>192</v>
      </c>
      <c r="C76" s="6">
        <v>1.0</v>
      </c>
      <c r="D76" s="8" t="str">
        <f t="shared" si="7"/>
        <v>0-4</v>
      </c>
      <c r="E76" s="5"/>
      <c r="F76" s="6" t="s">
        <v>10</v>
      </c>
      <c r="G76" s="5"/>
      <c r="H76" s="5"/>
    </row>
    <row r="77">
      <c r="A77" s="6" t="s">
        <v>122</v>
      </c>
      <c r="B77" s="6" t="s">
        <v>193</v>
      </c>
      <c r="C77" s="6">
        <v>3.0</v>
      </c>
      <c r="D77" s="8" t="str">
        <f t="shared" si="7"/>
        <v>9-12</v>
      </c>
      <c r="E77" s="6">
        <v>3.0</v>
      </c>
      <c r="F77" s="6" t="s">
        <v>10</v>
      </c>
      <c r="G77" s="5"/>
      <c r="H77" s="5"/>
    </row>
    <row r="78">
      <c r="A78" s="6" t="s">
        <v>194</v>
      </c>
      <c r="B78" s="6" t="s">
        <v>195</v>
      </c>
      <c r="C78" s="6">
        <v>3.0</v>
      </c>
      <c r="D78" s="8" t="str">
        <f t="shared" si="7"/>
        <v>9-12</v>
      </c>
      <c r="E78" s="5"/>
      <c r="F78" s="6" t="s">
        <v>10</v>
      </c>
      <c r="G78" s="5"/>
      <c r="H78" s="5"/>
    </row>
    <row r="79">
      <c r="A79" s="6" t="s">
        <v>196</v>
      </c>
      <c r="B79" s="6" t="s">
        <v>197</v>
      </c>
      <c r="C79" s="6">
        <v>1.0</v>
      </c>
      <c r="D79" s="8" t="str">
        <f t="shared" si="7"/>
        <v>0-4</v>
      </c>
      <c r="E79" s="5"/>
      <c r="F79" s="6" t="s">
        <v>10</v>
      </c>
      <c r="G79" s="5"/>
      <c r="H79" s="5"/>
    </row>
    <row r="80">
      <c r="A80" s="6" t="s">
        <v>196</v>
      </c>
      <c r="B80" s="6" t="s">
        <v>198</v>
      </c>
      <c r="C80" s="6">
        <v>1.0</v>
      </c>
      <c r="D80" s="8" t="str">
        <f t="shared" si="7"/>
        <v>0-4</v>
      </c>
      <c r="E80" s="5"/>
      <c r="F80" s="6" t="s">
        <v>10</v>
      </c>
      <c r="G80" s="6" t="s">
        <v>199</v>
      </c>
      <c r="H80" s="5"/>
    </row>
    <row r="81">
      <c r="A81" s="6" t="s">
        <v>200</v>
      </c>
      <c r="B81" s="6" t="s">
        <v>201</v>
      </c>
      <c r="C81" s="6">
        <v>1.0</v>
      </c>
      <c r="D81" s="8" t="str">
        <f t="shared" si="7"/>
        <v>0-4</v>
      </c>
      <c r="E81" s="5"/>
      <c r="F81" s="6" t="s">
        <v>10</v>
      </c>
      <c r="G81" s="5"/>
      <c r="H81" s="5"/>
    </row>
    <row r="82">
      <c r="A82" s="6" t="s">
        <v>202</v>
      </c>
      <c r="B82" s="6" t="s">
        <v>203</v>
      </c>
      <c r="C82" s="6">
        <v>1.0</v>
      </c>
      <c r="D82" s="8" t="str">
        <f t="shared" si="7"/>
        <v>0-4</v>
      </c>
      <c r="E82" s="5"/>
      <c r="F82" s="6" t="s">
        <v>10</v>
      </c>
      <c r="G82" s="5"/>
      <c r="H82" s="5"/>
    </row>
    <row r="83">
      <c r="A83" s="6" t="s">
        <v>204</v>
      </c>
      <c r="B83" s="6" t="s">
        <v>205</v>
      </c>
      <c r="C83" s="5"/>
      <c r="D83" s="8" t="str">
        <f t="shared" si="7"/>
        <v>Adults Only</v>
      </c>
      <c r="E83" s="5"/>
      <c r="F83" s="6" t="s">
        <v>72</v>
      </c>
      <c r="G83" s="5"/>
      <c r="H83" s="5"/>
    </row>
    <row r="84">
      <c r="A84" s="6" t="s">
        <v>206</v>
      </c>
      <c r="B84" s="6" t="s">
        <v>207</v>
      </c>
      <c r="C84" s="6">
        <v>3.0</v>
      </c>
      <c r="D84" s="8" t="str">
        <f t="shared" si="7"/>
        <v>9-12</v>
      </c>
      <c r="E84" s="5"/>
      <c r="F84" s="6" t="s">
        <v>10</v>
      </c>
      <c r="G84" s="5"/>
      <c r="H84" s="5"/>
    </row>
    <row r="85">
      <c r="A85" s="6" t="s">
        <v>208</v>
      </c>
      <c r="B85" s="6" t="s">
        <v>209</v>
      </c>
      <c r="C85" s="6">
        <v>1.0</v>
      </c>
      <c r="D85" s="8" t="str">
        <f t="shared" si="7"/>
        <v>0-4</v>
      </c>
      <c r="E85" s="5"/>
      <c r="F85" s="6" t="s">
        <v>28</v>
      </c>
      <c r="G85" s="5"/>
      <c r="H85" s="5"/>
    </row>
    <row r="86">
      <c r="A86" s="6" t="s">
        <v>210</v>
      </c>
      <c r="B86" s="6" t="s">
        <v>211</v>
      </c>
      <c r="C86" s="6">
        <v>4.0</v>
      </c>
      <c r="D86" s="6" t="s">
        <v>65</v>
      </c>
      <c r="E86" s="5"/>
      <c r="F86" s="6" t="s">
        <v>10</v>
      </c>
      <c r="G86" s="5"/>
      <c r="H86" s="5"/>
    </row>
    <row r="87">
      <c r="A87" s="6" t="s">
        <v>212</v>
      </c>
      <c r="B87" s="6" t="s">
        <v>213</v>
      </c>
      <c r="C87" s="6">
        <v>5.0</v>
      </c>
      <c r="D87" s="8" t="str">
        <f t="shared" ref="D87:D97" si="8">IF(C87=1,"0-4",IF(C87=2,"5-8",IF(C87=3,"9-12",IF(C87=4,"13-17",IF(C87=5,"18+","Adults Only")))))</f>
        <v>18+</v>
      </c>
      <c r="E87" s="5"/>
      <c r="F87" s="6" t="s">
        <v>59</v>
      </c>
      <c r="G87" s="6" t="s">
        <v>214</v>
      </c>
      <c r="H87" s="5"/>
    </row>
    <row r="88">
      <c r="A88" s="6" t="s">
        <v>212</v>
      </c>
      <c r="B88" s="6" t="s">
        <v>215</v>
      </c>
      <c r="C88" s="6">
        <v>5.0</v>
      </c>
      <c r="D88" s="8" t="str">
        <f t="shared" si="8"/>
        <v>18+</v>
      </c>
      <c r="E88" s="5"/>
      <c r="F88" s="6" t="s">
        <v>59</v>
      </c>
      <c r="G88" s="6" t="s">
        <v>214</v>
      </c>
      <c r="H88" s="5"/>
    </row>
    <row r="89">
      <c r="A89" s="6" t="s">
        <v>216</v>
      </c>
      <c r="B89" s="6" t="s">
        <v>217</v>
      </c>
      <c r="C89" s="6">
        <v>2.0</v>
      </c>
      <c r="D89" s="8" t="str">
        <f t="shared" si="8"/>
        <v>5-8</v>
      </c>
      <c r="E89" s="5"/>
      <c r="F89" s="6" t="s">
        <v>10</v>
      </c>
      <c r="G89" s="5"/>
      <c r="H89" s="5"/>
    </row>
    <row r="90">
      <c r="A90" s="6" t="s">
        <v>218</v>
      </c>
      <c r="B90" s="6" t="s">
        <v>219</v>
      </c>
      <c r="C90" s="6">
        <v>2.0</v>
      </c>
      <c r="D90" s="8" t="str">
        <f t="shared" si="8"/>
        <v>5-8</v>
      </c>
      <c r="E90" s="5"/>
      <c r="F90" s="6" t="s">
        <v>220</v>
      </c>
      <c r="G90" s="5"/>
      <c r="H90" s="5"/>
    </row>
    <row r="91">
      <c r="A91" s="6" t="s">
        <v>221</v>
      </c>
      <c r="B91" s="6" t="s">
        <v>222</v>
      </c>
      <c r="C91" s="6">
        <v>3.0</v>
      </c>
      <c r="D91" s="8" t="str">
        <f t="shared" si="8"/>
        <v>9-12</v>
      </c>
      <c r="E91" s="5"/>
      <c r="F91" s="6" t="s">
        <v>10</v>
      </c>
      <c r="G91" s="5"/>
      <c r="H91" s="5"/>
    </row>
    <row r="92">
      <c r="A92" s="6" t="s">
        <v>223</v>
      </c>
      <c r="B92" s="6" t="s">
        <v>224</v>
      </c>
      <c r="C92" s="6">
        <v>2.0</v>
      </c>
      <c r="D92" s="8" t="str">
        <f t="shared" si="8"/>
        <v>5-8</v>
      </c>
      <c r="E92" s="5"/>
      <c r="F92" s="6" t="s">
        <v>10</v>
      </c>
      <c r="G92" s="5"/>
      <c r="H92" s="5"/>
    </row>
    <row r="93">
      <c r="A93" s="6" t="s">
        <v>225</v>
      </c>
      <c r="B93" s="6" t="s">
        <v>226</v>
      </c>
      <c r="C93" s="6">
        <v>2.0</v>
      </c>
      <c r="D93" s="8" t="str">
        <f t="shared" si="8"/>
        <v>5-8</v>
      </c>
      <c r="E93" s="5"/>
      <c r="F93" s="6" t="s">
        <v>220</v>
      </c>
      <c r="G93" s="5"/>
      <c r="H93" s="5"/>
    </row>
    <row r="94">
      <c r="A94" s="6" t="s">
        <v>227</v>
      </c>
      <c r="B94" s="6" t="s">
        <v>228</v>
      </c>
      <c r="C94" s="6">
        <v>3.0</v>
      </c>
      <c r="D94" s="8" t="str">
        <f t="shared" si="8"/>
        <v>9-12</v>
      </c>
      <c r="E94" s="5"/>
      <c r="F94" s="6" t="s">
        <v>100</v>
      </c>
      <c r="G94" s="5"/>
      <c r="H94" s="5"/>
    </row>
    <row r="95">
      <c r="A95" s="6" t="s">
        <v>229</v>
      </c>
      <c r="B95" s="6" t="s">
        <v>230</v>
      </c>
      <c r="C95" s="6">
        <v>4.0</v>
      </c>
      <c r="D95" s="8" t="str">
        <f t="shared" si="8"/>
        <v>13-17</v>
      </c>
      <c r="E95" s="5"/>
      <c r="F95" s="6" t="s">
        <v>24</v>
      </c>
      <c r="G95" s="5"/>
      <c r="H95" s="5"/>
    </row>
    <row r="96">
      <c r="A96" s="6" t="s">
        <v>231</v>
      </c>
      <c r="B96" s="6" t="s">
        <v>232</v>
      </c>
      <c r="C96" s="6">
        <v>4.0</v>
      </c>
      <c r="D96" s="8" t="str">
        <f t="shared" si="8"/>
        <v>13-17</v>
      </c>
      <c r="E96" s="6">
        <v>2.0</v>
      </c>
      <c r="F96" s="6" t="s">
        <v>32</v>
      </c>
      <c r="G96" s="5"/>
      <c r="H96" s="5"/>
    </row>
    <row r="97">
      <c r="A97" s="6" t="s">
        <v>233</v>
      </c>
      <c r="B97" s="6" t="s">
        <v>234</v>
      </c>
      <c r="C97" s="6">
        <v>3.0</v>
      </c>
      <c r="D97" s="8" t="str">
        <f t="shared" si="8"/>
        <v>9-12</v>
      </c>
      <c r="E97" s="5"/>
      <c r="F97" s="6" t="s">
        <v>28</v>
      </c>
      <c r="G97" s="5"/>
      <c r="H97" s="5"/>
    </row>
    <row r="98">
      <c r="A98" s="6" t="s">
        <v>235</v>
      </c>
      <c r="B98" s="6" t="s">
        <v>236</v>
      </c>
      <c r="C98" s="6">
        <v>3.0</v>
      </c>
      <c r="D98" s="8">
        <v>42625.0</v>
      </c>
      <c r="E98" s="6"/>
      <c r="F98" s="6" t="s">
        <v>10</v>
      </c>
      <c r="G98" s="5"/>
      <c r="H98" s="5"/>
    </row>
    <row r="99">
      <c r="A99" s="6" t="s">
        <v>237</v>
      </c>
      <c r="B99" s="6" t="s">
        <v>238</v>
      </c>
      <c r="C99" s="6">
        <v>4.0</v>
      </c>
      <c r="D99" s="8" t="str">
        <f t="shared" ref="D99:D102" si="9">IF(C99=1,"0-4",IF(C99=2,"5-8",IF(C99=3,"9-12",IF(C99=4,"13-17",IF(C99=5,"18+","Adults Only")))))</f>
        <v>13-17</v>
      </c>
      <c r="E99" s="5"/>
      <c r="F99" s="6" t="s">
        <v>32</v>
      </c>
      <c r="G99" s="5"/>
      <c r="H99" s="5"/>
    </row>
    <row r="100">
      <c r="A100" s="6" t="s">
        <v>239</v>
      </c>
      <c r="B100" s="6" t="s">
        <v>240</v>
      </c>
      <c r="C100" s="5"/>
      <c r="D100" s="8" t="str">
        <f t="shared" si="9"/>
        <v>Adults Only</v>
      </c>
      <c r="E100" s="5"/>
      <c r="F100" s="6" t="s">
        <v>72</v>
      </c>
      <c r="G100" s="5"/>
      <c r="H100" s="5"/>
    </row>
    <row r="101">
      <c r="A101" s="6" t="s">
        <v>241</v>
      </c>
      <c r="B101" s="6" t="s">
        <v>242</v>
      </c>
      <c r="C101" s="6">
        <v>2.0</v>
      </c>
      <c r="D101" s="8" t="str">
        <f t="shared" si="9"/>
        <v>5-8</v>
      </c>
      <c r="E101" s="5"/>
      <c r="F101" s="6" t="s">
        <v>87</v>
      </c>
      <c r="G101" s="5"/>
      <c r="H101" s="5"/>
    </row>
    <row r="102">
      <c r="A102" s="6" t="s">
        <v>243</v>
      </c>
      <c r="B102" s="6" t="s">
        <v>244</v>
      </c>
      <c r="C102" s="6">
        <v>2.0</v>
      </c>
      <c r="D102" s="8" t="str">
        <f t="shared" si="9"/>
        <v>5-8</v>
      </c>
      <c r="E102" s="5"/>
      <c r="F102" s="6" t="s">
        <v>10</v>
      </c>
      <c r="G102" s="5"/>
      <c r="H102" s="5"/>
    </row>
    <row r="103">
      <c r="A103" s="13" t="s">
        <v>245</v>
      </c>
      <c r="B103" s="13" t="s">
        <v>246</v>
      </c>
      <c r="E103" s="13">
        <v>1.0</v>
      </c>
      <c r="F103" s="13" t="s">
        <v>100</v>
      </c>
      <c r="H103" s="22" t="s">
        <v>51</v>
      </c>
    </row>
    <row r="104">
      <c r="A104" s="6" t="s">
        <v>247</v>
      </c>
      <c r="B104" s="6" t="s">
        <v>248</v>
      </c>
      <c r="C104" s="6">
        <v>4.0</v>
      </c>
      <c r="D104" s="8" t="str">
        <f t="shared" ref="D104:D118" si="10">IF(C104=1,"0-4",IF(C104=2,"5-8",IF(C104=3,"9-12",IF(C104=4,"13-17",IF(C104=5,"18+","Adults Only")))))</f>
        <v>13-17</v>
      </c>
      <c r="E104" s="5"/>
      <c r="F104" s="6" t="s">
        <v>10</v>
      </c>
      <c r="G104" s="5"/>
      <c r="H104" s="5"/>
    </row>
    <row r="105">
      <c r="A105" s="6" t="s">
        <v>249</v>
      </c>
      <c r="B105" s="6" t="s">
        <v>250</v>
      </c>
      <c r="C105" s="6">
        <v>2.0</v>
      </c>
      <c r="D105" s="8" t="str">
        <f t="shared" si="10"/>
        <v>5-8</v>
      </c>
      <c r="E105" s="5"/>
      <c r="F105" s="6" t="s">
        <v>38</v>
      </c>
      <c r="G105" s="6" t="s">
        <v>251</v>
      </c>
      <c r="H105" s="5"/>
    </row>
    <row r="106">
      <c r="A106" s="6" t="s">
        <v>252</v>
      </c>
      <c r="B106" s="6" t="s">
        <v>253</v>
      </c>
      <c r="C106" s="6">
        <v>1.0</v>
      </c>
      <c r="D106" s="8" t="str">
        <f t="shared" si="10"/>
        <v>0-4</v>
      </c>
      <c r="E106" s="5"/>
      <c r="F106" s="6" t="s">
        <v>10</v>
      </c>
      <c r="G106" s="5"/>
      <c r="H106" s="5"/>
    </row>
    <row r="107">
      <c r="A107" s="6" t="s">
        <v>254</v>
      </c>
      <c r="B107" s="6" t="s">
        <v>255</v>
      </c>
      <c r="C107" s="6">
        <v>4.0</v>
      </c>
      <c r="D107" s="8" t="str">
        <f t="shared" si="10"/>
        <v>13-17</v>
      </c>
      <c r="E107" s="5"/>
      <c r="F107" s="6" t="s">
        <v>10</v>
      </c>
      <c r="G107" s="5"/>
      <c r="H107" s="5"/>
    </row>
    <row r="108">
      <c r="A108" s="6" t="s">
        <v>256</v>
      </c>
      <c r="B108" s="6" t="s">
        <v>257</v>
      </c>
      <c r="C108" s="6">
        <v>4.0</v>
      </c>
      <c r="D108" s="8" t="str">
        <f t="shared" si="10"/>
        <v>13-17</v>
      </c>
      <c r="E108" s="5"/>
      <c r="F108" s="6" t="s">
        <v>10</v>
      </c>
      <c r="G108" s="5"/>
      <c r="H108" s="5"/>
    </row>
    <row r="109">
      <c r="A109" s="6" t="s">
        <v>256</v>
      </c>
      <c r="B109" s="6" t="s">
        <v>258</v>
      </c>
      <c r="C109" s="6">
        <v>4.0</v>
      </c>
      <c r="D109" s="8" t="str">
        <f t="shared" si="10"/>
        <v>13-17</v>
      </c>
      <c r="E109" s="5"/>
      <c r="F109" s="6" t="s">
        <v>10</v>
      </c>
      <c r="G109" s="5"/>
      <c r="H109" s="5"/>
    </row>
    <row r="110">
      <c r="A110" s="6" t="s">
        <v>256</v>
      </c>
      <c r="B110" s="6" t="s">
        <v>259</v>
      </c>
      <c r="C110" s="6">
        <v>4.0</v>
      </c>
      <c r="D110" s="8" t="str">
        <f t="shared" si="10"/>
        <v>13-17</v>
      </c>
      <c r="E110" s="5"/>
      <c r="F110" s="6" t="s">
        <v>10</v>
      </c>
      <c r="G110" s="5"/>
      <c r="H110" s="5"/>
    </row>
    <row r="111">
      <c r="A111" s="6" t="s">
        <v>256</v>
      </c>
      <c r="B111" s="6" t="s">
        <v>260</v>
      </c>
      <c r="C111" s="6">
        <v>4.0</v>
      </c>
      <c r="D111" s="8" t="str">
        <f t="shared" si="10"/>
        <v>13-17</v>
      </c>
      <c r="E111" s="5"/>
      <c r="F111" s="6" t="s">
        <v>10</v>
      </c>
      <c r="G111" s="5"/>
      <c r="H111" s="5"/>
    </row>
    <row r="112">
      <c r="A112" s="6" t="s">
        <v>256</v>
      </c>
      <c r="B112" s="6" t="s">
        <v>260</v>
      </c>
      <c r="C112" s="6">
        <v>4.0</v>
      </c>
      <c r="D112" s="8" t="str">
        <f t="shared" si="10"/>
        <v>13-17</v>
      </c>
      <c r="E112" s="5"/>
      <c r="F112" s="6" t="s">
        <v>10</v>
      </c>
      <c r="G112" s="5"/>
      <c r="H112" s="5"/>
    </row>
    <row r="113">
      <c r="A113" s="6" t="s">
        <v>256</v>
      </c>
      <c r="B113" s="6" t="s">
        <v>261</v>
      </c>
      <c r="C113" s="6">
        <v>4.0</v>
      </c>
      <c r="D113" s="8" t="str">
        <f t="shared" si="10"/>
        <v>13-17</v>
      </c>
      <c r="E113" s="5"/>
      <c r="F113" s="6" t="s">
        <v>10</v>
      </c>
      <c r="G113" s="5"/>
      <c r="H113" s="5"/>
    </row>
    <row r="114">
      <c r="A114" s="6" t="s">
        <v>256</v>
      </c>
      <c r="B114" s="6" t="s">
        <v>262</v>
      </c>
      <c r="C114" s="6">
        <v>4.0</v>
      </c>
      <c r="D114" s="8" t="str">
        <f t="shared" si="10"/>
        <v>13-17</v>
      </c>
      <c r="E114" s="5"/>
      <c r="F114" s="6" t="s">
        <v>10</v>
      </c>
      <c r="G114" s="5"/>
      <c r="H114" s="5"/>
    </row>
    <row r="115">
      <c r="A115" s="6" t="s">
        <v>141</v>
      </c>
      <c r="B115" s="6" t="s">
        <v>263</v>
      </c>
      <c r="C115" s="6">
        <v>2.0</v>
      </c>
      <c r="D115" s="8" t="str">
        <f t="shared" si="10"/>
        <v>5-8</v>
      </c>
      <c r="E115" s="5"/>
      <c r="F115" s="6" t="s">
        <v>38</v>
      </c>
      <c r="G115" s="5"/>
      <c r="H115" s="5"/>
    </row>
    <row r="116">
      <c r="A116" s="6" t="s">
        <v>141</v>
      </c>
      <c r="B116" s="6" t="s">
        <v>264</v>
      </c>
      <c r="C116" s="6">
        <v>2.0</v>
      </c>
      <c r="D116" s="8" t="str">
        <f t="shared" si="10"/>
        <v>5-8</v>
      </c>
      <c r="E116" s="5"/>
      <c r="F116" s="6" t="s">
        <v>38</v>
      </c>
      <c r="G116" s="5"/>
      <c r="H116" s="5"/>
    </row>
    <row r="117">
      <c r="A117" s="6" t="s">
        <v>141</v>
      </c>
      <c r="B117" s="6" t="s">
        <v>265</v>
      </c>
      <c r="C117" s="6">
        <v>2.0</v>
      </c>
      <c r="D117" s="8" t="str">
        <f t="shared" si="10"/>
        <v>5-8</v>
      </c>
      <c r="E117" s="5"/>
      <c r="F117" s="6" t="s">
        <v>38</v>
      </c>
      <c r="G117" s="5"/>
      <c r="H117" s="5"/>
    </row>
    <row r="118">
      <c r="A118" s="6" t="s">
        <v>266</v>
      </c>
      <c r="B118" s="6" t="s">
        <v>267</v>
      </c>
      <c r="C118" s="6">
        <v>2.0</v>
      </c>
      <c r="D118" s="8" t="str">
        <f t="shared" si="10"/>
        <v>5-8</v>
      </c>
      <c r="E118" s="5"/>
      <c r="F118" s="6" t="s">
        <v>10</v>
      </c>
      <c r="G118" s="5"/>
      <c r="H118" s="5"/>
    </row>
    <row r="119">
      <c r="A119" s="6" t="s">
        <v>268</v>
      </c>
      <c r="B119" s="6" t="s">
        <v>269</v>
      </c>
      <c r="C119" s="6">
        <v>3.0</v>
      </c>
      <c r="D119" s="8"/>
      <c r="E119" s="5"/>
      <c r="F119" s="6" t="s">
        <v>10</v>
      </c>
      <c r="G119" s="6"/>
      <c r="H119" s="5"/>
    </row>
    <row r="120">
      <c r="A120" s="6" t="s">
        <v>39</v>
      </c>
      <c r="B120" s="6" t="s">
        <v>270</v>
      </c>
      <c r="C120" s="6">
        <v>2.0</v>
      </c>
      <c r="D120" s="8" t="str">
        <f t="shared" ref="D120:D122" si="11">IF(C120=1,"0-4",IF(C120=2,"5-8",IF(C120=3,"9-12",IF(C120=4,"13-17",IF(C120=5,"18+","Adults Only")))))</f>
        <v>5-8</v>
      </c>
      <c r="E120" s="5"/>
      <c r="F120" s="6" t="s">
        <v>38</v>
      </c>
      <c r="G120" s="5"/>
      <c r="H120" s="5"/>
    </row>
    <row r="121">
      <c r="A121" s="6" t="s">
        <v>271</v>
      </c>
      <c r="B121" s="6" t="s">
        <v>272</v>
      </c>
      <c r="C121" s="6">
        <v>1.0</v>
      </c>
      <c r="D121" s="8" t="str">
        <f t="shared" si="11"/>
        <v>0-4</v>
      </c>
      <c r="E121" s="5"/>
      <c r="F121" s="6" t="s">
        <v>10</v>
      </c>
      <c r="G121" s="5"/>
      <c r="H121" s="5"/>
    </row>
    <row r="122">
      <c r="A122" s="6" t="s">
        <v>196</v>
      </c>
      <c r="B122" s="6" t="s">
        <v>273</v>
      </c>
      <c r="C122" s="6">
        <v>2.0</v>
      </c>
      <c r="D122" s="8" t="str">
        <f t="shared" si="11"/>
        <v>5-8</v>
      </c>
      <c r="E122" s="5"/>
      <c r="F122" s="6" t="s">
        <v>10</v>
      </c>
      <c r="G122" s="5"/>
      <c r="H122" s="5"/>
    </row>
    <row r="123">
      <c r="A123" s="13" t="s">
        <v>274</v>
      </c>
      <c r="B123" s="13" t="s">
        <v>275</v>
      </c>
      <c r="E123" s="13">
        <v>3.0</v>
      </c>
      <c r="F123" s="13" t="s">
        <v>38</v>
      </c>
      <c r="H123" s="22" t="s">
        <v>51</v>
      </c>
    </row>
    <row r="124">
      <c r="A124" s="13" t="s">
        <v>276</v>
      </c>
      <c r="B124" s="13" t="s">
        <v>277</v>
      </c>
      <c r="F124" s="13" t="s">
        <v>10</v>
      </c>
      <c r="H124" s="22" t="s">
        <v>51</v>
      </c>
    </row>
    <row r="125">
      <c r="A125" s="6" t="s">
        <v>268</v>
      </c>
      <c r="B125" s="6" t="s">
        <v>278</v>
      </c>
      <c r="C125" s="6">
        <v>3.0</v>
      </c>
      <c r="D125" s="8" t="str">
        <f t="shared" ref="D125:D128" si="12">IF(C125=1,"0-4",IF(C125=2,"5-8",IF(C125=3,"9-12",IF(C125=4,"13-17",IF(C125=5,"18+","Adults Only")))))</f>
        <v>9-12</v>
      </c>
      <c r="E125" s="5"/>
      <c r="F125" s="6" t="s">
        <v>10</v>
      </c>
      <c r="G125" s="5"/>
      <c r="H125" s="5"/>
    </row>
    <row r="126">
      <c r="A126" s="6" t="s">
        <v>279</v>
      </c>
      <c r="B126" s="6" t="s">
        <v>278</v>
      </c>
      <c r="C126" s="6">
        <v>2.0</v>
      </c>
      <c r="D126" s="8" t="str">
        <f t="shared" si="12"/>
        <v>5-8</v>
      </c>
      <c r="E126" s="5"/>
      <c r="F126" s="6" t="s">
        <v>38</v>
      </c>
      <c r="G126" s="5"/>
      <c r="H126" s="5"/>
    </row>
    <row r="127">
      <c r="A127" s="6" t="s">
        <v>280</v>
      </c>
      <c r="B127" s="6" t="s">
        <v>281</v>
      </c>
      <c r="C127" s="6">
        <v>1.0</v>
      </c>
      <c r="D127" s="8" t="str">
        <f t="shared" si="12"/>
        <v>0-4</v>
      </c>
      <c r="E127" s="5"/>
      <c r="F127" s="6" t="s">
        <v>38</v>
      </c>
      <c r="G127" s="5"/>
      <c r="H127" s="5"/>
    </row>
    <row r="128">
      <c r="A128" s="6" t="s">
        <v>282</v>
      </c>
      <c r="B128" s="6" t="s">
        <v>283</v>
      </c>
      <c r="C128" s="6">
        <v>2.0</v>
      </c>
      <c r="D128" s="8" t="str">
        <f t="shared" si="12"/>
        <v>5-8</v>
      </c>
      <c r="E128" s="5"/>
      <c r="F128" s="6" t="s">
        <v>28</v>
      </c>
      <c r="G128" s="5"/>
      <c r="H128" s="5"/>
    </row>
    <row r="129">
      <c r="A129" s="13" t="s">
        <v>276</v>
      </c>
      <c r="B129" s="13" t="s">
        <v>284</v>
      </c>
      <c r="F129" s="13" t="s">
        <v>10</v>
      </c>
      <c r="H129" s="22" t="s">
        <v>51</v>
      </c>
    </row>
    <row r="130">
      <c r="A130" s="6" t="s">
        <v>285</v>
      </c>
      <c r="B130" s="6" t="s">
        <v>286</v>
      </c>
      <c r="C130" s="6">
        <v>1.0</v>
      </c>
      <c r="D130" s="8" t="str">
        <f>IF(C130=1,"0-4",IF(C130=2,"5-8",IF(C130=3,"9-12",IF(C130=4,"13-17",IF(C130=5,"18+","Adults Only")))))</f>
        <v>0-4</v>
      </c>
      <c r="E130" s="5"/>
      <c r="F130" s="6" t="s">
        <v>220</v>
      </c>
      <c r="G130" s="5"/>
      <c r="H130" s="5"/>
    </row>
    <row r="131">
      <c r="A131" s="6" t="s">
        <v>287</v>
      </c>
      <c r="B131" s="6" t="s">
        <v>288</v>
      </c>
      <c r="C131" s="6">
        <v>4.0</v>
      </c>
      <c r="D131" s="6" t="s">
        <v>62</v>
      </c>
      <c r="E131" s="6"/>
      <c r="F131" s="6" t="s">
        <v>10</v>
      </c>
      <c r="G131" s="5"/>
      <c r="H131" s="5"/>
    </row>
    <row r="132">
      <c r="A132" s="6" t="s">
        <v>25</v>
      </c>
      <c r="B132" s="6" t="s">
        <v>289</v>
      </c>
      <c r="C132" s="6">
        <v>3.0</v>
      </c>
      <c r="D132" s="8" t="str">
        <f>IF(C132=1,"0-4",IF(C132=2,"5-8",IF(C132=3,"9-12",IF(C132=4,"13-17",IF(C132=5,"18+","Adults Only")))))</f>
        <v>9-12</v>
      </c>
      <c r="E132" s="5"/>
      <c r="F132" s="6" t="s">
        <v>27</v>
      </c>
      <c r="G132" s="5"/>
      <c r="H132" s="5"/>
    </row>
    <row r="133">
      <c r="A133" s="13" t="s">
        <v>290</v>
      </c>
      <c r="B133" s="13" t="s">
        <v>291</v>
      </c>
      <c r="C133" s="13">
        <v>2.0</v>
      </c>
      <c r="D133" s="21">
        <v>42863.0</v>
      </c>
      <c r="F133" s="13" t="s">
        <v>38</v>
      </c>
      <c r="H133" s="13" t="s">
        <v>292</v>
      </c>
    </row>
    <row r="134">
      <c r="A134" s="6" t="s">
        <v>29</v>
      </c>
      <c r="B134" s="6" t="s">
        <v>293</v>
      </c>
      <c r="C134" s="6">
        <v>4.0</v>
      </c>
      <c r="D134" s="6" t="s">
        <v>62</v>
      </c>
      <c r="E134" s="5"/>
      <c r="F134" s="6" t="s">
        <v>27</v>
      </c>
      <c r="G134" s="5"/>
      <c r="H134" s="5"/>
    </row>
    <row r="135">
      <c r="A135" s="13" t="s">
        <v>274</v>
      </c>
      <c r="B135" s="13" t="s">
        <v>294</v>
      </c>
      <c r="E135" s="13">
        <v>1.0</v>
      </c>
      <c r="F135" s="13" t="s">
        <v>38</v>
      </c>
      <c r="H135" s="22" t="s">
        <v>51</v>
      </c>
    </row>
    <row r="136">
      <c r="A136" s="6" t="s">
        <v>295</v>
      </c>
      <c r="B136" s="6" t="s">
        <v>296</v>
      </c>
      <c r="C136" s="5"/>
      <c r="D136" s="8" t="str">
        <f t="shared" ref="D136:D144" si="13">IF(C136=1,"0-4",IF(C136=2,"5-8",IF(C136=3,"9-12",IF(C136=4,"13-17",IF(C136=5,"18+","Adults Only")))))</f>
        <v>Adults Only</v>
      </c>
      <c r="E136" s="5"/>
      <c r="F136" s="6" t="s">
        <v>72</v>
      </c>
      <c r="G136" s="5"/>
      <c r="H136" s="5"/>
    </row>
    <row r="137">
      <c r="A137" s="6" t="s">
        <v>297</v>
      </c>
      <c r="B137" s="6" t="s">
        <v>298</v>
      </c>
      <c r="C137" s="6">
        <v>1.0</v>
      </c>
      <c r="D137" s="8" t="str">
        <f t="shared" si="13"/>
        <v>0-4</v>
      </c>
      <c r="E137" s="5"/>
      <c r="F137" s="6" t="s">
        <v>10</v>
      </c>
      <c r="G137" s="5"/>
      <c r="H137" s="5"/>
    </row>
    <row r="138">
      <c r="A138" s="6" t="s">
        <v>299</v>
      </c>
      <c r="B138" s="6" t="s">
        <v>300</v>
      </c>
      <c r="C138" s="6">
        <v>3.0</v>
      </c>
      <c r="D138" s="8" t="str">
        <f t="shared" si="13"/>
        <v>9-12</v>
      </c>
      <c r="E138" s="5"/>
      <c r="F138" s="6" t="s">
        <v>28</v>
      </c>
      <c r="G138" s="5"/>
      <c r="H138" s="5"/>
    </row>
    <row r="139">
      <c r="A139" s="6" t="s">
        <v>301</v>
      </c>
      <c r="B139" s="6" t="s">
        <v>302</v>
      </c>
      <c r="C139" s="6">
        <v>3.0</v>
      </c>
      <c r="D139" s="8" t="str">
        <f t="shared" si="13"/>
        <v>9-12</v>
      </c>
      <c r="E139" s="5"/>
      <c r="F139" s="6" t="s">
        <v>28</v>
      </c>
      <c r="G139" s="5"/>
      <c r="H139" s="5"/>
    </row>
    <row r="140">
      <c r="A140" s="6" t="s">
        <v>303</v>
      </c>
      <c r="B140" s="6" t="s">
        <v>304</v>
      </c>
      <c r="C140" s="6">
        <v>2.0</v>
      </c>
      <c r="D140" s="8" t="str">
        <f t="shared" si="13"/>
        <v>5-8</v>
      </c>
      <c r="E140" s="5"/>
      <c r="F140" s="6" t="s">
        <v>28</v>
      </c>
      <c r="G140" s="5"/>
      <c r="H140" s="5"/>
    </row>
    <row r="141">
      <c r="A141" s="6" t="s">
        <v>305</v>
      </c>
      <c r="B141" s="6" t="s">
        <v>306</v>
      </c>
      <c r="C141" s="6">
        <v>4.0</v>
      </c>
      <c r="D141" s="8" t="str">
        <f t="shared" si="13"/>
        <v>13-17</v>
      </c>
      <c r="E141" s="5"/>
      <c r="F141" s="6" t="s">
        <v>10</v>
      </c>
      <c r="G141" s="5"/>
      <c r="H141" s="5"/>
    </row>
    <row r="142">
      <c r="A142" s="6" t="s">
        <v>307</v>
      </c>
      <c r="B142" s="6" t="s">
        <v>308</v>
      </c>
      <c r="C142" s="6">
        <v>3.0</v>
      </c>
      <c r="D142" s="8" t="str">
        <f t="shared" si="13"/>
        <v>9-12</v>
      </c>
      <c r="E142" s="5"/>
      <c r="F142" s="6" t="s">
        <v>28</v>
      </c>
      <c r="G142" s="5"/>
      <c r="H142" s="5"/>
    </row>
    <row r="143">
      <c r="A143" s="6" t="s">
        <v>309</v>
      </c>
      <c r="B143" s="6" t="s">
        <v>310</v>
      </c>
      <c r="C143" s="5"/>
      <c r="D143" s="8" t="str">
        <f t="shared" si="13"/>
        <v>Adults Only</v>
      </c>
      <c r="E143" s="5"/>
      <c r="F143" s="6" t="s">
        <v>72</v>
      </c>
      <c r="G143" s="5"/>
      <c r="H143" s="5"/>
    </row>
    <row r="144">
      <c r="A144" s="6" t="s">
        <v>311</v>
      </c>
      <c r="B144" s="6" t="s">
        <v>312</v>
      </c>
      <c r="C144" s="6">
        <v>3.0</v>
      </c>
      <c r="D144" s="8" t="str">
        <f t="shared" si="13"/>
        <v>9-12</v>
      </c>
      <c r="E144" s="5"/>
      <c r="F144" s="6" t="s">
        <v>56</v>
      </c>
      <c r="G144" s="5"/>
      <c r="H144" s="5"/>
    </row>
    <row r="145">
      <c r="A145" s="13" t="s">
        <v>313</v>
      </c>
      <c r="B145" s="6" t="s">
        <v>314</v>
      </c>
      <c r="C145" s="13">
        <v>4.0</v>
      </c>
      <c r="D145" s="13" t="s">
        <v>65</v>
      </c>
      <c r="F145" s="13" t="s">
        <v>32</v>
      </c>
    </row>
    <row r="146">
      <c r="A146" s="6" t="s">
        <v>315</v>
      </c>
      <c r="B146" s="6" t="s">
        <v>316</v>
      </c>
      <c r="C146" s="6">
        <v>4.0</v>
      </c>
      <c r="D146" s="8" t="str">
        <f t="shared" ref="D146:D150" si="14">IF(C146=1,"0-4",IF(C146=2,"5-8",IF(C146=3,"9-12",IF(C146=4,"13-17",IF(C146=5,"18+","Adults Only")))))</f>
        <v>13-17</v>
      </c>
      <c r="E146" s="5"/>
      <c r="F146" s="6" t="s">
        <v>32</v>
      </c>
      <c r="G146" s="5"/>
      <c r="H146" s="5"/>
    </row>
    <row r="147">
      <c r="A147" s="6" t="s">
        <v>317</v>
      </c>
      <c r="B147" s="13" t="s">
        <v>318</v>
      </c>
      <c r="C147" s="6">
        <v>3.0</v>
      </c>
      <c r="D147" s="8" t="str">
        <f t="shared" si="14"/>
        <v>9-12</v>
      </c>
      <c r="E147" s="5"/>
      <c r="F147" s="6" t="s">
        <v>10</v>
      </c>
      <c r="G147" s="5"/>
      <c r="H147" s="5"/>
    </row>
    <row r="148">
      <c r="A148" s="6" t="s">
        <v>319</v>
      </c>
      <c r="B148" s="6" t="s">
        <v>320</v>
      </c>
      <c r="C148" s="6">
        <v>1.0</v>
      </c>
      <c r="D148" s="8" t="str">
        <f t="shared" si="14"/>
        <v>0-4</v>
      </c>
      <c r="E148" s="5"/>
      <c r="F148" s="6" t="s">
        <v>10</v>
      </c>
      <c r="G148" s="5"/>
      <c r="H148" s="5"/>
    </row>
    <row r="149">
      <c r="A149" s="6" t="s">
        <v>321</v>
      </c>
      <c r="B149" s="13" t="s">
        <v>322</v>
      </c>
      <c r="C149" s="6">
        <v>1.0</v>
      </c>
      <c r="D149" s="8" t="str">
        <f t="shared" si="14"/>
        <v>0-4</v>
      </c>
      <c r="E149" s="5"/>
      <c r="F149" s="6" t="s">
        <v>87</v>
      </c>
      <c r="G149" s="5"/>
      <c r="H149" s="5"/>
    </row>
    <row r="150">
      <c r="A150" s="6" t="s">
        <v>229</v>
      </c>
      <c r="B150" s="6" t="s">
        <v>323</v>
      </c>
      <c r="C150" s="6">
        <v>4.0</v>
      </c>
      <c r="D150" s="8" t="str">
        <f t="shared" si="14"/>
        <v>13-17</v>
      </c>
      <c r="E150" s="5"/>
      <c r="F150" s="6" t="s">
        <v>324</v>
      </c>
      <c r="G150" s="5"/>
      <c r="H150" s="5"/>
    </row>
    <row r="151">
      <c r="A151" s="13" t="s">
        <v>325</v>
      </c>
      <c r="B151" s="6" t="s">
        <v>326</v>
      </c>
      <c r="C151" s="13">
        <v>4.0</v>
      </c>
      <c r="D151" s="13" t="s">
        <v>65</v>
      </c>
      <c r="F151" s="13" t="s">
        <v>100</v>
      </c>
    </row>
    <row r="152">
      <c r="A152" s="6" t="s">
        <v>327</v>
      </c>
      <c r="B152" s="6" t="s">
        <v>328</v>
      </c>
      <c r="C152" s="6">
        <v>3.0</v>
      </c>
      <c r="D152" s="8" t="str">
        <f>IF(C152=1,"0-4",IF(C152=2,"5-8",IF(C152=3,"9-12",IF(C152=4,"13-17",IF(C152=5,"18+","Adults Only")))))</f>
        <v>9-12</v>
      </c>
      <c r="E152" s="5"/>
      <c r="F152" s="6" t="s">
        <v>81</v>
      </c>
      <c r="G152" s="6" t="s">
        <v>329</v>
      </c>
      <c r="H152" s="5"/>
    </row>
    <row r="153">
      <c r="A153" s="6" t="s">
        <v>330</v>
      </c>
      <c r="B153" s="13" t="s">
        <v>331</v>
      </c>
      <c r="C153" s="6">
        <v>4.0</v>
      </c>
      <c r="D153" s="6" t="s">
        <v>65</v>
      </c>
      <c r="E153" s="5"/>
      <c r="F153" s="6" t="s">
        <v>10</v>
      </c>
      <c r="G153" s="5"/>
      <c r="H153" s="5"/>
    </row>
    <row r="154">
      <c r="A154" s="6" t="s">
        <v>332</v>
      </c>
      <c r="B154" s="6" t="s">
        <v>333</v>
      </c>
      <c r="C154" s="6">
        <v>2.0</v>
      </c>
      <c r="D154" s="8" t="str">
        <f t="shared" ref="D154:D169" si="15">IF(C154=1,"0-4",IF(C154=2,"5-8",IF(C154=3,"9-12",IF(C154=4,"13-17",IF(C154=5,"18+","Adults Only")))))</f>
        <v>5-8</v>
      </c>
      <c r="E154" s="5"/>
      <c r="F154" s="6" t="s">
        <v>38</v>
      </c>
      <c r="G154" s="5"/>
      <c r="H154" s="5"/>
    </row>
    <row r="155">
      <c r="A155" s="6" t="s">
        <v>334</v>
      </c>
      <c r="B155" s="6" t="s">
        <v>335</v>
      </c>
      <c r="C155" s="6">
        <v>2.0</v>
      </c>
      <c r="D155" s="8" t="str">
        <f t="shared" si="15"/>
        <v>5-8</v>
      </c>
      <c r="E155" s="5"/>
      <c r="F155" s="6" t="s">
        <v>336</v>
      </c>
      <c r="G155" s="5"/>
      <c r="H155" s="5"/>
    </row>
    <row r="156">
      <c r="A156" s="6" t="s">
        <v>337</v>
      </c>
      <c r="B156" s="13" t="s">
        <v>338</v>
      </c>
      <c r="C156" s="6">
        <v>1.0</v>
      </c>
      <c r="D156" s="8" t="str">
        <f t="shared" si="15"/>
        <v>0-4</v>
      </c>
      <c r="E156" s="5"/>
      <c r="F156" s="6" t="s">
        <v>38</v>
      </c>
      <c r="G156" s="6" t="s">
        <v>339</v>
      </c>
      <c r="H156" s="5"/>
    </row>
    <row r="157">
      <c r="A157" s="6" t="s">
        <v>340</v>
      </c>
      <c r="B157" s="6" t="s">
        <v>341</v>
      </c>
      <c r="C157" s="6">
        <v>2.0</v>
      </c>
      <c r="D157" s="8" t="str">
        <f t="shared" si="15"/>
        <v>5-8</v>
      </c>
      <c r="E157" s="5"/>
      <c r="F157" s="6" t="s">
        <v>38</v>
      </c>
      <c r="G157" s="5"/>
      <c r="H157" s="5"/>
    </row>
    <row r="158">
      <c r="A158" s="6" t="s">
        <v>342</v>
      </c>
      <c r="B158" s="6" t="s">
        <v>343</v>
      </c>
      <c r="C158" s="6">
        <v>1.0</v>
      </c>
      <c r="D158" s="8" t="str">
        <f t="shared" si="15"/>
        <v>0-4</v>
      </c>
      <c r="E158" s="5"/>
      <c r="F158" s="6" t="s">
        <v>38</v>
      </c>
      <c r="G158" s="5"/>
      <c r="H158" s="5"/>
    </row>
    <row r="159">
      <c r="A159" s="6" t="s">
        <v>344</v>
      </c>
      <c r="B159" s="6" t="s">
        <v>345</v>
      </c>
      <c r="C159" s="6">
        <v>1.0</v>
      </c>
      <c r="D159" s="8" t="str">
        <f t="shared" si="15"/>
        <v>0-4</v>
      </c>
      <c r="E159" s="5"/>
      <c r="F159" s="6" t="s">
        <v>10</v>
      </c>
      <c r="G159" s="5"/>
      <c r="H159" s="5"/>
    </row>
    <row r="160">
      <c r="A160" s="6" t="s">
        <v>229</v>
      </c>
      <c r="B160" s="6" t="s">
        <v>346</v>
      </c>
      <c r="C160" s="6">
        <v>4.0</v>
      </c>
      <c r="D160" s="8" t="str">
        <f t="shared" si="15"/>
        <v>13-17</v>
      </c>
      <c r="E160" s="5"/>
      <c r="F160" s="6" t="s">
        <v>28</v>
      </c>
      <c r="G160" s="5"/>
      <c r="H160" s="5"/>
    </row>
    <row r="161">
      <c r="A161" s="6" t="s">
        <v>229</v>
      </c>
      <c r="B161" s="6" t="s">
        <v>347</v>
      </c>
      <c r="C161" s="6">
        <v>4.0</v>
      </c>
      <c r="D161" s="8" t="str">
        <f t="shared" si="15"/>
        <v>13-17</v>
      </c>
      <c r="E161" s="5"/>
      <c r="F161" s="6" t="s">
        <v>28</v>
      </c>
      <c r="G161" s="5"/>
      <c r="H161" s="5"/>
    </row>
    <row r="162">
      <c r="A162" s="6" t="s">
        <v>229</v>
      </c>
      <c r="B162" s="6" t="s">
        <v>348</v>
      </c>
      <c r="C162" s="6">
        <v>4.0</v>
      </c>
      <c r="D162" s="8" t="str">
        <f t="shared" si="15"/>
        <v>13-17</v>
      </c>
      <c r="E162" s="5"/>
      <c r="F162" s="6" t="s">
        <v>28</v>
      </c>
      <c r="G162" s="5"/>
      <c r="H162" s="5"/>
    </row>
    <row r="163">
      <c r="A163" s="6" t="s">
        <v>229</v>
      </c>
      <c r="B163" s="6" t="s">
        <v>349</v>
      </c>
      <c r="C163" s="6">
        <v>4.0</v>
      </c>
      <c r="D163" s="8" t="str">
        <f t="shared" si="15"/>
        <v>13-17</v>
      </c>
      <c r="E163" s="5"/>
      <c r="F163" s="6" t="s">
        <v>28</v>
      </c>
      <c r="G163" s="5"/>
      <c r="H163" s="5"/>
    </row>
    <row r="164">
      <c r="A164" s="6" t="s">
        <v>350</v>
      </c>
      <c r="B164" s="6" t="s">
        <v>351</v>
      </c>
      <c r="C164" s="6">
        <v>2.0</v>
      </c>
      <c r="D164" s="8" t="str">
        <f t="shared" si="15"/>
        <v>5-8</v>
      </c>
      <c r="E164" s="5"/>
      <c r="F164" s="6" t="s">
        <v>38</v>
      </c>
      <c r="G164" s="5"/>
      <c r="H164" s="5"/>
    </row>
    <row r="165">
      <c r="A165" s="6" t="s">
        <v>352</v>
      </c>
      <c r="B165" s="6" t="s">
        <v>353</v>
      </c>
      <c r="C165" s="6">
        <v>3.0</v>
      </c>
      <c r="D165" s="8" t="str">
        <f t="shared" si="15"/>
        <v>9-12</v>
      </c>
      <c r="E165" s="5"/>
      <c r="F165" s="6" t="s">
        <v>354</v>
      </c>
      <c r="H165" s="5"/>
    </row>
    <row r="166">
      <c r="A166" s="6" t="s">
        <v>355</v>
      </c>
      <c r="B166" s="6" t="s">
        <v>356</v>
      </c>
      <c r="C166" s="6">
        <v>1.0</v>
      </c>
      <c r="D166" s="8" t="str">
        <f t="shared" si="15"/>
        <v>0-4</v>
      </c>
      <c r="E166" s="5"/>
      <c r="F166" s="6" t="s">
        <v>354</v>
      </c>
      <c r="H166" s="5"/>
    </row>
    <row r="167">
      <c r="A167" s="6" t="s">
        <v>355</v>
      </c>
      <c r="B167" s="6" t="s">
        <v>357</v>
      </c>
      <c r="C167" s="6">
        <v>1.0</v>
      </c>
      <c r="D167" s="8" t="str">
        <f t="shared" si="15"/>
        <v>0-4</v>
      </c>
      <c r="E167" s="5"/>
      <c r="F167" s="6" t="s">
        <v>354</v>
      </c>
      <c r="H167" s="5"/>
    </row>
    <row r="168">
      <c r="A168" s="6" t="s">
        <v>358</v>
      </c>
      <c r="B168" s="6" t="s">
        <v>359</v>
      </c>
      <c r="C168" s="6">
        <v>4.0</v>
      </c>
      <c r="D168" s="8" t="str">
        <f t="shared" si="15"/>
        <v>13-17</v>
      </c>
      <c r="E168" s="5"/>
      <c r="F168" s="6" t="s">
        <v>354</v>
      </c>
      <c r="H168" s="5"/>
    </row>
    <row r="169">
      <c r="A169" s="6" t="s">
        <v>360</v>
      </c>
      <c r="B169" s="6" t="s">
        <v>361</v>
      </c>
      <c r="C169" s="6">
        <v>2.0</v>
      </c>
      <c r="D169" s="8" t="str">
        <f t="shared" si="15"/>
        <v>5-8</v>
      </c>
      <c r="E169" s="5"/>
      <c r="F169" s="6" t="s">
        <v>38</v>
      </c>
      <c r="G169" s="5"/>
      <c r="H169" s="5"/>
    </row>
    <row r="170">
      <c r="A170" s="6" t="s">
        <v>362</v>
      </c>
      <c r="B170" s="6" t="s">
        <v>363</v>
      </c>
      <c r="C170" s="6">
        <v>4.0</v>
      </c>
      <c r="D170" s="6" t="s">
        <v>62</v>
      </c>
      <c r="E170" s="6">
        <v>2.0</v>
      </c>
      <c r="F170" s="6" t="s">
        <v>10</v>
      </c>
      <c r="G170" s="5"/>
      <c r="H170" s="5"/>
    </row>
    <row r="171">
      <c r="A171" s="6" t="s">
        <v>364</v>
      </c>
      <c r="B171" s="6" t="s">
        <v>365</v>
      </c>
      <c r="C171" s="6">
        <v>3.0</v>
      </c>
      <c r="D171" s="8" t="str">
        <f t="shared" ref="D171:D175" si="16">IF(C171=1,"0-4",IF(C171=2,"5-8",IF(C171=3,"9-12",IF(C171=4,"13-17",IF(C171=5,"18+","Adults Only")))))</f>
        <v>9-12</v>
      </c>
      <c r="E171" s="5"/>
      <c r="F171" s="6" t="s">
        <v>28</v>
      </c>
      <c r="G171" s="5"/>
      <c r="H171" s="5"/>
    </row>
    <row r="172">
      <c r="A172" s="6" t="s">
        <v>366</v>
      </c>
      <c r="B172" s="6" t="s">
        <v>367</v>
      </c>
      <c r="C172" s="6">
        <v>2.0</v>
      </c>
      <c r="D172" s="8" t="str">
        <f t="shared" si="16"/>
        <v>5-8</v>
      </c>
      <c r="E172" s="5"/>
      <c r="F172" s="6" t="s">
        <v>28</v>
      </c>
      <c r="G172" s="5"/>
      <c r="H172" s="5"/>
    </row>
    <row r="173">
      <c r="A173" s="6" t="s">
        <v>368</v>
      </c>
      <c r="B173" s="6" t="s">
        <v>369</v>
      </c>
      <c r="C173" s="6">
        <v>2.0</v>
      </c>
      <c r="D173" s="8" t="str">
        <f t="shared" si="16"/>
        <v>5-8</v>
      </c>
      <c r="E173" s="5"/>
      <c r="F173" s="6" t="s">
        <v>370</v>
      </c>
      <c r="G173" s="5"/>
      <c r="H173" s="5"/>
    </row>
    <row r="174">
      <c r="A174" s="6" t="s">
        <v>371</v>
      </c>
      <c r="B174" s="6" t="s">
        <v>372</v>
      </c>
      <c r="C174" s="6">
        <v>2.0</v>
      </c>
      <c r="D174" s="8" t="str">
        <f t="shared" si="16"/>
        <v>5-8</v>
      </c>
      <c r="E174" s="5"/>
      <c r="F174" s="6" t="s">
        <v>38</v>
      </c>
      <c r="G174" s="5"/>
      <c r="H174" s="5"/>
    </row>
    <row r="175">
      <c r="A175" s="6" t="s">
        <v>373</v>
      </c>
      <c r="B175" s="6" t="s">
        <v>374</v>
      </c>
      <c r="C175" s="6">
        <v>4.0</v>
      </c>
      <c r="D175" s="8" t="str">
        <f t="shared" si="16"/>
        <v>13-17</v>
      </c>
      <c r="E175" s="5"/>
      <c r="F175" s="6" t="s">
        <v>10</v>
      </c>
      <c r="G175" s="5"/>
      <c r="H175" s="5"/>
    </row>
    <row r="176">
      <c r="A176" s="13" t="s">
        <v>375</v>
      </c>
      <c r="B176" s="13" t="s">
        <v>376</v>
      </c>
      <c r="C176" s="13">
        <v>1.0</v>
      </c>
      <c r="D176" s="13" t="s">
        <v>15</v>
      </c>
      <c r="F176" s="13" t="s">
        <v>16</v>
      </c>
      <c r="H176" s="13" t="s">
        <v>17</v>
      </c>
    </row>
    <row r="177">
      <c r="A177" s="6" t="s">
        <v>377</v>
      </c>
      <c r="B177" s="16" t="s">
        <v>378</v>
      </c>
      <c r="C177" s="6">
        <v>4.0</v>
      </c>
      <c r="D177" s="8" t="str">
        <f t="shared" ref="D177:D187" si="17">IF(C177=1,"0-4",IF(C177=2,"5-8",IF(C177=3,"9-12",IF(C177=4,"13-17",IF(C177=5,"18+","Adults Only")))))</f>
        <v>13-17</v>
      </c>
      <c r="E177" s="5"/>
      <c r="F177" s="6" t="s">
        <v>10</v>
      </c>
      <c r="G177" s="5"/>
      <c r="H177" s="5"/>
    </row>
    <row r="178">
      <c r="A178" s="6" t="s">
        <v>373</v>
      </c>
      <c r="B178" s="6" t="s">
        <v>379</v>
      </c>
      <c r="C178" s="6">
        <v>3.0</v>
      </c>
      <c r="D178" s="8" t="str">
        <f t="shared" si="17"/>
        <v>9-12</v>
      </c>
      <c r="E178" s="5"/>
      <c r="F178" s="6" t="s">
        <v>10</v>
      </c>
      <c r="G178" s="5"/>
      <c r="H178" s="5"/>
    </row>
    <row r="179">
      <c r="A179" s="6" t="s">
        <v>373</v>
      </c>
      <c r="B179" s="6" t="s">
        <v>380</v>
      </c>
      <c r="C179" s="6">
        <v>3.0</v>
      </c>
      <c r="D179" s="8" t="str">
        <f t="shared" si="17"/>
        <v>9-12</v>
      </c>
      <c r="E179" s="5"/>
      <c r="F179" s="6" t="s">
        <v>10</v>
      </c>
      <c r="G179" s="5"/>
      <c r="H179" s="5"/>
    </row>
    <row r="180">
      <c r="A180" s="6" t="s">
        <v>373</v>
      </c>
      <c r="B180" s="6" t="s">
        <v>381</v>
      </c>
      <c r="C180" s="6">
        <v>3.0</v>
      </c>
      <c r="D180" s="8" t="str">
        <f t="shared" si="17"/>
        <v>9-12</v>
      </c>
      <c r="E180" s="5"/>
      <c r="F180" s="6" t="s">
        <v>10</v>
      </c>
      <c r="G180" s="5"/>
      <c r="H180" s="5"/>
    </row>
    <row r="181">
      <c r="A181" s="6" t="s">
        <v>382</v>
      </c>
      <c r="B181" s="6" t="s">
        <v>383</v>
      </c>
      <c r="C181" s="6">
        <v>4.0</v>
      </c>
      <c r="D181" s="8" t="str">
        <f t="shared" si="17"/>
        <v>13-17</v>
      </c>
      <c r="E181" s="5"/>
      <c r="F181" s="6" t="s">
        <v>10</v>
      </c>
      <c r="G181" s="5"/>
      <c r="H181" s="5"/>
    </row>
    <row r="182">
      <c r="A182" s="6" t="s">
        <v>384</v>
      </c>
      <c r="B182" s="6" t="s">
        <v>385</v>
      </c>
      <c r="C182" s="6">
        <v>1.0</v>
      </c>
      <c r="D182" s="8" t="str">
        <f t="shared" si="17"/>
        <v>0-4</v>
      </c>
      <c r="E182" s="5"/>
      <c r="F182" s="6" t="s">
        <v>10</v>
      </c>
      <c r="G182" s="5"/>
      <c r="H182" s="5"/>
    </row>
    <row r="183">
      <c r="A183" s="6" t="s">
        <v>386</v>
      </c>
      <c r="B183" s="6" t="s">
        <v>387</v>
      </c>
      <c r="C183" s="6">
        <v>2.0</v>
      </c>
      <c r="D183" s="8" t="str">
        <f t="shared" si="17"/>
        <v>5-8</v>
      </c>
      <c r="E183" s="5"/>
      <c r="F183" s="6" t="s">
        <v>28</v>
      </c>
      <c r="G183" s="5"/>
      <c r="H183" s="5"/>
    </row>
    <row r="184">
      <c r="A184" s="6" t="s">
        <v>388</v>
      </c>
      <c r="B184" s="6" t="s">
        <v>389</v>
      </c>
      <c r="C184" s="6">
        <v>3.0</v>
      </c>
      <c r="D184" s="8" t="str">
        <f t="shared" si="17"/>
        <v>9-12</v>
      </c>
      <c r="E184" s="5"/>
      <c r="F184" s="6" t="s">
        <v>28</v>
      </c>
      <c r="G184" s="5"/>
      <c r="H184" s="5"/>
    </row>
    <row r="185">
      <c r="A185" s="6" t="s">
        <v>390</v>
      </c>
      <c r="B185" s="6" t="s">
        <v>391</v>
      </c>
      <c r="C185" s="6">
        <v>3.0</v>
      </c>
      <c r="D185" s="8" t="str">
        <f t="shared" si="17"/>
        <v>9-12</v>
      </c>
      <c r="E185" s="5"/>
      <c r="F185" s="6" t="s">
        <v>28</v>
      </c>
      <c r="G185" s="5"/>
      <c r="H185" s="5"/>
    </row>
    <row r="186">
      <c r="A186" s="6" t="s">
        <v>392</v>
      </c>
      <c r="B186" s="6" t="s">
        <v>393</v>
      </c>
      <c r="C186" s="6">
        <v>1.0</v>
      </c>
      <c r="D186" s="8" t="str">
        <f t="shared" si="17"/>
        <v>0-4</v>
      </c>
      <c r="E186" s="5"/>
      <c r="F186" s="6" t="s">
        <v>10</v>
      </c>
      <c r="G186" s="5"/>
      <c r="H186" s="5"/>
    </row>
    <row r="187">
      <c r="A187" s="6" t="s">
        <v>394</v>
      </c>
      <c r="B187" s="6" t="s">
        <v>395</v>
      </c>
      <c r="C187" s="6">
        <v>2.0</v>
      </c>
      <c r="D187" s="8" t="str">
        <f t="shared" si="17"/>
        <v>5-8</v>
      </c>
      <c r="E187" s="5"/>
      <c r="F187" s="6" t="s">
        <v>10</v>
      </c>
      <c r="G187" s="5"/>
      <c r="H187" s="5"/>
    </row>
    <row r="188">
      <c r="A188" s="13" t="s">
        <v>396</v>
      </c>
      <c r="B188" s="6" t="s">
        <v>397</v>
      </c>
      <c r="C188" s="13">
        <v>3.0</v>
      </c>
      <c r="D188" s="13" t="s">
        <v>31</v>
      </c>
      <c r="F188" s="13" t="s">
        <v>78</v>
      </c>
    </row>
    <row r="189">
      <c r="A189" s="13" t="s">
        <v>396</v>
      </c>
      <c r="B189" s="6" t="s">
        <v>398</v>
      </c>
      <c r="C189" s="6">
        <v>3.0</v>
      </c>
      <c r="D189" s="6" t="s">
        <v>31</v>
      </c>
      <c r="E189" s="5"/>
      <c r="F189" s="6" t="s">
        <v>78</v>
      </c>
      <c r="G189" s="5"/>
      <c r="H189" s="5"/>
    </row>
    <row r="190">
      <c r="A190" s="6" t="s">
        <v>229</v>
      </c>
      <c r="B190" s="6" t="s">
        <v>399</v>
      </c>
      <c r="C190" s="6">
        <v>4.0</v>
      </c>
      <c r="D190" s="8" t="str">
        <f t="shared" ref="D190:D191" si="18">IF(C190=1,"0-4",IF(C190=2,"5-8",IF(C190=3,"9-12",IF(C190=4,"13-17",IF(C190=5,"18+","Adults Only")))))</f>
        <v>13-17</v>
      </c>
      <c r="E190" s="5"/>
      <c r="F190" s="6" t="s">
        <v>324</v>
      </c>
      <c r="G190" s="5"/>
      <c r="H190" s="5"/>
    </row>
    <row r="191">
      <c r="A191" s="6" t="s">
        <v>400</v>
      </c>
      <c r="B191" s="6" t="s">
        <v>401</v>
      </c>
      <c r="C191" s="6">
        <v>1.0</v>
      </c>
      <c r="D191" s="8" t="str">
        <f t="shared" si="18"/>
        <v>0-4</v>
      </c>
      <c r="E191" s="5"/>
      <c r="F191" s="6" t="s">
        <v>28</v>
      </c>
      <c r="G191" s="5"/>
      <c r="H191" s="5"/>
    </row>
    <row r="192">
      <c r="A192" s="6" t="s">
        <v>402</v>
      </c>
      <c r="B192" s="6" t="s">
        <v>403</v>
      </c>
      <c r="C192" s="6">
        <v>4.0</v>
      </c>
      <c r="D192" s="6" t="s">
        <v>65</v>
      </c>
      <c r="E192" s="5"/>
      <c r="F192" s="6" t="s">
        <v>10</v>
      </c>
      <c r="G192" s="5"/>
      <c r="H192" s="5"/>
    </row>
    <row r="193">
      <c r="A193" s="6" t="s">
        <v>404</v>
      </c>
      <c r="B193" s="6" t="s">
        <v>405</v>
      </c>
      <c r="C193" s="6">
        <v>1.0</v>
      </c>
      <c r="D193" s="8" t="str">
        <f t="shared" ref="D193:D195" si="19">IF(C193=1,"0-4",IF(C193=2,"5-8",IF(C193=3,"9-12",IF(C193=4,"13-17",IF(C193=5,"18+","Adults Only")))))</f>
        <v>0-4</v>
      </c>
      <c r="E193" s="5"/>
      <c r="F193" s="6" t="s">
        <v>10</v>
      </c>
      <c r="G193" s="5"/>
      <c r="H193" s="5"/>
    </row>
    <row r="194">
      <c r="A194" s="6" t="s">
        <v>406</v>
      </c>
      <c r="B194" s="13" t="s">
        <v>407</v>
      </c>
      <c r="C194" s="6">
        <v>3.0</v>
      </c>
      <c r="D194" s="8" t="str">
        <f t="shared" si="19"/>
        <v>9-12</v>
      </c>
      <c r="E194" s="5"/>
      <c r="F194" s="6" t="s">
        <v>10</v>
      </c>
      <c r="G194" s="5"/>
      <c r="H194" s="5"/>
    </row>
    <row r="195">
      <c r="A195" s="6" t="s">
        <v>408</v>
      </c>
      <c r="B195" s="6" t="s">
        <v>409</v>
      </c>
      <c r="C195" s="6">
        <v>3.0</v>
      </c>
      <c r="D195" s="8" t="str">
        <f t="shared" si="19"/>
        <v>9-12</v>
      </c>
      <c r="E195" s="5"/>
      <c r="F195" s="6" t="s">
        <v>10</v>
      </c>
      <c r="G195" s="5"/>
      <c r="H195" s="5"/>
    </row>
    <row r="196">
      <c r="A196" s="13" t="s">
        <v>133</v>
      </c>
      <c r="B196" s="6" t="s">
        <v>410</v>
      </c>
      <c r="C196" s="13">
        <v>4.0</v>
      </c>
      <c r="D196" s="13" t="s">
        <v>65</v>
      </c>
      <c r="F196" s="13" t="s">
        <v>182</v>
      </c>
    </row>
    <row r="197">
      <c r="A197" s="6" t="s">
        <v>411</v>
      </c>
      <c r="B197" s="16" t="s">
        <v>412</v>
      </c>
      <c r="C197" s="6">
        <v>3.0</v>
      </c>
      <c r="D197" s="8" t="str">
        <f>IF(C197=1,"0-4",IF(C197=2,"5-8",IF(C197=3,"9-12",IF(C197=4,"13-17",IF(C197=5,"18+","Adults Only")))))</f>
        <v>9-12</v>
      </c>
      <c r="E197" s="5"/>
      <c r="F197" s="6" t="s">
        <v>413</v>
      </c>
      <c r="G197" s="5"/>
      <c r="H197" s="5"/>
    </row>
    <row r="198">
      <c r="A198" s="13" t="s">
        <v>414</v>
      </c>
      <c r="B198" s="6" t="s">
        <v>415</v>
      </c>
      <c r="C198" s="13">
        <v>4.0</v>
      </c>
      <c r="D198" s="13" t="s">
        <v>65</v>
      </c>
      <c r="F198" s="13" t="s">
        <v>32</v>
      </c>
    </row>
    <row r="199">
      <c r="A199" s="6" t="s">
        <v>416</v>
      </c>
      <c r="B199" s="6" t="s">
        <v>417</v>
      </c>
      <c r="C199" s="6">
        <v>5.0</v>
      </c>
      <c r="D199" s="8" t="str">
        <f t="shared" ref="D199:D202" si="20">IF(C199=1,"0-4",IF(C199=2,"5-8",IF(C199=3,"9-12",IF(C199=4,"13-17",IF(C199=5,"18+","Adults Only")))))</f>
        <v>18+</v>
      </c>
      <c r="E199" s="5"/>
      <c r="F199" s="6" t="s">
        <v>10</v>
      </c>
      <c r="G199" s="5"/>
      <c r="H199" s="5"/>
    </row>
    <row r="200">
      <c r="A200" s="6" t="s">
        <v>418</v>
      </c>
      <c r="B200" s="6" t="s">
        <v>419</v>
      </c>
      <c r="C200" s="6">
        <v>4.0</v>
      </c>
      <c r="D200" s="8" t="str">
        <f t="shared" si="20"/>
        <v>13-17</v>
      </c>
      <c r="E200" s="6">
        <v>2.0</v>
      </c>
      <c r="F200" s="6" t="s">
        <v>10</v>
      </c>
      <c r="G200" s="5"/>
      <c r="H200" s="5"/>
    </row>
    <row r="201">
      <c r="A201" s="6" t="s">
        <v>418</v>
      </c>
      <c r="B201" s="6" t="s">
        <v>420</v>
      </c>
      <c r="C201" s="6">
        <v>4.0</v>
      </c>
      <c r="D201" s="8" t="str">
        <f t="shared" si="20"/>
        <v>13-17</v>
      </c>
      <c r="E201" s="5"/>
      <c r="F201" s="6" t="s">
        <v>10</v>
      </c>
      <c r="G201" s="5"/>
      <c r="H201" s="5"/>
    </row>
    <row r="202">
      <c r="A202" s="6" t="s">
        <v>418</v>
      </c>
      <c r="B202" s="6" t="s">
        <v>421</v>
      </c>
      <c r="C202" s="6">
        <v>4.0</v>
      </c>
      <c r="D202" s="8" t="str">
        <f t="shared" si="20"/>
        <v>13-17</v>
      </c>
      <c r="E202" s="5"/>
      <c r="F202" s="6" t="s">
        <v>10</v>
      </c>
      <c r="G202" s="5"/>
      <c r="H202" s="5"/>
    </row>
    <row r="203">
      <c r="A203" s="13" t="s">
        <v>274</v>
      </c>
      <c r="B203" s="13" t="s">
        <v>422</v>
      </c>
      <c r="E203" s="13">
        <v>3.0</v>
      </c>
      <c r="F203" s="13" t="s">
        <v>38</v>
      </c>
      <c r="H203" s="22" t="s">
        <v>51</v>
      </c>
    </row>
    <row r="204">
      <c r="A204" s="13" t="s">
        <v>423</v>
      </c>
      <c r="B204" s="13" t="s">
        <v>424</v>
      </c>
      <c r="E204" s="13">
        <v>3.0</v>
      </c>
      <c r="F204" s="13" t="s">
        <v>425</v>
      </c>
      <c r="H204" s="22" t="s">
        <v>51</v>
      </c>
    </row>
    <row r="205">
      <c r="A205" s="6" t="s">
        <v>418</v>
      </c>
      <c r="B205" s="13" t="s">
        <v>424</v>
      </c>
      <c r="C205" s="6">
        <v>4.0</v>
      </c>
      <c r="D205" s="8" t="str">
        <f t="shared" ref="D205:D208" si="21">IF(C205=1,"0-4",IF(C205=2,"5-8",IF(C205=3,"9-12",IF(C205=4,"13-17",IF(C205=5,"18+","Adults Only")))))</f>
        <v>13-17</v>
      </c>
      <c r="E205" s="5"/>
      <c r="F205" s="6" t="s">
        <v>10</v>
      </c>
      <c r="G205" s="5"/>
      <c r="H205" s="5"/>
    </row>
    <row r="206">
      <c r="A206" s="6" t="s">
        <v>418</v>
      </c>
      <c r="B206" s="6" t="s">
        <v>426</v>
      </c>
      <c r="C206" s="6">
        <v>4.0</v>
      </c>
      <c r="D206" s="8" t="str">
        <f t="shared" si="21"/>
        <v>13-17</v>
      </c>
      <c r="E206" s="5"/>
      <c r="F206" s="6" t="s">
        <v>10</v>
      </c>
      <c r="G206" s="5"/>
      <c r="H206" s="5"/>
    </row>
    <row r="207">
      <c r="A207" s="6" t="s">
        <v>418</v>
      </c>
      <c r="B207" s="13" t="s">
        <v>427</v>
      </c>
      <c r="C207" s="6">
        <v>4.0</v>
      </c>
      <c r="D207" s="8" t="str">
        <f t="shared" si="21"/>
        <v>13-17</v>
      </c>
      <c r="E207" s="5"/>
      <c r="F207" s="6" t="s">
        <v>10</v>
      </c>
      <c r="G207" s="5"/>
      <c r="H207" s="5"/>
    </row>
    <row r="208">
      <c r="A208" s="6" t="s">
        <v>418</v>
      </c>
      <c r="B208" s="6" t="s">
        <v>428</v>
      </c>
      <c r="C208" s="6">
        <v>4.0</v>
      </c>
      <c r="D208" s="8" t="str">
        <f t="shared" si="21"/>
        <v>13-17</v>
      </c>
      <c r="E208" s="5"/>
      <c r="F208" s="6" t="s">
        <v>10</v>
      </c>
      <c r="G208" s="5"/>
      <c r="H208" s="5"/>
    </row>
    <row r="209">
      <c r="A209" s="6" t="s">
        <v>429</v>
      </c>
      <c r="B209" s="6" t="s">
        <v>430</v>
      </c>
      <c r="C209" s="6">
        <v>3.0</v>
      </c>
      <c r="D209" s="6" t="s">
        <v>31</v>
      </c>
      <c r="E209" s="5"/>
      <c r="F209" s="6" t="s">
        <v>10</v>
      </c>
      <c r="G209" s="5"/>
      <c r="H209" s="5"/>
    </row>
    <row r="210">
      <c r="A210" s="6" t="s">
        <v>429</v>
      </c>
      <c r="B210" s="6" t="s">
        <v>431</v>
      </c>
      <c r="C210" s="6">
        <v>2.0</v>
      </c>
      <c r="D210" s="8" t="str">
        <f>IF(C210=1,"0-4",IF(C210=2,"5-8",IF(C210=3,"9-12",IF(C210=4,"13-17",IF(C210=5,"18+","Adults Only")))))</f>
        <v>5-8</v>
      </c>
      <c r="E210" s="5"/>
      <c r="F210" s="6" t="s">
        <v>38</v>
      </c>
      <c r="G210" s="5"/>
      <c r="H210" s="5"/>
    </row>
    <row r="211">
      <c r="A211" s="13" t="s">
        <v>432</v>
      </c>
      <c r="B211" s="6" t="s">
        <v>433</v>
      </c>
      <c r="C211" s="13">
        <v>3.0</v>
      </c>
      <c r="D211" s="13" t="s">
        <v>31</v>
      </c>
      <c r="F211" s="13" t="s">
        <v>78</v>
      </c>
    </row>
    <row r="212">
      <c r="A212" s="6" t="s">
        <v>434</v>
      </c>
      <c r="B212" s="6" t="s">
        <v>435</v>
      </c>
      <c r="C212" s="6">
        <v>1.0</v>
      </c>
      <c r="D212" s="8" t="str">
        <f t="shared" ref="D212:D223" si="22">IF(C212=1,"0-4",IF(C212=2,"5-8",IF(C212=3,"9-12",IF(C212=4,"13-17",IF(C212=5,"18+","Adults Only")))))</f>
        <v>0-4</v>
      </c>
      <c r="E212" s="5"/>
      <c r="F212" s="6" t="s">
        <v>10</v>
      </c>
      <c r="G212" s="5"/>
      <c r="H212" s="5"/>
    </row>
    <row r="213">
      <c r="A213" s="6" t="s">
        <v>229</v>
      </c>
      <c r="B213" s="6" t="s">
        <v>436</v>
      </c>
      <c r="C213" s="6">
        <v>4.0</v>
      </c>
      <c r="D213" s="8" t="str">
        <f t="shared" si="22"/>
        <v>13-17</v>
      </c>
      <c r="E213" s="5"/>
      <c r="F213" s="6" t="s">
        <v>324</v>
      </c>
      <c r="G213" s="5"/>
      <c r="H213" s="5"/>
    </row>
    <row r="214">
      <c r="A214" s="6" t="s">
        <v>175</v>
      </c>
      <c r="B214" s="6" t="s">
        <v>437</v>
      </c>
      <c r="C214" s="6">
        <v>3.0</v>
      </c>
      <c r="D214" s="8" t="str">
        <f t="shared" si="22"/>
        <v>9-12</v>
      </c>
      <c r="E214" s="5"/>
      <c r="F214" s="6" t="s">
        <v>10</v>
      </c>
      <c r="G214" s="5"/>
      <c r="H214" s="5"/>
    </row>
    <row r="215">
      <c r="A215" s="6" t="s">
        <v>438</v>
      </c>
      <c r="B215" s="6" t="s">
        <v>439</v>
      </c>
      <c r="C215" s="6">
        <v>2.0</v>
      </c>
      <c r="D215" s="8" t="str">
        <f t="shared" si="22"/>
        <v>5-8</v>
      </c>
      <c r="E215" s="5"/>
      <c r="F215" s="6" t="s">
        <v>336</v>
      </c>
      <c r="G215" s="5"/>
      <c r="H215" s="5"/>
    </row>
    <row r="216">
      <c r="A216" s="6" t="s">
        <v>440</v>
      </c>
      <c r="B216" s="6" t="s">
        <v>441</v>
      </c>
      <c r="C216" s="6">
        <v>1.0</v>
      </c>
      <c r="D216" s="8" t="str">
        <f t="shared" si="22"/>
        <v>0-4</v>
      </c>
      <c r="E216" s="5"/>
      <c r="F216" s="6" t="s">
        <v>10</v>
      </c>
      <c r="G216" s="5"/>
      <c r="H216" s="5"/>
    </row>
    <row r="217">
      <c r="A217" s="6" t="s">
        <v>442</v>
      </c>
      <c r="B217" s="6" t="s">
        <v>443</v>
      </c>
      <c r="C217" s="6">
        <v>3.0</v>
      </c>
      <c r="D217" s="8" t="str">
        <f t="shared" si="22"/>
        <v>9-12</v>
      </c>
      <c r="E217" s="5"/>
      <c r="F217" s="6" t="s">
        <v>444</v>
      </c>
      <c r="G217" s="5"/>
      <c r="H217" s="5"/>
    </row>
    <row r="218">
      <c r="A218" s="6" t="s">
        <v>445</v>
      </c>
      <c r="B218" s="13" t="s">
        <v>446</v>
      </c>
      <c r="C218" s="6">
        <v>3.0</v>
      </c>
      <c r="D218" s="8" t="str">
        <f t="shared" si="22"/>
        <v>9-12</v>
      </c>
      <c r="E218" s="5"/>
      <c r="F218" s="6" t="s">
        <v>27</v>
      </c>
      <c r="G218" s="5"/>
      <c r="H218" s="5"/>
    </row>
    <row r="219">
      <c r="A219" s="6" t="s">
        <v>447</v>
      </c>
      <c r="B219" s="6" t="s">
        <v>448</v>
      </c>
      <c r="C219" s="6">
        <v>3.0</v>
      </c>
      <c r="D219" s="8" t="str">
        <f t="shared" si="22"/>
        <v>9-12</v>
      </c>
      <c r="E219" s="5"/>
      <c r="F219" s="6" t="s">
        <v>27</v>
      </c>
      <c r="G219" s="5"/>
      <c r="H219" s="5"/>
    </row>
    <row r="220">
      <c r="A220" s="6" t="s">
        <v>449</v>
      </c>
      <c r="B220" s="6" t="s">
        <v>450</v>
      </c>
      <c r="C220" s="6">
        <v>1.0</v>
      </c>
      <c r="D220" s="8" t="str">
        <f t="shared" si="22"/>
        <v>0-4</v>
      </c>
      <c r="E220" s="5"/>
      <c r="F220" s="6" t="s">
        <v>28</v>
      </c>
      <c r="G220" s="5"/>
      <c r="H220" s="5"/>
    </row>
    <row r="221">
      <c r="A221" s="6" t="s">
        <v>451</v>
      </c>
      <c r="B221" s="6" t="s">
        <v>452</v>
      </c>
      <c r="C221" s="6">
        <v>4.0</v>
      </c>
      <c r="D221" s="8" t="str">
        <f t="shared" si="22"/>
        <v>13-17</v>
      </c>
      <c r="E221" s="5"/>
      <c r="F221" s="6" t="s">
        <v>10</v>
      </c>
      <c r="G221" s="5"/>
      <c r="H221" s="5"/>
    </row>
    <row r="222">
      <c r="A222" s="6" t="s">
        <v>229</v>
      </c>
      <c r="B222" s="6" t="s">
        <v>453</v>
      </c>
      <c r="C222" s="6">
        <v>4.0</v>
      </c>
      <c r="D222" s="8" t="str">
        <f t="shared" si="22"/>
        <v>13-17</v>
      </c>
      <c r="E222" s="5"/>
      <c r="F222" s="6" t="s">
        <v>24</v>
      </c>
      <c r="G222" s="5"/>
      <c r="H222" s="5"/>
    </row>
    <row r="223">
      <c r="A223" s="6" t="s">
        <v>454</v>
      </c>
      <c r="B223" s="6" t="s">
        <v>455</v>
      </c>
      <c r="C223" s="6">
        <v>1.0</v>
      </c>
      <c r="D223" s="8" t="str">
        <f t="shared" si="22"/>
        <v>0-4</v>
      </c>
      <c r="E223" s="5"/>
      <c r="F223" s="6" t="s">
        <v>10</v>
      </c>
      <c r="G223" s="5"/>
      <c r="H223" s="5"/>
    </row>
    <row r="224">
      <c r="A224" s="13" t="s">
        <v>456</v>
      </c>
      <c r="B224" s="13" t="s">
        <v>457</v>
      </c>
      <c r="C224" s="13">
        <v>1.0</v>
      </c>
      <c r="D224" s="13" t="s">
        <v>15</v>
      </c>
      <c r="E224" s="13">
        <v>2.0</v>
      </c>
      <c r="F224" s="13" t="s">
        <v>458</v>
      </c>
      <c r="H224" s="13" t="s">
        <v>17</v>
      </c>
    </row>
    <row r="225">
      <c r="A225" s="6" t="s">
        <v>459</v>
      </c>
      <c r="B225" s="6" t="s">
        <v>460</v>
      </c>
      <c r="C225" s="5"/>
      <c r="D225" s="8" t="str">
        <f t="shared" ref="D225:D228" si="23">IF(C225=1,"0-4",IF(C225=2,"5-8",IF(C225=3,"9-12",IF(C225=4,"13-17",IF(C225=5,"18+","Adults Only")))))</f>
        <v>Adults Only</v>
      </c>
      <c r="E225" s="5"/>
      <c r="F225" s="6" t="s">
        <v>10</v>
      </c>
      <c r="G225" s="5"/>
      <c r="H225" s="5"/>
    </row>
    <row r="226">
      <c r="A226" s="6" t="s">
        <v>461</v>
      </c>
      <c r="B226" s="6" t="s">
        <v>460</v>
      </c>
      <c r="C226" s="6">
        <v>3.0</v>
      </c>
      <c r="D226" s="8" t="str">
        <f t="shared" si="23"/>
        <v>9-12</v>
      </c>
      <c r="E226" s="5"/>
      <c r="F226" s="6" t="s">
        <v>462</v>
      </c>
      <c r="G226" s="5"/>
      <c r="H226" s="5"/>
    </row>
    <row r="227">
      <c r="A227" s="6" t="s">
        <v>463</v>
      </c>
      <c r="B227" s="6" t="s">
        <v>464</v>
      </c>
      <c r="C227" s="6">
        <v>2.0</v>
      </c>
      <c r="D227" s="8" t="str">
        <f t="shared" si="23"/>
        <v>5-8</v>
      </c>
      <c r="E227" s="5"/>
      <c r="F227" s="6" t="s">
        <v>81</v>
      </c>
      <c r="G227" s="5"/>
      <c r="H227" s="5"/>
    </row>
    <row r="228">
      <c r="A228" s="6" t="s">
        <v>465</v>
      </c>
      <c r="B228" s="6" t="s">
        <v>466</v>
      </c>
      <c r="C228" s="6">
        <v>2.0</v>
      </c>
      <c r="D228" s="8" t="str">
        <f t="shared" si="23"/>
        <v>5-8</v>
      </c>
      <c r="E228" s="5"/>
      <c r="F228" s="6" t="s">
        <v>10</v>
      </c>
      <c r="G228" s="5"/>
      <c r="H228" s="5"/>
    </row>
    <row r="229">
      <c r="A229" s="13" t="s">
        <v>467</v>
      </c>
      <c r="B229" s="13" t="s">
        <v>468</v>
      </c>
      <c r="C229" s="13">
        <v>4.0</v>
      </c>
      <c r="D229" s="13" t="s">
        <v>62</v>
      </c>
      <c r="F229" s="13" t="s">
        <v>10</v>
      </c>
      <c r="H229" s="13" t="s">
        <v>51</v>
      </c>
    </row>
    <row r="230">
      <c r="A230" s="6" t="s">
        <v>469</v>
      </c>
      <c r="B230" s="6" t="s">
        <v>470</v>
      </c>
      <c r="C230" s="6">
        <v>3.0</v>
      </c>
      <c r="D230" s="8" t="str">
        <f t="shared" ref="D230:D231" si="24">IF(C230=1,"0-4",IF(C230=2,"5-8",IF(C230=3,"9-12",IF(C230=4,"13-17",IF(C230=5,"18+","Adults Only")))))</f>
        <v>9-12</v>
      </c>
      <c r="E230" s="5"/>
      <c r="F230" s="6" t="s">
        <v>471</v>
      </c>
      <c r="G230" s="5"/>
      <c r="H230" s="5"/>
    </row>
    <row r="231">
      <c r="A231" s="6" t="s">
        <v>472</v>
      </c>
      <c r="B231" s="6" t="s">
        <v>473</v>
      </c>
      <c r="C231" s="6">
        <v>2.0</v>
      </c>
      <c r="D231" s="8" t="str">
        <f t="shared" si="24"/>
        <v>5-8</v>
      </c>
      <c r="E231" s="5"/>
      <c r="F231" s="6" t="s">
        <v>38</v>
      </c>
      <c r="G231" s="5"/>
      <c r="H231" s="5"/>
    </row>
    <row r="232">
      <c r="A232" s="16" t="s">
        <v>474</v>
      </c>
      <c r="B232" s="16" t="s">
        <v>475</v>
      </c>
      <c r="F232" s="13" t="s">
        <v>10</v>
      </c>
      <c r="H232" s="13" t="s">
        <v>51</v>
      </c>
    </row>
    <row r="233">
      <c r="A233" s="6" t="s">
        <v>476</v>
      </c>
      <c r="B233" s="6" t="s">
        <v>477</v>
      </c>
      <c r="C233" s="6">
        <v>1.0</v>
      </c>
      <c r="D233" s="8" t="str">
        <f t="shared" ref="D233:D256" si="25">IF(C233=1,"0-4",IF(C233=2,"5-8",IF(C233=3,"9-12",IF(C233=4,"13-17",IF(C233=5,"18+","Adults Only")))))</f>
        <v>0-4</v>
      </c>
      <c r="E233" s="5"/>
      <c r="F233" s="6" t="s">
        <v>10</v>
      </c>
      <c r="G233" s="5"/>
      <c r="H233" s="5"/>
    </row>
    <row r="234">
      <c r="A234" s="6" t="s">
        <v>476</v>
      </c>
      <c r="B234" s="6" t="s">
        <v>478</v>
      </c>
      <c r="C234" s="6">
        <v>1.0</v>
      </c>
      <c r="D234" s="8" t="str">
        <f t="shared" si="25"/>
        <v>0-4</v>
      </c>
      <c r="E234" s="5"/>
      <c r="F234" s="6" t="s">
        <v>10</v>
      </c>
      <c r="G234" s="5"/>
      <c r="H234" s="5"/>
    </row>
    <row r="235">
      <c r="A235" s="6" t="s">
        <v>479</v>
      </c>
      <c r="B235" s="6" t="s">
        <v>480</v>
      </c>
      <c r="C235" s="6">
        <v>1.0</v>
      </c>
      <c r="D235" s="8" t="str">
        <f t="shared" si="25"/>
        <v>0-4</v>
      </c>
      <c r="E235" s="5"/>
      <c r="F235" s="6" t="s">
        <v>10</v>
      </c>
      <c r="G235" s="5"/>
      <c r="H235" s="5"/>
    </row>
    <row r="236">
      <c r="A236" s="6" t="s">
        <v>479</v>
      </c>
      <c r="B236" s="6" t="s">
        <v>481</v>
      </c>
      <c r="C236" s="6">
        <v>2.0</v>
      </c>
      <c r="D236" s="8" t="str">
        <f t="shared" si="25"/>
        <v>5-8</v>
      </c>
      <c r="E236" s="5"/>
      <c r="F236" s="6" t="s">
        <v>10</v>
      </c>
      <c r="G236" s="5"/>
      <c r="H236" s="5"/>
    </row>
    <row r="237">
      <c r="A237" s="6" t="s">
        <v>479</v>
      </c>
      <c r="B237" s="6" t="s">
        <v>482</v>
      </c>
      <c r="C237" s="6">
        <v>2.0</v>
      </c>
      <c r="D237" s="8" t="str">
        <f t="shared" si="25"/>
        <v>5-8</v>
      </c>
      <c r="E237" s="5"/>
      <c r="F237" s="6" t="s">
        <v>10</v>
      </c>
      <c r="G237" s="5"/>
      <c r="H237" s="5"/>
    </row>
    <row r="238">
      <c r="A238" s="6" t="s">
        <v>101</v>
      </c>
      <c r="B238" s="6" t="s">
        <v>483</v>
      </c>
      <c r="C238" s="6">
        <v>2.0</v>
      </c>
      <c r="D238" s="8" t="str">
        <f t="shared" si="25"/>
        <v>5-8</v>
      </c>
      <c r="E238" s="5"/>
      <c r="F238" s="6" t="s">
        <v>10</v>
      </c>
      <c r="G238" s="5"/>
      <c r="H238" s="5"/>
    </row>
    <row r="239">
      <c r="A239" s="6" t="s">
        <v>101</v>
      </c>
      <c r="B239" s="6" t="s">
        <v>484</v>
      </c>
      <c r="C239" s="6">
        <v>2.0</v>
      </c>
      <c r="D239" s="8" t="str">
        <f t="shared" si="25"/>
        <v>5-8</v>
      </c>
      <c r="E239" s="5"/>
      <c r="F239" s="6" t="s">
        <v>10</v>
      </c>
      <c r="G239" s="5"/>
      <c r="H239" s="5"/>
    </row>
    <row r="240">
      <c r="A240" s="6" t="s">
        <v>101</v>
      </c>
      <c r="B240" s="6" t="s">
        <v>485</v>
      </c>
      <c r="C240" s="6">
        <v>2.0</v>
      </c>
      <c r="D240" s="8" t="str">
        <f t="shared" si="25"/>
        <v>5-8</v>
      </c>
      <c r="E240" s="5"/>
      <c r="F240" s="6" t="s">
        <v>10</v>
      </c>
      <c r="G240" s="5"/>
      <c r="H240" s="5"/>
    </row>
    <row r="241">
      <c r="A241" s="6" t="s">
        <v>101</v>
      </c>
      <c r="B241" s="6" t="s">
        <v>486</v>
      </c>
      <c r="C241" s="6">
        <v>2.0</v>
      </c>
      <c r="D241" s="8" t="str">
        <f t="shared" si="25"/>
        <v>5-8</v>
      </c>
      <c r="E241" s="5"/>
      <c r="F241" s="6" t="s">
        <v>10</v>
      </c>
      <c r="G241" s="5"/>
      <c r="H241" s="5"/>
    </row>
    <row r="242">
      <c r="A242" s="6" t="s">
        <v>101</v>
      </c>
      <c r="B242" s="6" t="s">
        <v>487</v>
      </c>
      <c r="C242" s="6">
        <v>2.0</v>
      </c>
      <c r="D242" s="8" t="str">
        <f t="shared" si="25"/>
        <v>5-8</v>
      </c>
      <c r="E242" s="5"/>
      <c r="F242" s="6" t="s">
        <v>10</v>
      </c>
      <c r="G242" s="5"/>
      <c r="H242" s="5"/>
    </row>
    <row r="243">
      <c r="A243" s="6" t="s">
        <v>101</v>
      </c>
      <c r="B243" s="6" t="s">
        <v>488</v>
      </c>
      <c r="C243" s="6">
        <v>2.0</v>
      </c>
      <c r="D243" s="8" t="str">
        <f t="shared" si="25"/>
        <v>5-8</v>
      </c>
      <c r="E243" s="5"/>
      <c r="F243" s="6" t="s">
        <v>10</v>
      </c>
      <c r="G243" s="5"/>
      <c r="H243" s="5"/>
    </row>
    <row r="244">
      <c r="A244" s="6" t="s">
        <v>101</v>
      </c>
      <c r="B244" s="6" t="s">
        <v>489</v>
      </c>
      <c r="C244" s="6">
        <v>2.0</v>
      </c>
      <c r="D244" s="8" t="str">
        <f t="shared" si="25"/>
        <v>5-8</v>
      </c>
      <c r="E244" s="5"/>
      <c r="F244" s="6" t="s">
        <v>10</v>
      </c>
      <c r="G244" s="5"/>
      <c r="H244" s="5"/>
    </row>
    <row r="245">
      <c r="A245" s="6" t="s">
        <v>101</v>
      </c>
      <c r="B245" s="6" t="s">
        <v>490</v>
      </c>
      <c r="C245" s="6">
        <v>2.0</v>
      </c>
      <c r="D245" s="8" t="str">
        <f t="shared" si="25"/>
        <v>5-8</v>
      </c>
      <c r="E245" s="5"/>
      <c r="F245" s="6" t="s">
        <v>10</v>
      </c>
      <c r="G245" s="5"/>
      <c r="H245" s="5"/>
    </row>
    <row r="246">
      <c r="A246" s="6" t="s">
        <v>491</v>
      </c>
      <c r="B246" s="6" t="s">
        <v>492</v>
      </c>
      <c r="C246" s="6">
        <v>1.0</v>
      </c>
      <c r="D246" s="8" t="str">
        <f t="shared" si="25"/>
        <v>0-4</v>
      </c>
      <c r="E246" s="5"/>
      <c r="F246" s="6" t="s">
        <v>38</v>
      </c>
      <c r="G246" s="5"/>
      <c r="H246" s="5"/>
    </row>
    <row r="247">
      <c r="A247" s="6" t="s">
        <v>493</v>
      </c>
      <c r="B247" s="6" t="s">
        <v>494</v>
      </c>
      <c r="C247" s="6">
        <v>2.0</v>
      </c>
      <c r="D247" s="8" t="str">
        <f t="shared" si="25"/>
        <v>5-8</v>
      </c>
      <c r="E247" s="5"/>
      <c r="F247" s="6" t="s">
        <v>38</v>
      </c>
      <c r="G247" s="5"/>
      <c r="H247" s="5"/>
    </row>
    <row r="248">
      <c r="A248" s="6" t="s">
        <v>495</v>
      </c>
      <c r="B248" s="6" t="s">
        <v>496</v>
      </c>
      <c r="C248" s="6">
        <v>4.0</v>
      </c>
      <c r="D248" s="8" t="str">
        <f t="shared" si="25"/>
        <v>13-17</v>
      </c>
      <c r="E248" s="5"/>
      <c r="F248" s="6" t="s">
        <v>10</v>
      </c>
      <c r="G248" s="5"/>
      <c r="H248" s="5"/>
    </row>
    <row r="249">
      <c r="A249" s="6" t="s">
        <v>497</v>
      </c>
      <c r="B249" s="6" t="s">
        <v>498</v>
      </c>
      <c r="C249" s="6">
        <v>1.0</v>
      </c>
      <c r="D249" s="8" t="str">
        <f t="shared" si="25"/>
        <v>0-4</v>
      </c>
      <c r="E249" s="5"/>
      <c r="F249" s="6" t="s">
        <v>10</v>
      </c>
      <c r="G249" s="5"/>
      <c r="H249" s="5"/>
    </row>
    <row r="250">
      <c r="A250" s="6" t="s">
        <v>39</v>
      </c>
      <c r="B250" s="6" t="s">
        <v>499</v>
      </c>
      <c r="C250" s="6">
        <v>2.0</v>
      </c>
      <c r="D250" s="8" t="str">
        <f t="shared" si="25"/>
        <v>5-8</v>
      </c>
      <c r="E250" s="5"/>
      <c r="F250" s="6" t="s">
        <v>38</v>
      </c>
      <c r="G250" s="5"/>
      <c r="H250" s="5"/>
    </row>
    <row r="251">
      <c r="A251" s="6" t="s">
        <v>493</v>
      </c>
      <c r="B251" s="6" t="s">
        <v>500</v>
      </c>
      <c r="C251" s="6">
        <v>1.0</v>
      </c>
      <c r="D251" s="8" t="str">
        <f t="shared" si="25"/>
        <v>0-4</v>
      </c>
      <c r="E251" s="5"/>
      <c r="F251" s="6" t="s">
        <v>38</v>
      </c>
      <c r="G251" s="5"/>
      <c r="H251" s="5"/>
    </row>
    <row r="252">
      <c r="A252" s="6" t="s">
        <v>501</v>
      </c>
      <c r="B252" s="6" t="s">
        <v>502</v>
      </c>
      <c r="C252" s="6">
        <v>2.0</v>
      </c>
      <c r="D252" s="8" t="str">
        <f t="shared" si="25"/>
        <v>5-8</v>
      </c>
      <c r="E252" s="5"/>
      <c r="F252" s="6" t="s">
        <v>10</v>
      </c>
      <c r="G252" s="5"/>
      <c r="H252" s="5"/>
    </row>
    <row r="253">
      <c r="A253" s="6" t="s">
        <v>218</v>
      </c>
      <c r="B253" s="6" t="s">
        <v>503</v>
      </c>
      <c r="C253" s="6">
        <v>2.0</v>
      </c>
      <c r="D253" s="8" t="str">
        <f t="shared" si="25"/>
        <v>5-8</v>
      </c>
      <c r="E253" s="5"/>
      <c r="F253" s="6" t="s">
        <v>220</v>
      </c>
      <c r="G253" s="5"/>
      <c r="H253" s="5"/>
    </row>
    <row r="254">
      <c r="A254" s="6" t="s">
        <v>504</v>
      </c>
      <c r="B254" s="6" t="s">
        <v>505</v>
      </c>
      <c r="C254" s="6">
        <v>3.0</v>
      </c>
      <c r="D254" s="8" t="str">
        <f t="shared" si="25"/>
        <v>9-12</v>
      </c>
      <c r="E254" s="5"/>
      <c r="F254" s="6" t="s">
        <v>10</v>
      </c>
      <c r="G254" s="5"/>
      <c r="H254" s="5"/>
    </row>
    <row r="255">
      <c r="A255" s="6" t="s">
        <v>506</v>
      </c>
      <c r="B255" s="6" t="s">
        <v>507</v>
      </c>
      <c r="C255" s="6">
        <v>1.0</v>
      </c>
      <c r="D255" s="8" t="str">
        <f t="shared" si="25"/>
        <v>0-4</v>
      </c>
      <c r="E255" s="5"/>
      <c r="F255" s="6" t="s">
        <v>10</v>
      </c>
      <c r="G255" s="5"/>
      <c r="H255" s="5"/>
    </row>
    <row r="256">
      <c r="A256" s="6" t="s">
        <v>508</v>
      </c>
      <c r="B256" s="6" t="s">
        <v>509</v>
      </c>
      <c r="C256" s="6">
        <v>1.0</v>
      </c>
      <c r="D256" s="8" t="str">
        <f t="shared" si="25"/>
        <v>0-4</v>
      </c>
      <c r="E256" s="5"/>
      <c r="F256" s="6" t="s">
        <v>38</v>
      </c>
      <c r="G256" s="5"/>
      <c r="H256" s="5"/>
    </row>
    <row r="257">
      <c r="A257" s="13" t="s">
        <v>510</v>
      </c>
      <c r="B257" s="13" t="s">
        <v>511</v>
      </c>
      <c r="C257" s="13">
        <v>4.0</v>
      </c>
      <c r="D257" s="13" t="s">
        <v>62</v>
      </c>
      <c r="F257" s="13" t="s">
        <v>10</v>
      </c>
      <c r="H257" s="13" t="s">
        <v>51</v>
      </c>
    </row>
    <row r="258">
      <c r="A258" s="16" t="s">
        <v>512</v>
      </c>
      <c r="B258" s="16" t="s">
        <v>513</v>
      </c>
      <c r="F258" s="6" t="s">
        <v>38</v>
      </c>
      <c r="H258" s="13" t="s">
        <v>51</v>
      </c>
    </row>
    <row r="259">
      <c r="A259" s="16" t="s">
        <v>512</v>
      </c>
      <c r="B259" s="16" t="s">
        <v>514</v>
      </c>
      <c r="F259" s="6" t="s">
        <v>38</v>
      </c>
      <c r="H259" s="13" t="s">
        <v>51</v>
      </c>
    </row>
    <row r="260">
      <c r="A260" s="16" t="s">
        <v>512</v>
      </c>
      <c r="B260" s="16" t="s">
        <v>515</v>
      </c>
      <c r="F260" s="6" t="s">
        <v>38</v>
      </c>
      <c r="H260" s="13" t="s">
        <v>51</v>
      </c>
    </row>
    <row r="261">
      <c r="A261" s="13" t="s">
        <v>18</v>
      </c>
      <c r="B261" s="13" t="s">
        <v>516</v>
      </c>
      <c r="C261" s="13">
        <v>1.0</v>
      </c>
      <c r="D261" s="13" t="s">
        <v>15</v>
      </c>
      <c r="F261" s="13" t="s">
        <v>16</v>
      </c>
      <c r="H261" s="13" t="s">
        <v>17</v>
      </c>
    </row>
    <row r="262">
      <c r="A262" s="16" t="s">
        <v>49</v>
      </c>
      <c r="B262" s="16" t="s">
        <v>517</v>
      </c>
      <c r="F262" s="6" t="s">
        <v>38</v>
      </c>
      <c r="H262" s="13" t="s">
        <v>51</v>
      </c>
    </row>
    <row r="263">
      <c r="A263" s="6" t="s">
        <v>518</v>
      </c>
      <c r="B263" s="6" t="s">
        <v>519</v>
      </c>
      <c r="C263" s="6">
        <v>4.0</v>
      </c>
      <c r="D263" s="8" t="str">
        <f>IF(C263=1,"0-4",IF(C263=2,"5-8",IF(C263=3,"9-12",IF(C263=4,"13-17",IF(C263=5,"18+","Adults Only")))))</f>
        <v>13-17</v>
      </c>
      <c r="E263" s="5"/>
      <c r="F263" s="6" t="s">
        <v>10</v>
      </c>
      <c r="G263" s="5"/>
      <c r="H263" s="5"/>
    </row>
    <row r="264">
      <c r="A264" s="13" t="s">
        <v>520</v>
      </c>
      <c r="B264" s="6" t="s">
        <v>521</v>
      </c>
      <c r="C264" s="13">
        <v>4.0</v>
      </c>
      <c r="D264" s="13" t="s">
        <v>62</v>
      </c>
      <c r="F264" s="13" t="s">
        <v>10</v>
      </c>
    </row>
    <row r="265">
      <c r="A265" s="16" t="s">
        <v>521</v>
      </c>
      <c r="B265" s="16" t="s">
        <v>522</v>
      </c>
      <c r="F265" s="13" t="s">
        <v>10</v>
      </c>
      <c r="H265" s="13" t="s">
        <v>51</v>
      </c>
    </row>
    <row r="266">
      <c r="A266" s="6" t="s">
        <v>523</v>
      </c>
      <c r="B266" s="6" t="s">
        <v>524</v>
      </c>
      <c r="C266" s="6">
        <v>2.0</v>
      </c>
      <c r="D266" s="8" t="str">
        <f t="shared" ref="D266:D272" si="26">IF(C266=1,"0-4",IF(C266=2,"5-8",IF(C266=3,"9-12",IF(C266=4,"13-17",IF(C266=5,"18+","Adults Only")))))</f>
        <v>5-8</v>
      </c>
      <c r="E266" s="5"/>
      <c r="F266" s="6" t="s">
        <v>10</v>
      </c>
      <c r="G266" s="5"/>
      <c r="H266" s="5"/>
    </row>
    <row r="267">
      <c r="A267" s="6" t="s">
        <v>525</v>
      </c>
      <c r="B267" s="6" t="s">
        <v>526</v>
      </c>
      <c r="C267" s="6">
        <v>2.0</v>
      </c>
      <c r="D267" s="8" t="str">
        <f t="shared" si="26"/>
        <v>5-8</v>
      </c>
      <c r="E267" s="5"/>
      <c r="F267" s="6" t="s">
        <v>38</v>
      </c>
      <c r="G267" s="5"/>
      <c r="H267" s="5"/>
    </row>
    <row r="268">
      <c r="A268" s="6" t="s">
        <v>527</v>
      </c>
      <c r="B268" s="6" t="s">
        <v>528</v>
      </c>
      <c r="C268" s="6">
        <v>2.0</v>
      </c>
      <c r="D268" s="8" t="str">
        <f t="shared" si="26"/>
        <v>5-8</v>
      </c>
      <c r="E268" s="5"/>
      <c r="F268" s="6" t="s">
        <v>38</v>
      </c>
      <c r="G268" s="5"/>
      <c r="H268" s="5"/>
    </row>
    <row r="269">
      <c r="A269" s="6" t="s">
        <v>529</v>
      </c>
      <c r="B269" s="6" t="s">
        <v>530</v>
      </c>
      <c r="C269" s="6">
        <v>1.0</v>
      </c>
      <c r="D269" s="8" t="str">
        <f t="shared" si="26"/>
        <v>0-4</v>
      </c>
      <c r="E269" s="5"/>
      <c r="F269" s="6" t="s">
        <v>81</v>
      </c>
      <c r="G269" s="6" t="s">
        <v>531</v>
      </c>
      <c r="H269" s="5"/>
    </row>
    <row r="270">
      <c r="A270" s="6" t="s">
        <v>532</v>
      </c>
      <c r="B270" s="6" t="s">
        <v>533</v>
      </c>
      <c r="C270" s="6">
        <v>2.0</v>
      </c>
      <c r="D270" s="8" t="str">
        <f t="shared" si="26"/>
        <v>5-8</v>
      </c>
      <c r="E270" s="5"/>
      <c r="F270" s="6" t="s">
        <v>38</v>
      </c>
      <c r="G270" s="6" t="s">
        <v>534</v>
      </c>
      <c r="H270" s="5"/>
    </row>
    <row r="271">
      <c r="A271" s="6" t="s">
        <v>535</v>
      </c>
      <c r="B271" s="6" t="s">
        <v>536</v>
      </c>
      <c r="C271" s="6">
        <v>2.0</v>
      </c>
      <c r="D271" s="8" t="str">
        <f t="shared" si="26"/>
        <v>5-8</v>
      </c>
      <c r="E271" s="5"/>
      <c r="F271" s="6" t="s">
        <v>38</v>
      </c>
      <c r="G271" s="6" t="s">
        <v>534</v>
      </c>
      <c r="H271" s="5"/>
    </row>
    <row r="272">
      <c r="A272" s="6" t="s">
        <v>537</v>
      </c>
      <c r="B272" s="13" t="s">
        <v>520</v>
      </c>
      <c r="C272" s="6">
        <v>1.0</v>
      </c>
      <c r="D272" s="8" t="str">
        <f t="shared" si="26"/>
        <v>0-4</v>
      </c>
      <c r="E272" s="5"/>
      <c r="F272" s="6" t="s">
        <v>10</v>
      </c>
      <c r="G272" s="5"/>
      <c r="H272" s="5"/>
    </row>
    <row r="273">
      <c r="A273" s="13" t="s">
        <v>274</v>
      </c>
      <c r="B273" s="13" t="s">
        <v>538</v>
      </c>
      <c r="C273" s="13">
        <v>2.0</v>
      </c>
      <c r="D273" s="21">
        <v>42863.0</v>
      </c>
      <c r="E273" s="13">
        <v>3.0</v>
      </c>
      <c r="F273" s="13" t="s">
        <v>539</v>
      </c>
      <c r="H273" s="22" t="s">
        <v>51</v>
      </c>
    </row>
    <row r="274">
      <c r="A274" s="6" t="s">
        <v>540</v>
      </c>
      <c r="B274" s="6" t="s">
        <v>541</v>
      </c>
      <c r="C274" s="6">
        <v>2.0</v>
      </c>
      <c r="D274" s="8" t="str">
        <f t="shared" ref="D274:D283" si="27">IF(C274=1,"0-4",IF(C274=2,"5-8",IF(C274=3,"9-12",IF(C274=4,"13-17",IF(C274=5,"18+","Adults Only")))))</f>
        <v>5-8</v>
      </c>
      <c r="E274" s="6">
        <v>2.0</v>
      </c>
      <c r="F274" s="6" t="s">
        <v>38</v>
      </c>
      <c r="G274" s="5"/>
      <c r="H274" s="5"/>
    </row>
    <row r="275">
      <c r="A275" s="6" t="s">
        <v>542</v>
      </c>
      <c r="B275" s="6" t="s">
        <v>543</v>
      </c>
      <c r="C275" s="6">
        <v>2.0</v>
      </c>
      <c r="D275" s="8" t="str">
        <f t="shared" si="27"/>
        <v>5-8</v>
      </c>
      <c r="E275" s="6">
        <v>4.0</v>
      </c>
      <c r="F275" s="6" t="s">
        <v>10</v>
      </c>
      <c r="G275" s="5"/>
      <c r="H275" s="5"/>
    </row>
    <row r="276">
      <c r="A276" s="6" t="s">
        <v>79</v>
      </c>
      <c r="B276" s="16" t="s">
        <v>544</v>
      </c>
      <c r="C276" s="6">
        <v>2.0</v>
      </c>
      <c r="D276" s="8" t="str">
        <f t="shared" si="27"/>
        <v>5-8</v>
      </c>
      <c r="E276" s="5"/>
      <c r="F276" s="6" t="s">
        <v>10</v>
      </c>
      <c r="G276" s="5"/>
      <c r="H276" s="5"/>
    </row>
    <row r="277">
      <c r="A277" s="6" t="s">
        <v>545</v>
      </c>
      <c r="B277" s="6" t="s">
        <v>546</v>
      </c>
      <c r="C277" s="6">
        <v>1.0</v>
      </c>
      <c r="D277" s="8" t="str">
        <f t="shared" si="27"/>
        <v>0-4</v>
      </c>
      <c r="E277" s="5"/>
      <c r="F277" s="6" t="s">
        <v>38</v>
      </c>
      <c r="G277" s="5"/>
      <c r="H277" s="5"/>
    </row>
    <row r="278">
      <c r="A278" s="6" t="s">
        <v>547</v>
      </c>
      <c r="B278" s="6" t="s">
        <v>548</v>
      </c>
      <c r="C278" s="6">
        <v>3.0</v>
      </c>
      <c r="D278" s="8" t="str">
        <f t="shared" si="27"/>
        <v>9-12</v>
      </c>
      <c r="E278" s="5"/>
      <c r="F278" s="6" t="s">
        <v>10</v>
      </c>
      <c r="G278" s="5"/>
      <c r="H278" s="5"/>
    </row>
    <row r="279">
      <c r="A279" s="6" t="s">
        <v>549</v>
      </c>
      <c r="B279" s="6" t="s">
        <v>548</v>
      </c>
      <c r="C279" s="6">
        <v>3.0</v>
      </c>
      <c r="D279" s="8" t="str">
        <f t="shared" si="27"/>
        <v>9-12</v>
      </c>
      <c r="E279" s="5"/>
      <c r="F279" s="6" t="s">
        <v>56</v>
      </c>
      <c r="G279" s="5"/>
      <c r="H279" s="5"/>
    </row>
    <row r="280">
      <c r="A280" s="6" t="s">
        <v>550</v>
      </c>
      <c r="B280" s="6" t="s">
        <v>551</v>
      </c>
      <c r="C280" s="6">
        <v>2.0</v>
      </c>
      <c r="D280" s="8" t="str">
        <f t="shared" si="27"/>
        <v>5-8</v>
      </c>
      <c r="E280" s="5"/>
      <c r="F280" s="6" t="s">
        <v>336</v>
      </c>
      <c r="G280" s="5"/>
      <c r="H280" s="5"/>
    </row>
    <row r="281">
      <c r="A281" s="6" t="s">
        <v>552</v>
      </c>
      <c r="B281" s="6" t="s">
        <v>553</v>
      </c>
      <c r="C281" s="6">
        <v>1.0</v>
      </c>
      <c r="D281" s="8" t="str">
        <f t="shared" si="27"/>
        <v>0-4</v>
      </c>
      <c r="E281" s="5"/>
      <c r="F281" s="6" t="s">
        <v>38</v>
      </c>
      <c r="G281" s="5"/>
      <c r="H281" s="5"/>
    </row>
    <row r="282">
      <c r="A282" s="6" t="s">
        <v>554</v>
      </c>
      <c r="B282" s="6" t="s">
        <v>555</v>
      </c>
      <c r="C282" s="6">
        <v>5.0</v>
      </c>
      <c r="D282" s="8" t="str">
        <f t="shared" si="27"/>
        <v>18+</v>
      </c>
      <c r="E282" s="5"/>
      <c r="F282" s="6" t="s">
        <v>10</v>
      </c>
      <c r="G282" s="5"/>
      <c r="H282" s="5"/>
    </row>
    <row r="283">
      <c r="A283" s="6" t="s">
        <v>556</v>
      </c>
      <c r="B283" s="6" t="s">
        <v>557</v>
      </c>
      <c r="C283" s="6">
        <v>4.0</v>
      </c>
      <c r="D283" s="8" t="str">
        <f t="shared" si="27"/>
        <v>13-17</v>
      </c>
      <c r="E283" s="5"/>
      <c r="F283" s="6" t="s">
        <v>10</v>
      </c>
      <c r="G283" s="5"/>
      <c r="H283" s="5"/>
    </row>
    <row r="284">
      <c r="A284" s="16" t="s">
        <v>49</v>
      </c>
      <c r="B284" s="16" t="s">
        <v>558</v>
      </c>
      <c r="F284" s="13" t="s">
        <v>38</v>
      </c>
      <c r="H284" s="13" t="s">
        <v>51</v>
      </c>
    </row>
    <row r="285">
      <c r="A285" s="6" t="s">
        <v>311</v>
      </c>
      <c r="B285" s="6" t="s">
        <v>559</v>
      </c>
      <c r="C285" s="6">
        <v>2.0</v>
      </c>
      <c r="D285" s="8" t="str">
        <f t="shared" ref="D285:D292" si="28">IF(C285=1,"0-4",IF(C285=2,"5-8",IF(C285=3,"9-12",IF(C285=4,"13-17",IF(C285=5,"18+","Adults Only")))))</f>
        <v>5-8</v>
      </c>
      <c r="E285" s="5"/>
      <c r="F285" s="6" t="s">
        <v>10</v>
      </c>
      <c r="G285" s="5"/>
      <c r="H285" s="5"/>
    </row>
    <row r="286">
      <c r="A286" s="6" t="s">
        <v>560</v>
      </c>
      <c r="B286" s="6" t="s">
        <v>561</v>
      </c>
      <c r="C286" s="6">
        <v>1.0</v>
      </c>
      <c r="D286" s="8" t="str">
        <f t="shared" si="28"/>
        <v>0-4</v>
      </c>
      <c r="E286" s="5"/>
      <c r="F286" s="6" t="s">
        <v>10</v>
      </c>
      <c r="G286" s="5"/>
      <c r="H286" s="5"/>
    </row>
    <row r="287">
      <c r="A287" s="6" t="s">
        <v>562</v>
      </c>
      <c r="B287" s="6" t="s">
        <v>563</v>
      </c>
      <c r="C287" s="6">
        <v>1.0</v>
      </c>
      <c r="D287" s="8" t="str">
        <f t="shared" si="28"/>
        <v>0-4</v>
      </c>
      <c r="E287" s="5"/>
      <c r="F287" s="6" t="s">
        <v>38</v>
      </c>
      <c r="G287" s="5"/>
      <c r="H287" s="5"/>
    </row>
    <row r="288">
      <c r="A288" s="6" t="s">
        <v>564</v>
      </c>
      <c r="B288" s="6" t="s">
        <v>565</v>
      </c>
      <c r="C288" s="6">
        <v>3.0</v>
      </c>
      <c r="D288" s="8" t="str">
        <f t="shared" si="28"/>
        <v>9-12</v>
      </c>
      <c r="E288" s="5"/>
      <c r="F288" s="6" t="s">
        <v>28</v>
      </c>
      <c r="G288" s="5"/>
      <c r="H288" s="5"/>
    </row>
    <row r="289">
      <c r="A289" s="6" t="s">
        <v>566</v>
      </c>
      <c r="B289" s="6" t="s">
        <v>567</v>
      </c>
      <c r="C289" s="6">
        <v>2.0</v>
      </c>
      <c r="D289" s="8" t="str">
        <f t="shared" si="28"/>
        <v>5-8</v>
      </c>
      <c r="E289" s="5"/>
      <c r="F289" s="6" t="s">
        <v>38</v>
      </c>
      <c r="G289" s="5"/>
      <c r="H289" s="5"/>
    </row>
    <row r="290">
      <c r="A290" s="6" t="s">
        <v>568</v>
      </c>
      <c r="B290" s="6" t="s">
        <v>569</v>
      </c>
      <c r="C290" s="6">
        <v>3.0</v>
      </c>
      <c r="D290" s="8" t="str">
        <f t="shared" si="28"/>
        <v>9-12</v>
      </c>
      <c r="E290" s="5"/>
      <c r="F290" s="6" t="s">
        <v>27</v>
      </c>
      <c r="G290" s="6" t="s">
        <v>570</v>
      </c>
      <c r="H290" s="5"/>
    </row>
    <row r="291">
      <c r="A291" s="6" t="s">
        <v>571</v>
      </c>
      <c r="B291" s="6" t="s">
        <v>572</v>
      </c>
      <c r="C291" s="6">
        <v>1.0</v>
      </c>
      <c r="D291" s="8" t="str">
        <f t="shared" si="28"/>
        <v>0-4</v>
      </c>
      <c r="E291" s="5"/>
      <c r="F291" s="6" t="s">
        <v>28</v>
      </c>
      <c r="G291" s="5"/>
      <c r="H291" s="5"/>
    </row>
    <row r="292">
      <c r="A292" s="6" t="s">
        <v>573</v>
      </c>
      <c r="B292" s="6" t="s">
        <v>574</v>
      </c>
      <c r="C292" s="6">
        <v>3.0</v>
      </c>
      <c r="D292" s="8" t="str">
        <f t="shared" si="28"/>
        <v>9-12</v>
      </c>
      <c r="E292" s="5"/>
      <c r="F292" s="6" t="s">
        <v>575</v>
      </c>
      <c r="G292" s="5"/>
      <c r="H292" s="5"/>
    </row>
    <row r="293">
      <c r="A293" s="6" t="s">
        <v>576</v>
      </c>
      <c r="B293" s="6" t="s">
        <v>577</v>
      </c>
      <c r="C293" s="6">
        <v>3.0</v>
      </c>
      <c r="D293" s="6"/>
      <c r="E293" s="5"/>
      <c r="F293" s="6" t="s">
        <v>10</v>
      </c>
      <c r="G293" s="5"/>
      <c r="H293" s="5"/>
    </row>
    <row r="294">
      <c r="A294" s="6" t="s">
        <v>578</v>
      </c>
      <c r="B294" s="13" t="s">
        <v>579</v>
      </c>
      <c r="C294" s="6">
        <v>2.0</v>
      </c>
      <c r="D294" s="8" t="str">
        <f>IF(C294=1,"0-4",IF(C294=2,"5-8",IF(C294=3,"9-12",IF(C294=4,"13-17",IF(C294=5,"18+","Adults Only")))))</f>
        <v>5-8</v>
      </c>
      <c r="E294" s="5"/>
      <c r="F294" s="6" t="s">
        <v>38</v>
      </c>
      <c r="G294" s="5"/>
      <c r="H294" s="5"/>
    </row>
    <row r="295">
      <c r="A295" s="6" t="s">
        <v>580</v>
      </c>
      <c r="B295" s="6" t="s">
        <v>581</v>
      </c>
      <c r="C295" s="6">
        <v>3.0</v>
      </c>
      <c r="D295" s="6" t="s">
        <v>31</v>
      </c>
      <c r="E295" s="5"/>
      <c r="F295" s="6" t="s">
        <v>582</v>
      </c>
      <c r="G295" s="6"/>
      <c r="H295" s="5"/>
    </row>
    <row r="296">
      <c r="A296" s="13" t="s">
        <v>583</v>
      </c>
      <c r="B296" s="6" t="s">
        <v>584</v>
      </c>
      <c r="C296" s="13">
        <v>4.0</v>
      </c>
      <c r="D296" s="13" t="s">
        <v>65</v>
      </c>
      <c r="F296" s="13" t="s">
        <v>69</v>
      </c>
    </row>
    <row r="297">
      <c r="A297" s="13" t="s">
        <v>585</v>
      </c>
      <c r="B297" s="6" t="s">
        <v>586</v>
      </c>
      <c r="C297" s="13">
        <v>4.0</v>
      </c>
      <c r="D297" s="13" t="s">
        <v>65</v>
      </c>
      <c r="F297" s="13" t="s">
        <v>45</v>
      </c>
    </row>
    <row r="298">
      <c r="A298" s="13" t="s">
        <v>18</v>
      </c>
      <c r="B298" s="13" t="s">
        <v>587</v>
      </c>
      <c r="C298" s="13">
        <v>1.0</v>
      </c>
      <c r="D298" s="13" t="s">
        <v>15</v>
      </c>
      <c r="F298" s="13" t="s">
        <v>16</v>
      </c>
      <c r="H298" s="13" t="s">
        <v>17</v>
      </c>
    </row>
    <row r="299">
      <c r="A299" s="13" t="s">
        <v>588</v>
      </c>
      <c r="B299" s="6" t="s">
        <v>589</v>
      </c>
      <c r="C299" s="13">
        <v>4.0</v>
      </c>
      <c r="D299" s="13" t="s">
        <v>62</v>
      </c>
      <c r="F299" s="13" t="s">
        <v>45</v>
      </c>
    </row>
    <row r="300">
      <c r="A300" s="13" t="s">
        <v>274</v>
      </c>
      <c r="B300" s="6" t="s">
        <v>590</v>
      </c>
      <c r="C300" s="13">
        <v>4.0</v>
      </c>
      <c r="D300" s="13" t="s">
        <v>62</v>
      </c>
      <c r="F300" s="13" t="s">
        <v>45</v>
      </c>
    </row>
    <row r="301">
      <c r="A301" s="13" t="s">
        <v>591</v>
      </c>
      <c r="B301" s="6" t="s">
        <v>592</v>
      </c>
      <c r="C301" s="13">
        <v>4.0</v>
      </c>
      <c r="D301" s="13" t="s">
        <v>62</v>
      </c>
      <c r="F301" s="13" t="s">
        <v>45</v>
      </c>
    </row>
    <row r="302">
      <c r="A302" s="13" t="s">
        <v>593</v>
      </c>
      <c r="B302" s="6" t="s">
        <v>594</v>
      </c>
      <c r="C302" s="13">
        <v>4.0</v>
      </c>
      <c r="D302" s="13" t="s">
        <v>65</v>
      </c>
      <c r="F302" s="13" t="s">
        <v>45</v>
      </c>
    </row>
    <row r="303">
      <c r="A303" s="6" t="s">
        <v>229</v>
      </c>
      <c r="B303" s="6" t="s">
        <v>595</v>
      </c>
      <c r="C303" s="6">
        <v>4.0</v>
      </c>
      <c r="D303" s="8" t="str">
        <f>IF(C303=1,"0-4",IF(C303=2,"5-8",IF(C303=3,"9-12",IF(C303=4,"13-17",IF(C303=5,"18+","Adults Only")))))</f>
        <v>13-17</v>
      </c>
      <c r="E303" s="5"/>
      <c r="F303" s="6" t="s">
        <v>324</v>
      </c>
      <c r="G303" s="5"/>
      <c r="H303" s="5"/>
    </row>
    <row r="304">
      <c r="A304" s="6" t="s">
        <v>596</v>
      </c>
      <c r="B304" s="6" t="s">
        <v>597</v>
      </c>
      <c r="C304" s="6">
        <v>4.0</v>
      </c>
      <c r="D304" s="6" t="s">
        <v>65</v>
      </c>
      <c r="E304" s="5"/>
      <c r="F304" s="6" t="s">
        <v>10</v>
      </c>
      <c r="G304" s="5"/>
      <c r="H304" s="5"/>
    </row>
    <row r="305">
      <c r="A305" s="13" t="s">
        <v>18</v>
      </c>
      <c r="B305" s="13" t="s">
        <v>598</v>
      </c>
      <c r="C305" s="13">
        <v>1.0</v>
      </c>
      <c r="D305" s="13" t="s">
        <v>15</v>
      </c>
      <c r="F305" s="13" t="s">
        <v>16</v>
      </c>
      <c r="H305" s="13" t="s">
        <v>17</v>
      </c>
    </row>
    <row r="306">
      <c r="A306" s="6" t="s">
        <v>599</v>
      </c>
      <c r="B306" s="6" t="s">
        <v>600</v>
      </c>
      <c r="C306" s="6">
        <v>2.0</v>
      </c>
      <c r="D306" s="8" t="str">
        <f>IF(C306=1,"0-4",IF(C306=2,"5-8",IF(C306=3,"9-12",IF(C306=4,"13-17",IF(C306=5,"18+","Adults Only")))))</f>
        <v>5-8</v>
      </c>
      <c r="E306" s="5"/>
      <c r="F306" s="6" t="s">
        <v>38</v>
      </c>
      <c r="G306" s="5"/>
      <c r="H306" s="5"/>
    </row>
    <row r="307">
      <c r="A307" s="13" t="s">
        <v>601</v>
      </c>
      <c r="B307" s="13" t="s">
        <v>602</v>
      </c>
      <c r="F307" s="13" t="s">
        <v>10</v>
      </c>
      <c r="H307" s="22" t="s">
        <v>51</v>
      </c>
    </row>
    <row r="308">
      <c r="A308" s="6" t="s">
        <v>599</v>
      </c>
      <c r="B308" s="13" t="s">
        <v>69</v>
      </c>
      <c r="C308" s="6">
        <v>2.0</v>
      </c>
      <c r="D308" s="8" t="str">
        <f>IF(C308=1,"0-4",IF(C308=2,"5-8",IF(C308=3,"9-12",IF(C308=4,"13-17",IF(C308=5,"18+","Adults Only")))))</f>
        <v>5-8</v>
      </c>
      <c r="E308" s="5"/>
      <c r="F308" s="6" t="s">
        <v>38</v>
      </c>
      <c r="G308" s="5"/>
      <c r="H308" s="5"/>
    </row>
    <row r="309">
      <c r="A309" s="16" t="s">
        <v>603</v>
      </c>
      <c r="B309" s="16" t="s">
        <v>604</v>
      </c>
      <c r="C309" s="16">
        <v>4.0</v>
      </c>
      <c r="F309" s="13" t="s">
        <v>45</v>
      </c>
      <c r="H309" s="13" t="s">
        <v>51</v>
      </c>
    </row>
    <row r="310">
      <c r="A310" s="6" t="s">
        <v>274</v>
      </c>
      <c r="B310" s="13" t="s">
        <v>605</v>
      </c>
      <c r="C310" s="6">
        <v>2.0</v>
      </c>
      <c r="D310" s="8" t="str">
        <f t="shared" ref="D310:D314" si="29">IF(C310=1,"0-4",IF(C310=2,"5-8",IF(C310=3,"9-12",IF(C310=4,"13-17",IF(C310=5,"18+","Adults Only")))))</f>
        <v>5-8</v>
      </c>
      <c r="E310" s="5"/>
      <c r="F310" s="13" t="s">
        <v>45</v>
      </c>
      <c r="G310" s="5"/>
      <c r="H310" s="5"/>
    </row>
    <row r="311">
      <c r="A311" s="6" t="s">
        <v>274</v>
      </c>
      <c r="B311" s="13" t="s">
        <v>605</v>
      </c>
      <c r="C311" s="6">
        <v>4.0</v>
      </c>
      <c r="D311" s="8" t="str">
        <f t="shared" si="29"/>
        <v>13-17</v>
      </c>
      <c r="E311" s="5"/>
      <c r="F311" s="13" t="s">
        <v>45</v>
      </c>
      <c r="G311" s="5"/>
      <c r="H311" s="5"/>
    </row>
    <row r="312">
      <c r="A312" s="6" t="s">
        <v>274</v>
      </c>
      <c r="B312" s="13" t="s">
        <v>605</v>
      </c>
      <c r="C312" s="6">
        <v>2.0</v>
      </c>
      <c r="D312" s="8" t="str">
        <f t="shared" si="29"/>
        <v>5-8</v>
      </c>
      <c r="E312" s="5"/>
      <c r="F312" s="13" t="s">
        <v>45</v>
      </c>
      <c r="G312" s="5"/>
      <c r="H312" s="5"/>
    </row>
    <row r="313">
      <c r="A313" s="6" t="s">
        <v>274</v>
      </c>
      <c r="B313" s="13" t="s">
        <v>605</v>
      </c>
      <c r="C313" s="6">
        <v>2.0</v>
      </c>
      <c r="D313" s="8" t="str">
        <f t="shared" si="29"/>
        <v>5-8</v>
      </c>
      <c r="E313" s="5"/>
      <c r="F313" s="13" t="s">
        <v>45</v>
      </c>
      <c r="G313" s="5"/>
      <c r="H313" s="5"/>
    </row>
    <row r="314">
      <c r="A314" s="6" t="s">
        <v>274</v>
      </c>
      <c r="B314" s="13" t="s">
        <v>605</v>
      </c>
      <c r="C314" s="6">
        <v>3.0</v>
      </c>
      <c r="D314" s="8" t="str">
        <f t="shared" si="29"/>
        <v>9-12</v>
      </c>
      <c r="E314" s="5"/>
      <c r="F314" s="13" t="s">
        <v>45</v>
      </c>
      <c r="G314" s="5"/>
      <c r="H314" s="5"/>
    </row>
    <row r="315">
      <c r="A315" s="16" t="s">
        <v>603</v>
      </c>
      <c r="B315" s="16" t="s">
        <v>606</v>
      </c>
      <c r="C315" s="16">
        <v>4.0</v>
      </c>
      <c r="D315" s="13" t="s">
        <v>62</v>
      </c>
      <c r="F315" s="13" t="s">
        <v>607</v>
      </c>
      <c r="H315" s="13" t="s">
        <v>51</v>
      </c>
    </row>
    <row r="316">
      <c r="A316" s="16" t="s">
        <v>274</v>
      </c>
      <c r="B316" s="16" t="s">
        <v>608</v>
      </c>
      <c r="C316" s="16">
        <v>4.0</v>
      </c>
      <c r="D316" s="13" t="s">
        <v>62</v>
      </c>
      <c r="F316" s="13" t="s">
        <v>607</v>
      </c>
      <c r="H316" s="13" t="s">
        <v>51</v>
      </c>
    </row>
    <row r="317">
      <c r="A317" s="16" t="s">
        <v>609</v>
      </c>
      <c r="B317" s="16" t="s">
        <v>610</v>
      </c>
      <c r="C317" s="16">
        <v>4.0</v>
      </c>
      <c r="D317" s="13" t="s">
        <v>62</v>
      </c>
      <c r="F317" s="13" t="s">
        <v>607</v>
      </c>
      <c r="H317" s="13" t="s">
        <v>51</v>
      </c>
    </row>
    <row r="318">
      <c r="A318" s="16" t="s">
        <v>274</v>
      </c>
      <c r="B318" s="16" t="s">
        <v>611</v>
      </c>
      <c r="C318" s="16">
        <v>4.0</v>
      </c>
      <c r="D318" s="13" t="s">
        <v>62</v>
      </c>
      <c r="F318" s="13" t="s">
        <v>607</v>
      </c>
      <c r="H318" s="13" t="s">
        <v>51</v>
      </c>
    </row>
    <row r="319">
      <c r="A319" s="16" t="s">
        <v>609</v>
      </c>
      <c r="B319" s="16" t="s">
        <v>612</v>
      </c>
      <c r="C319" s="16">
        <v>4.0</v>
      </c>
      <c r="D319" s="13" t="s">
        <v>62</v>
      </c>
      <c r="F319" s="13" t="s">
        <v>607</v>
      </c>
      <c r="H319" s="13" t="s">
        <v>51</v>
      </c>
    </row>
    <row r="320">
      <c r="A320" s="6" t="s">
        <v>613</v>
      </c>
      <c r="B320" s="6" t="s">
        <v>614</v>
      </c>
      <c r="C320" s="6">
        <v>3.0</v>
      </c>
      <c r="D320" s="8" t="str">
        <f t="shared" ref="D320:D321" si="30">IF(C320=1,"0-4",IF(C320=2,"5-8",IF(C320=3,"9-12",IF(C320=4,"13-17",IF(C320=5,"18+","Adults Only")))))</f>
        <v>9-12</v>
      </c>
      <c r="E320" s="5"/>
      <c r="F320" s="6" t="s">
        <v>615</v>
      </c>
      <c r="G320" s="5"/>
      <c r="H320" s="5"/>
    </row>
    <row r="321">
      <c r="A321" s="6" t="s">
        <v>616</v>
      </c>
      <c r="B321" s="6" t="s">
        <v>617</v>
      </c>
      <c r="C321" s="6">
        <v>1.0</v>
      </c>
      <c r="D321" s="8" t="str">
        <f t="shared" si="30"/>
        <v>0-4</v>
      </c>
      <c r="E321" s="5"/>
      <c r="F321" s="6" t="s">
        <v>10</v>
      </c>
      <c r="G321" s="5"/>
      <c r="H321" s="5"/>
    </row>
    <row r="322">
      <c r="A322" s="13" t="s">
        <v>618</v>
      </c>
      <c r="B322" s="6" t="s">
        <v>619</v>
      </c>
      <c r="C322" s="13">
        <v>3.0</v>
      </c>
      <c r="D322" s="13" t="s">
        <v>31</v>
      </c>
      <c r="F322" s="13" t="s">
        <v>78</v>
      </c>
    </row>
    <row r="323">
      <c r="A323" s="6" t="s">
        <v>620</v>
      </c>
      <c r="B323" s="6" t="s">
        <v>621</v>
      </c>
      <c r="C323" s="6">
        <v>1.0</v>
      </c>
      <c r="D323" s="8" t="str">
        <f t="shared" ref="D323:D325" si="31">IF(C323=1,"0-4",IF(C323=2,"5-8",IF(C323=3,"9-12",IF(C323=4,"13-17",IF(C323=5,"18+","Adults Only")))))</f>
        <v>0-4</v>
      </c>
      <c r="E323" s="5"/>
      <c r="F323" s="6" t="s">
        <v>38</v>
      </c>
      <c r="G323" s="5"/>
      <c r="H323" s="5"/>
    </row>
    <row r="324">
      <c r="A324" s="6" t="s">
        <v>622</v>
      </c>
      <c r="B324" s="6" t="s">
        <v>623</v>
      </c>
      <c r="C324" s="6">
        <v>4.0</v>
      </c>
      <c r="D324" s="8" t="str">
        <f t="shared" si="31"/>
        <v>13-17</v>
      </c>
      <c r="E324" s="5"/>
      <c r="F324" s="6" t="s">
        <v>10</v>
      </c>
      <c r="G324" s="5"/>
      <c r="H324" s="5"/>
    </row>
    <row r="325">
      <c r="A325" s="6" t="s">
        <v>185</v>
      </c>
      <c r="B325" s="6" t="s">
        <v>623</v>
      </c>
      <c r="C325" s="6">
        <v>1.0</v>
      </c>
      <c r="D325" s="8" t="str">
        <f t="shared" si="31"/>
        <v>0-4</v>
      </c>
      <c r="E325" s="5"/>
      <c r="F325" s="6" t="s">
        <v>38</v>
      </c>
      <c r="G325" s="5"/>
      <c r="H325" s="5"/>
    </row>
    <row r="326">
      <c r="A326" s="16" t="s">
        <v>49</v>
      </c>
      <c r="B326" s="16" t="s">
        <v>624</v>
      </c>
      <c r="F326" s="6" t="s">
        <v>10</v>
      </c>
      <c r="H326" s="13" t="s">
        <v>51</v>
      </c>
    </row>
    <row r="327">
      <c r="A327" s="13" t="s">
        <v>625</v>
      </c>
      <c r="B327" s="13" t="s">
        <v>626</v>
      </c>
      <c r="C327" s="13">
        <v>3.0</v>
      </c>
      <c r="D327" s="21">
        <v>42990.0</v>
      </c>
      <c r="E327" s="13">
        <v>8.0</v>
      </c>
      <c r="F327" s="13" t="s">
        <v>10</v>
      </c>
      <c r="H327" s="13" t="s">
        <v>292</v>
      </c>
    </row>
    <row r="328">
      <c r="A328" s="6" t="s">
        <v>554</v>
      </c>
      <c r="B328" s="6" t="s">
        <v>627</v>
      </c>
      <c r="C328" s="6">
        <v>5.0</v>
      </c>
      <c r="D328" s="8" t="str">
        <f t="shared" ref="D328:D333" si="32">IF(C328=1,"0-4",IF(C328=2,"5-8",IF(C328=3,"9-12",IF(C328=4,"13-17",IF(C328=5,"18+","Adults Only")))))</f>
        <v>18+</v>
      </c>
      <c r="E328" s="5"/>
      <c r="F328" s="6" t="s">
        <v>10</v>
      </c>
      <c r="G328" s="5"/>
      <c r="H328" s="5"/>
    </row>
    <row r="329">
      <c r="A329" s="6" t="s">
        <v>79</v>
      </c>
      <c r="B329" s="6" t="s">
        <v>628</v>
      </c>
      <c r="C329" s="6">
        <v>2.0</v>
      </c>
      <c r="D329" s="8" t="str">
        <f t="shared" si="32"/>
        <v>5-8</v>
      </c>
      <c r="E329" s="5"/>
      <c r="F329" s="6" t="s">
        <v>10</v>
      </c>
      <c r="G329" s="5"/>
      <c r="H329" s="5"/>
    </row>
    <row r="330">
      <c r="A330" s="6" t="s">
        <v>629</v>
      </c>
      <c r="B330" s="6" t="s">
        <v>630</v>
      </c>
      <c r="C330" s="6">
        <v>5.0</v>
      </c>
      <c r="D330" s="8" t="str">
        <f t="shared" si="32"/>
        <v>18+</v>
      </c>
      <c r="E330" s="6">
        <v>2.0</v>
      </c>
      <c r="F330" s="6" t="s">
        <v>10</v>
      </c>
      <c r="G330" s="5"/>
      <c r="H330" s="5"/>
    </row>
    <row r="331">
      <c r="A331" s="6" t="s">
        <v>631</v>
      </c>
      <c r="B331" s="6" t="s">
        <v>632</v>
      </c>
      <c r="C331" s="6">
        <v>3.0</v>
      </c>
      <c r="D331" s="8" t="str">
        <f t="shared" si="32"/>
        <v>9-12</v>
      </c>
      <c r="E331" s="6">
        <v>2.0</v>
      </c>
      <c r="F331" s="6" t="s">
        <v>10</v>
      </c>
      <c r="G331" s="5"/>
      <c r="H331" s="5"/>
    </row>
    <row r="332">
      <c r="A332" s="6" t="s">
        <v>633</v>
      </c>
      <c r="B332" s="16" t="s">
        <v>634</v>
      </c>
      <c r="C332" s="6">
        <v>3.0</v>
      </c>
      <c r="D332" s="8" t="str">
        <f t="shared" si="32"/>
        <v>9-12</v>
      </c>
      <c r="E332" s="5"/>
      <c r="F332" s="6" t="s">
        <v>10</v>
      </c>
      <c r="G332" s="5"/>
      <c r="H332" s="5"/>
    </row>
    <row r="333">
      <c r="A333" s="6" t="s">
        <v>635</v>
      </c>
      <c r="B333" s="6" t="s">
        <v>636</v>
      </c>
      <c r="C333" s="6">
        <v>5.0</v>
      </c>
      <c r="D333" s="8" t="str">
        <f t="shared" si="32"/>
        <v>18+</v>
      </c>
      <c r="E333" s="5"/>
      <c r="F333" s="6" t="s">
        <v>637</v>
      </c>
      <c r="H333" s="5"/>
    </row>
    <row r="334">
      <c r="A334" s="13" t="s">
        <v>276</v>
      </c>
      <c r="B334" s="13" t="s">
        <v>638</v>
      </c>
      <c r="F334" s="13" t="s">
        <v>10</v>
      </c>
      <c r="H334" s="22" t="s">
        <v>51</v>
      </c>
    </row>
    <row r="335">
      <c r="A335" s="6" t="s">
        <v>639</v>
      </c>
      <c r="B335" s="13" t="s">
        <v>640</v>
      </c>
      <c r="C335" s="6">
        <v>4.0</v>
      </c>
      <c r="D335" s="8" t="str">
        <f>IF(C335=1,"0-4",IF(C335=2,"5-8",IF(C335=3,"9-12",IF(C335=4,"13-17",IF(C335=5,"18+","Adults Only")))))</f>
        <v>13-17</v>
      </c>
      <c r="E335" s="5"/>
      <c r="F335" s="6" t="s">
        <v>10</v>
      </c>
      <c r="G335" s="5"/>
      <c r="H335" s="5"/>
    </row>
    <row r="336">
      <c r="A336" s="6" t="s">
        <v>210</v>
      </c>
      <c r="B336" s="6" t="s">
        <v>641</v>
      </c>
      <c r="C336" s="6">
        <v>4.0</v>
      </c>
      <c r="D336" s="6" t="s">
        <v>65</v>
      </c>
      <c r="E336" s="5"/>
      <c r="F336" s="6" t="s">
        <v>10</v>
      </c>
      <c r="G336" s="5"/>
      <c r="H336" s="5"/>
    </row>
    <row r="337">
      <c r="A337" s="6" t="s">
        <v>334</v>
      </c>
      <c r="B337" s="13" t="s">
        <v>642</v>
      </c>
      <c r="C337" s="6">
        <v>2.0</v>
      </c>
      <c r="D337" s="8" t="str">
        <f t="shared" ref="D337:D339" si="33">IF(C337=1,"0-4",IF(C337=2,"5-8",IF(C337=3,"9-12",IF(C337=4,"13-17",IF(C337=5,"18+","Adults Only")))))</f>
        <v>5-8</v>
      </c>
      <c r="E337" s="6">
        <v>2.0</v>
      </c>
      <c r="F337" s="6" t="s">
        <v>38</v>
      </c>
      <c r="G337" s="5"/>
      <c r="H337" s="5"/>
    </row>
    <row r="338">
      <c r="A338" s="6" t="s">
        <v>643</v>
      </c>
      <c r="B338" s="6" t="s">
        <v>644</v>
      </c>
      <c r="C338" s="6">
        <v>2.0</v>
      </c>
      <c r="D338" s="8" t="str">
        <f t="shared" si="33"/>
        <v>5-8</v>
      </c>
      <c r="E338" s="5"/>
      <c r="F338" s="6" t="s">
        <v>10</v>
      </c>
      <c r="G338" s="5"/>
      <c r="H338" s="5"/>
    </row>
    <row r="339">
      <c r="A339" s="6" t="s">
        <v>645</v>
      </c>
      <c r="B339" s="6" t="s">
        <v>646</v>
      </c>
      <c r="C339" s="6">
        <v>1.0</v>
      </c>
      <c r="D339" s="8" t="str">
        <f t="shared" si="33"/>
        <v>0-4</v>
      </c>
      <c r="E339" s="5"/>
      <c r="F339" s="6" t="s">
        <v>38</v>
      </c>
      <c r="G339" s="5"/>
      <c r="H339" s="5"/>
    </row>
    <row r="340">
      <c r="A340" s="13" t="s">
        <v>647</v>
      </c>
      <c r="B340" s="13" t="s">
        <v>648</v>
      </c>
      <c r="C340" s="13">
        <v>4.0</v>
      </c>
      <c r="D340" s="13" t="s">
        <v>62</v>
      </c>
      <c r="F340" s="13" t="s">
        <v>10</v>
      </c>
      <c r="H340" s="13" t="s">
        <v>51</v>
      </c>
    </row>
    <row r="341">
      <c r="A341" s="6" t="s">
        <v>649</v>
      </c>
      <c r="B341" s="6" t="s">
        <v>650</v>
      </c>
      <c r="C341" s="6">
        <v>4.0</v>
      </c>
      <c r="D341" s="8" t="str">
        <f t="shared" ref="D341:D348" si="34">IF(C341=1,"0-4",IF(C341=2,"5-8",IF(C341=3,"9-12",IF(C341=4,"13-17",IF(C341=5,"18+","Adults Only")))))</f>
        <v>13-17</v>
      </c>
      <c r="E341" s="5"/>
      <c r="F341" s="6" t="s">
        <v>10</v>
      </c>
      <c r="G341" s="5"/>
      <c r="H341" s="5"/>
    </row>
    <row r="342">
      <c r="A342" s="6" t="s">
        <v>651</v>
      </c>
      <c r="B342" s="6" t="s">
        <v>652</v>
      </c>
      <c r="C342" s="6">
        <v>2.0</v>
      </c>
      <c r="D342" s="8" t="str">
        <f t="shared" si="34"/>
        <v>5-8</v>
      </c>
      <c r="E342" s="5"/>
      <c r="F342" s="6" t="s">
        <v>38</v>
      </c>
      <c r="G342" s="5"/>
      <c r="H342" s="5"/>
    </row>
    <row r="343">
      <c r="A343" s="6" t="s">
        <v>653</v>
      </c>
      <c r="B343" s="6" t="s">
        <v>654</v>
      </c>
      <c r="C343" s="6">
        <v>1.0</v>
      </c>
      <c r="D343" s="8" t="str">
        <f t="shared" si="34"/>
        <v>0-4</v>
      </c>
      <c r="E343" s="5"/>
      <c r="F343" s="6" t="s">
        <v>38</v>
      </c>
      <c r="G343" s="5"/>
      <c r="H343" s="5"/>
    </row>
    <row r="344">
      <c r="A344" s="6" t="s">
        <v>229</v>
      </c>
      <c r="B344" s="6" t="s">
        <v>655</v>
      </c>
      <c r="C344" s="6">
        <v>4.0</v>
      </c>
      <c r="D344" s="8" t="str">
        <f t="shared" si="34"/>
        <v>13-17</v>
      </c>
      <c r="E344" s="5"/>
      <c r="F344" s="6" t="s">
        <v>10</v>
      </c>
      <c r="G344" s="5"/>
      <c r="H344" s="5"/>
    </row>
    <row r="345">
      <c r="A345" s="6" t="s">
        <v>656</v>
      </c>
      <c r="B345" s="6" t="s">
        <v>657</v>
      </c>
      <c r="C345" s="6">
        <v>3.0</v>
      </c>
      <c r="D345" s="8" t="str">
        <f t="shared" si="34"/>
        <v>9-12</v>
      </c>
      <c r="E345" s="5"/>
      <c r="F345" s="6" t="s">
        <v>38</v>
      </c>
      <c r="G345" s="5"/>
      <c r="H345" s="5"/>
    </row>
    <row r="346">
      <c r="A346" s="6" t="s">
        <v>658</v>
      </c>
      <c r="B346" s="6" t="s">
        <v>659</v>
      </c>
      <c r="C346" s="6">
        <v>1.0</v>
      </c>
      <c r="D346" s="8" t="str">
        <f t="shared" si="34"/>
        <v>0-4</v>
      </c>
      <c r="E346" s="5"/>
      <c r="F346" s="6" t="s">
        <v>10</v>
      </c>
      <c r="G346" s="5"/>
      <c r="H346" s="5"/>
    </row>
    <row r="347">
      <c r="A347" s="6" t="s">
        <v>660</v>
      </c>
      <c r="B347" s="6" t="s">
        <v>661</v>
      </c>
      <c r="C347" s="6">
        <v>2.0</v>
      </c>
      <c r="D347" s="8" t="str">
        <f t="shared" si="34"/>
        <v>5-8</v>
      </c>
      <c r="E347" s="5"/>
      <c r="F347" s="6" t="s">
        <v>38</v>
      </c>
      <c r="G347" s="5"/>
      <c r="H347" s="5"/>
    </row>
    <row r="348">
      <c r="A348" s="6" t="s">
        <v>662</v>
      </c>
      <c r="B348" s="6" t="s">
        <v>663</v>
      </c>
      <c r="C348" s="6">
        <v>1.0</v>
      </c>
      <c r="D348" s="8" t="str">
        <f t="shared" si="34"/>
        <v>0-4</v>
      </c>
      <c r="E348" s="5"/>
      <c r="F348" s="6" t="s">
        <v>38</v>
      </c>
      <c r="G348" s="5"/>
      <c r="H348" s="5"/>
    </row>
    <row r="349">
      <c r="A349" s="13" t="s">
        <v>664</v>
      </c>
      <c r="B349" s="6" t="s">
        <v>665</v>
      </c>
      <c r="C349" s="13">
        <v>4.0</v>
      </c>
      <c r="D349" s="13" t="s">
        <v>62</v>
      </c>
      <c r="F349" s="13" t="s">
        <v>27</v>
      </c>
    </row>
    <row r="350">
      <c r="A350" s="13" t="s">
        <v>588</v>
      </c>
      <c r="B350" s="6" t="s">
        <v>666</v>
      </c>
      <c r="C350" s="13">
        <v>4.0</v>
      </c>
      <c r="D350" s="13" t="s">
        <v>62</v>
      </c>
      <c r="F350" s="13" t="s">
        <v>45</v>
      </c>
    </row>
    <row r="351">
      <c r="A351" s="6" t="s">
        <v>667</v>
      </c>
      <c r="B351" s="6" t="s">
        <v>668</v>
      </c>
      <c r="C351" s="6">
        <v>3.0</v>
      </c>
      <c r="D351" s="8" t="str">
        <f t="shared" ref="D351:D354" si="35">IF(C351=1,"0-4",IF(C351=2,"5-8",IF(C351=3,"9-12",IF(C351=4,"13-17",IF(C351=5,"18+","Adults Only")))))</f>
        <v>9-12</v>
      </c>
      <c r="E351" s="5"/>
      <c r="F351" s="6" t="s">
        <v>10</v>
      </c>
      <c r="G351" s="5"/>
      <c r="H351" s="5"/>
    </row>
    <row r="352">
      <c r="A352" s="6" t="s">
        <v>669</v>
      </c>
      <c r="B352" s="6" t="s">
        <v>670</v>
      </c>
      <c r="C352" s="6">
        <v>2.0</v>
      </c>
      <c r="D352" s="8" t="str">
        <f t="shared" si="35"/>
        <v>5-8</v>
      </c>
      <c r="E352" s="5"/>
      <c r="F352" s="6" t="s">
        <v>38</v>
      </c>
      <c r="G352" s="5"/>
      <c r="H352" s="5"/>
    </row>
    <row r="353">
      <c r="A353" s="6" t="s">
        <v>671</v>
      </c>
      <c r="B353" s="6" t="s">
        <v>672</v>
      </c>
      <c r="C353" s="6">
        <v>2.0</v>
      </c>
      <c r="D353" s="8" t="str">
        <f t="shared" si="35"/>
        <v>5-8</v>
      </c>
      <c r="E353" s="6">
        <v>2.0</v>
      </c>
      <c r="F353" s="6" t="s">
        <v>28</v>
      </c>
      <c r="G353" s="5"/>
      <c r="H353" s="5"/>
    </row>
    <row r="354">
      <c r="A354" s="6" t="s">
        <v>673</v>
      </c>
      <c r="B354" s="6" t="s">
        <v>674</v>
      </c>
      <c r="C354" s="6">
        <v>1.0</v>
      </c>
      <c r="D354" s="8" t="str">
        <f t="shared" si="35"/>
        <v>0-4</v>
      </c>
      <c r="E354" s="5"/>
      <c r="F354" s="6" t="s">
        <v>38</v>
      </c>
      <c r="G354" s="5"/>
      <c r="H354" s="5"/>
    </row>
    <row r="355">
      <c r="A355" s="13" t="s">
        <v>588</v>
      </c>
      <c r="B355" s="6" t="s">
        <v>675</v>
      </c>
      <c r="C355" s="13">
        <v>4.0</v>
      </c>
      <c r="D355" s="13" t="s">
        <v>62</v>
      </c>
      <c r="F355" s="13" t="s">
        <v>45</v>
      </c>
    </row>
    <row r="356">
      <c r="A356" s="6" t="s">
        <v>616</v>
      </c>
      <c r="B356" s="6" t="s">
        <v>676</v>
      </c>
      <c r="C356" s="6">
        <v>2.0</v>
      </c>
      <c r="D356" s="8" t="str">
        <f t="shared" ref="D356:D358" si="36">IF(C356=1,"0-4",IF(C356=2,"5-8",IF(C356=3,"9-12",IF(C356=4,"13-17",IF(C356=5,"18+","Adults Only")))))</f>
        <v>5-8</v>
      </c>
      <c r="E356" s="5"/>
      <c r="F356" s="6" t="s">
        <v>10</v>
      </c>
      <c r="G356" s="5"/>
      <c r="H356" s="5"/>
    </row>
    <row r="357">
      <c r="A357" s="6" t="s">
        <v>677</v>
      </c>
      <c r="B357" s="6" t="s">
        <v>678</v>
      </c>
      <c r="C357" s="6">
        <v>1.0</v>
      </c>
      <c r="D357" s="8" t="str">
        <f t="shared" si="36"/>
        <v>0-4</v>
      </c>
      <c r="E357" s="5"/>
      <c r="F357" s="6" t="s">
        <v>38</v>
      </c>
      <c r="G357" s="5"/>
      <c r="H357" s="5"/>
    </row>
    <row r="358">
      <c r="A358" s="6" t="s">
        <v>679</v>
      </c>
      <c r="B358" s="6" t="s">
        <v>680</v>
      </c>
      <c r="C358" s="6">
        <v>3.0</v>
      </c>
      <c r="D358" s="8" t="str">
        <f t="shared" si="36"/>
        <v>9-12</v>
      </c>
      <c r="E358" s="5"/>
      <c r="F358" s="6" t="s">
        <v>28</v>
      </c>
      <c r="G358" s="5"/>
      <c r="H358" s="5"/>
    </row>
    <row r="359">
      <c r="A359" s="16" t="s">
        <v>681</v>
      </c>
      <c r="B359" s="16" t="s">
        <v>680</v>
      </c>
      <c r="C359" s="13">
        <v>3.0</v>
      </c>
      <c r="D359" s="21">
        <v>42990.0</v>
      </c>
      <c r="F359" s="6" t="s">
        <v>28</v>
      </c>
      <c r="H359" s="13" t="s">
        <v>51</v>
      </c>
    </row>
    <row r="360">
      <c r="A360" s="6" t="s">
        <v>682</v>
      </c>
      <c r="B360" s="6" t="s">
        <v>683</v>
      </c>
      <c r="C360" s="6">
        <v>3.0</v>
      </c>
      <c r="D360" s="8" t="str">
        <f t="shared" ref="D360:D361" si="37">IF(C360=1,"0-4",IF(C360=2,"5-8",IF(C360=3,"9-12",IF(C360=4,"13-17",IF(C360=5,"18+","Adults Only")))))</f>
        <v>9-12</v>
      </c>
      <c r="E360" s="5"/>
      <c r="F360" s="6" t="s">
        <v>28</v>
      </c>
      <c r="G360" s="5"/>
      <c r="H360" s="5"/>
    </row>
    <row r="361">
      <c r="A361" s="6" t="s">
        <v>684</v>
      </c>
      <c r="B361" s="13" t="s">
        <v>685</v>
      </c>
      <c r="C361" s="6">
        <v>1.0</v>
      </c>
      <c r="D361" s="8" t="str">
        <f t="shared" si="37"/>
        <v>0-4</v>
      </c>
      <c r="E361" s="5"/>
      <c r="F361" s="6" t="s">
        <v>10</v>
      </c>
      <c r="G361" s="5"/>
      <c r="H361" s="5"/>
    </row>
    <row r="362">
      <c r="A362" s="16" t="s">
        <v>603</v>
      </c>
      <c r="B362" s="16" t="s">
        <v>686</v>
      </c>
      <c r="C362" s="16">
        <v>4.0</v>
      </c>
      <c r="F362" s="13" t="s">
        <v>607</v>
      </c>
      <c r="H362" s="13" t="s">
        <v>51</v>
      </c>
    </row>
    <row r="363">
      <c r="A363" s="6" t="s">
        <v>687</v>
      </c>
      <c r="B363" s="13" t="s">
        <v>688</v>
      </c>
      <c r="C363" s="6">
        <v>1.0</v>
      </c>
      <c r="D363" s="8" t="str">
        <f>IF(C363=1,"0-4",IF(C363=2,"5-8",IF(C363=3,"9-12",IF(C363=4,"13-17",IF(C363=5,"18+","Adults Only")))))</f>
        <v>0-4</v>
      </c>
      <c r="E363" s="5"/>
      <c r="F363" s="6" t="s">
        <v>38</v>
      </c>
      <c r="G363" s="5"/>
      <c r="H363" s="5"/>
    </row>
    <row r="364">
      <c r="A364" s="16" t="s">
        <v>49</v>
      </c>
      <c r="B364" s="16" t="s">
        <v>689</v>
      </c>
      <c r="F364" s="6" t="s">
        <v>38</v>
      </c>
      <c r="H364" s="13" t="s">
        <v>51</v>
      </c>
    </row>
    <row r="365">
      <c r="A365" s="16" t="s">
        <v>49</v>
      </c>
      <c r="B365" s="16" t="s">
        <v>690</v>
      </c>
      <c r="F365" s="6" t="s">
        <v>38</v>
      </c>
      <c r="H365" s="13" t="s">
        <v>51</v>
      </c>
    </row>
    <row r="366">
      <c r="A366" s="6" t="s">
        <v>691</v>
      </c>
      <c r="B366" s="16" t="s">
        <v>692</v>
      </c>
      <c r="C366" s="6">
        <v>2.0</v>
      </c>
      <c r="D366" s="8" t="str">
        <f t="shared" ref="D366:D367" si="38">IF(C366=1,"0-4",IF(C366=2,"5-8",IF(C366=3,"9-12",IF(C366=4,"13-17",IF(C366=5,"18+","Adults Only")))))</f>
        <v>5-8</v>
      </c>
      <c r="E366" s="5"/>
      <c r="F366" s="6" t="s">
        <v>38</v>
      </c>
      <c r="G366" s="5"/>
      <c r="H366" s="5"/>
    </row>
    <row r="367">
      <c r="A367" s="6" t="s">
        <v>693</v>
      </c>
      <c r="B367" s="6" t="s">
        <v>694</v>
      </c>
      <c r="C367" s="6">
        <v>4.0</v>
      </c>
      <c r="D367" s="8" t="str">
        <f t="shared" si="38"/>
        <v>13-17</v>
      </c>
      <c r="E367" s="5"/>
      <c r="F367" s="6" t="s">
        <v>10</v>
      </c>
      <c r="G367" s="5"/>
      <c r="H367" s="5"/>
    </row>
    <row r="368">
      <c r="A368" s="6" t="s">
        <v>596</v>
      </c>
      <c r="B368" s="6" t="s">
        <v>695</v>
      </c>
      <c r="C368" s="6">
        <v>4.0</v>
      </c>
      <c r="D368" s="6" t="s">
        <v>65</v>
      </c>
      <c r="E368" s="5"/>
      <c r="F368" s="6" t="s">
        <v>10</v>
      </c>
      <c r="G368" s="5"/>
      <c r="H368" s="5"/>
    </row>
    <row r="369">
      <c r="A369" s="6" t="s">
        <v>696</v>
      </c>
      <c r="B369" s="6" t="s">
        <v>697</v>
      </c>
      <c r="C369" s="6">
        <v>3.0</v>
      </c>
      <c r="D369" s="8" t="str">
        <f t="shared" ref="D369:D371" si="39">IF(C369=1,"0-4",IF(C369=2,"5-8",IF(C369=3,"9-12",IF(C369=4,"13-17",IF(C369=5,"18+","Adults Only")))))</f>
        <v>9-12</v>
      </c>
      <c r="E369" s="6">
        <v>2.0</v>
      </c>
      <c r="F369" s="6" t="s">
        <v>10</v>
      </c>
      <c r="G369" s="5"/>
      <c r="H369" s="5"/>
    </row>
    <row r="370">
      <c r="A370" s="6" t="s">
        <v>696</v>
      </c>
      <c r="B370" s="6" t="s">
        <v>698</v>
      </c>
      <c r="C370" s="6">
        <v>3.0</v>
      </c>
      <c r="D370" s="8" t="str">
        <f t="shared" si="39"/>
        <v>9-12</v>
      </c>
      <c r="E370" s="5"/>
      <c r="F370" s="6" t="s">
        <v>10</v>
      </c>
      <c r="G370" s="5"/>
      <c r="H370" s="5"/>
    </row>
    <row r="371">
      <c r="A371" s="6" t="s">
        <v>696</v>
      </c>
      <c r="B371" s="13" t="s">
        <v>699</v>
      </c>
      <c r="C371" s="6">
        <v>3.0</v>
      </c>
      <c r="D371" s="8" t="str">
        <f t="shared" si="39"/>
        <v>9-12</v>
      </c>
      <c r="E371" s="5"/>
      <c r="F371" s="6" t="s">
        <v>10</v>
      </c>
      <c r="G371" s="5"/>
      <c r="H371" s="5"/>
    </row>
    <row r="372">
      <c r="A372" s="13" t="s">
        <v>700</v>
      </c>
      <c r="B372" s="13" t="s">
        <v>701</v>
      </c>
      <c r="C372" s="13">
        <v>3.0</v>
      </c>
      <c r="D372" s="21">
        <v>42990.0</v>
      </c>
      <c r="F372" s="13" t="s">
        <v>10</v>
      </c>
      <c r="H372" s="13" t="s">
        <v>292</v>
      </c>
    </row>
    <row r="373">
      <c r="A373" s="13" t="s">
        <v>700</v>
      </c>
      <c r="B373" s="13" t="s">
        <v>702</v>
      </c>
      <c r="C373" s="13">
        <v>3.0</v>
      </c>
      <c r="D373" s="21">
        <v>42990.0</v>
      </c>
      <c r="F373" s="13" t="s">
        <v>10</v>
      </c>
      <c r="H373" s="13" t="s">
        <v>292</v>
      </c>
    </row>
    <row r="374">
      <c r="A374" s="6" t="s">
        <v>696</v>
      </c>
      <c r="B374" s="6" t="s">
        <v>703</v>
      </c>
      <c r="C374" s="6">
        <v>3.0</v>
      </c>
      <c r="D374" s="8" t="str">
        <f t="shared" ref="D374:D381" si="40">IF(C374=1,"0-4",IF(C374=2,"5-8",IF(C374=3,"9-12",IF(C374=4,"13-17",IF(C374=5,"18+","Adults Only")))))</f>
        <v>9-12</v>
      </c>
      <c r="E374" s="6">
        <v>2.0</v>
      </c>
      <c r="F374" s="6" t="s">
        <v>10</v>
      </c>
      <c r="G374" s="5"/>
      <c r="H374" s="5"/>
    </row>
    <row r="375">
      <c r="A375" s="6" t="s">
        <v>696</v>
      </c>
      <c r="B375" s="13" t="s">
        <v>704</v>
      </c>
      <c r="C375" s="6">
        <v>3.0</v>
      </c>
      <c r="D375" s="8" t="str">
        <f t="shared" si="40"/>
        <v>9-12</v>
      </c>
      <c r="E375" s="5"/>
      <c r="F375" s="6" t="s">
        <v>10</v>
      </c>
      <c r="G375" s="5"/>
      <c r="H375" s="5"/>
    </row>
    <row r="376">
      <c r="A376" s="6" t="s">
        <v>705</v>
      </c>
      <c r="B376" s="6" t="s">
        <v>706</v>
      </c>
      <c r="C376" s="6">
        <v>3.0</v>
      </c>
      <c r="D376" s="8" t="str">
        <f t="shared" si="40"/>
        <v>9-12</v>
      </c>
      <c r="E376" s="5"/>
      <c r="F376" s="6" t="s">
        <v>10</v>
      </c>
      <c r="G376" s="5"/>
      <c r="H376" s="5"/>
    </row>
    <row r="377">
      <c r="A377" s="6" t="s">
        <v>696</v>
      </c>
      <c r="B377" s="6" t="s">
        <v>707</v>
      </c>
      <c r="C377" s="6">
        <v>3.0</v>
      </c>
      <c r="D377" s="8" t="str">
        <f t="shared" si="40"/>
        <v>9-12</v>
      </c>
      <c r="E377" s="5"/>
      <c r="F377" s="6" t="s">
        <v>10</v>
      </c>
      <c r="G377" s="5"/>
      <c r="H377" s="5"/>
    </row>
    <row r="378">
      <c r="A378" s="6" t="s">
        <v>708</v>
      </c>
      <c r="B378" s="6" t="s">
        <v>709</v>
      </c>
      <c r="C378" s="6">
        <v>2.0</v>
      </c>
      <c r="D378" s="8" t="str">
        <f t="shared" si="40"/>
        <v>5-8</v>
      </c>
      <c r="E378" s="5"/>
      <c r="F378" s="6" t="s">
        <v>27</v>
      </c>
      <c r="G378" s="5"/>
      <c r="H378" s="5"/>
    </row>
    <row r="379">
      <c r="A379" s="6" t="s">
        <v>371</v>
      </c>
      <c r="B379" s="6" t="s">
        <v>710</v>
      </c>
      <c r="C379" s="6">
        <v>2.0</v>
      </c>
      <c r="D379" s="8" t="str">
        <f t="shared" si="40"/>
        <v>5-8</v>
      </c>
      <c r="E379" s="5"/>
      <c r="F379" s="6" t="s">
        <v>28</v>
      </c>
      <c r="G379" s="5"/>
      <c r="H379" s="5"/>
    </row>
    <row r="380">
      <c r="A380" s="6" t="s">
        <v>711</v>
      </c>
      <c r="B380" s="6" t="s">
        <v>712</v>
      </c>
      <c r="C380" s="6">
        <v>1.0</v>
      </c>
      <c r="D380" s="8" t="str">
        <f t="shared" si="40"/>
        <v>0-4</v>
      </c>
      <c r="E380" s="5"/>
      <c r="F380" s="6" t="s">
        <v>38</v>
      </c>
      <c r="G380" s="5"/>
      <c r="H380" s="5"/>
    </row>
    <row r="381">
      <c r="A381" s="6" t="s">
        <v>713</v>
      </c>
      <c r="B381" s="6" t="s">
        <v>714</v>
      </c>
      <c r="C381" s="6">
        <v>2.0</v>
      </c>
      <c r="D381" s="8" t="str">
        <f t="shared" si="40"/>
        <v>5-8</v>
      </c>
      <c r="E381" s="5"/>
      <c r="F381" s="6" t="s">
        <v>38</v>
      </c>
      <c r="G381" s="5"/>
      <c r="H381" s="5"/>
    </row>
    <row r="382">
      <c r="A382" s="6" t="s">
        <v>715</v>
      </c>
      <c r="B382" s="6" t="s">
        <v>716</v>
      </c>
      <c r="C382" s="6">
        <v>3.0</v>
      </c>
      <c r="D382" s="6" t="s">
        <v>31</v>
      </c>
      <c r="E382" s="5"/>
      <c r="F382" s="6" t="s">
        <v>28</v>
      </c>
      <c r="G382" s="5"/>
      <c r="H382" s="5"/>
    </row>
    <row r="383">
      <c r="A383" s="6" t="s">
        <v>717</v>
      </c>
      <c r="B383" s="6" t="s">
        <v>718</v>
      </c>
      <c r="C383" s="6">
        <v>1.0</v>
      </c>
      <c r="D383" s="8" t="str">
        <f t="shared" ref="D383:D390" si="41">IF(C383=1,"0-4",IF(C383=2,"5-8",IF(C383=3,"9-12",IF(C383=4,"13-17",IF(C383=5,"18+","Adults Only")))))</f>
        <v>0-4</v>
      </c>
      <c r="E383" s="5"/>
      <c r="F383" s="6" t="s">
        <v>28</v>
      </c>
      <c r="G383" s="5"/>
      <c r="H383" s="5"/>
    </row>
    <row r="384">
      <c r="A384" s="6" t="s">
        <v>321</v>
      </c>
      <c r="B384" s="6" t="s">
        <v>719</v>
      </c>
      <c r="C384" s="6">
        <v>2.0</v>
      </c>
      <c r="D384" s="8" t="str">
        <f t="shared" si="41"/>
        <v>5-8</v>
      </c>
      <c r="E384" s="5"/>
      <c r="F384" s="6" t="s">
        <v>38</v>
      </c>
      <c r="G384" s="5"/>
      <c r="H384" s="5"/>
    </row>
    <row r="385">
      <c r="A385" s="6" t="s">
        <v>720</v>
      </c>
      <c r="B385" s="6" t="s">
        <v>721</v>
      </c>
      <c r="C385" s="6">
        <v>1.0</v>
      </c>
      <c r="D385" s="8" t="str">
        <f t="shared" si="41"/>
        <v>0-4</v>
      </c>
      <c r="E385" s="5"/>
      <c r="F385" s="6" t="s">
        <v>462</v>
      </c>
      <c r="G385" s="5"/>
      <c r="H385" s="5"/>
    </row>
    <row r="386">
      <c r="A386" s="6" t="s">
        <v>722</v>
      </c>
      <c r="B386" s="6" t="s">
        <v>723</v>
      </c>
      <c r="C386" s="6">
        <v>1.0</v>
      </c>
      <c r="D386" s="8" t="str">
        <f t="shared" si="41"/>
        <v>0-4</v>
      </c>
      <c r="E386" s="5"/>
      <c r="F386" s="6" t="s">
        <v>28</v>
      </c>
      <c r="G386" s="5"/>
      <c r="H386" s="5"/>
    </row>
    <row r="387">
      <c r="A387" s="6" t="s">
        <v>724</v>
      </c>
      <c r="B387" s="6" t="s">
        <v>725</v>
      </c>
      <c r="C387" s="6">
        <v>3.0</v>
      </c>
      <c r="D387" s="8" t="str">
        <f t="shared" si="41"/>
        <v>9-12</v>
      </c>
      <c r="E387" s="5"/>
      <c r="F387" s="6" t="s">
        <v>10</v>
      </c>
      <c r="G387" s="5"/>
      <c r="H387" s="5"/>
    </row>
    <row r="388">
      <c r="A388" s="6" t="s">
        <v>726</v>
      </c>
      <c r="B388" s="6" t="s">
        <v>727</v>
      </c>
      <c r="C388" s="6">
        <v>1.0</v>
      </c>
      <c r="D388" s="8" t="str">
        <f t="shared" si="41"/>
        <v>0-4</v>
      </c>
      <c r="E388" s="5"/>
      <c r="F388" s="6" t="s">
        <v>28</v>
      </c>
      <c r="G388" s="5"/>
      <c r="H388" s="5"/>
    </row>
    <row r="389">
      <c r="A389" s="6" t="s">
        <v>728</v>
      </c>
      <c r="B389" s="6" t="s">
        <v>729</v>
      </c>
      <c r="C389" s="6">
        <v>1.0</v>
      </c>
      <c r="D389" s="8" t="str">
        <f t="shared" si="41"/>
        <v>0-4</v>
      </c>
      <c r="E389" s="5"/>
      <c r="F389" s="6" t="s">
        <v>28</v>
      </c>
      <c r="G389" s="5"/>
      <c r="H389" s="5"/>
    </row>
    <row r="390">
      <c r="A390" s="6" t="s">
        <v>622</v>
      </c>
      <c r="B390" s="6" t="s">
        <v>730</v>
      </c>
      <c r="C390" s="6">
        <v>4.0</v>
      </c>
      <c r="D390" s="8" t="str">
        <f t="shared" si="41"/>
        <v>13-17</v>
      </c>
      <c r="E390" s="5"/>
      <c r="F390" s="6" t="s">
        <v>10</v>
      </c>
      <c r="G390" s="5"/>
      <c r="H390" s="5"/>
    </row>
    <row r="391">
      <c r="A391" s="13" t="s">
        <v>731</v>
      </c>
      <c r="B391" s="13" t="s">
        <v>732</v>
      </c>
      <c r="C391" s="13">
        <v>5.0</v>
      </c>
      <c r="F391" s="13" t="s">
        <v>27</v>
      </c>
    </row>
    <row r="392">
      <c r="A392" s="13" t="s">
        <v>731</v>
      </c>
      <c r="B392" s="13" t="s">
        <v>733</v>
      </c>
      <c r="C392" s="13">
        <v>5.0</v>
      </c>
    </row>
    <row r="393">
      <c r="A393" s="6" t="s">
        <v>734</v>
      </c>
      <c r="B393" s="6" t="s">
        <v>735</v>
      </c>
      <c r="C393" s="6">
        <v>3.0</v>
      </c>
      <c r="D393" s="8" t="str">
        <f t="shared" ref="D393:D399" si="42">IF(C393=1,"0-4",IF(C393=2,"5-8",IF(C393=3,"9-12",IF(C393=4,"13-17",IF(C393=5,"18+","Adults Only")))))</f>
        <v>9-12</v>
      </c>
      <c r="E393" s="6">
        <v>2.0</v>
      </c>
      <c r="F393" s="6" t="s">
        <v>10</v>
      </c>
      <c r="G393" s="5"/>
      <c r="H393" s="5"/>
    </row>
    <row r="394">
      <c r="A394" s="6" t="s">
        <v>736</v>
      </c>
      <c r="B394" s="6" t="s">
        <v>737</v>
      </c>
      <c r="C394" s="6">
        <v>1.0</v>
      </c>
      <c r="D394" s="8" t="str">
        <f t="shared" si="42"/>
        <v>0-4</v>
      </c>
      <c r="E394" s="5"/>
      <c r="F394" s="6" t="s">
        <v>10</v>
      </c>
      <c r="G394" s="5"/>
      <c r="H394" s="5"/>
    </row>
    <row r="395">
      <c r="A395" s="6" t="s">
        <v>738</v>
      </c>
      <c r="B395" s="6" t="s">
        <v>739</v>
      </c>
      <c r="C395" s="6">
        <v>3.0</v>
      </c>
      <c r="D395" s="8" t="str">
        <f t="shared" si="42"/>
        <v>9-12</v>
      </c>
      <c r="E395" s="5"/>
      <c r="F395" s="6" t="s">
        <v>10</v>
      </c>
      <c r="G395" s="5"/>
      <c r="H395" s="5"/>
    </row>
    <row r="396">
      <c r="A396" s="6" t="s">
        <v>740</v>
      </c>
      <c r="B396" s="6" t="s">
        <v>741</v>
      </c>
      <c r="C396" s="6">
        <v>3.0</v>
      </c>
      <c r="D396" s="8" t="str">
        <f t="shared" si="42"/>
        <v>9-12</v>
      </c>
      <c r="E396" s="5"/>
      <c r="F396" s="6" t="s">
        <v>10</v>
      </c>
      <c r="G396" s="6" t="s">
        <v>742</v>
      </c>
      <c r="H396" s="5"/>
    </row>
    <row r="397">
      <c r="A397" s="6" t="s">
        <v>743</v>
      </c>
      <c r="B397" s="6" t="s">
        <v>744</v>
      </c>
      <c r="C397" s="6">
        <v>1.0</v>
      </c>
      <c r="D397" s="8" t="str">
        <f t="shared" si="42"/>
        <v>0-4</v>
      </c>
      <c r="E397" s="5"/>
      <c r="F397" s="6" t="s">
        <v>27</v>
      </c>
      <c r="G397" s="5"/>
      <c r="H397" s="5"/>
    </row>
    <row r="398">
      <c r="A398" s="6" t="s">
        <v>745</v>
      </c>
      <c r="B398" s="6" t="s">
        <v>746</v>
      </c>
      <c r="C398" s="6">
        <v>4.0</v>
      </c>
      <c r="D398" s="8" t="str">
        <f t="shared" si="42"/>
        <v>13-17</v>
      </c>
      <c r="E398" s="5"/>
      <c r="F398" s="6" t="s">
        <v>10</v>
      </c>
      <c r="G398" s="5"/>
      <c r="H398" s="5"/>
    </row>
    <row r="399">
      <c r="A399" s="6" t="s">
        <v>229</v>
      </c>
      <c r="B399" s="6" t="s">
        <v>747</v>
      </c>
      <c r="C399" s="6">
        <v>4.0</v>
      </c>
      <c r="D399" s="8" t="str">
        <f t="shared" si="42"/>
        <v>13-17</v>
      </c>
      <c r="E399" s="5"/>
      <c r="F399" s="6" t="s">
        <v>324</v>
      </c>
      <c r="G399" s="5"/>
      <c r="H399" s="5"/>
    </row>
    <row r="400">
      <c r="A400" s="13" t="s">
        <v>588</v>
      </c>
      <c r="B400" s="6" t="s">
        <v>748</v>
      </c>
      <c r="C400" s="13">
        <v>4.0</v>
      </c>
      <c r="D400" s="13" t="s">
        <v>62</v>
      </c>
      <c r="F400" s="13" t="s">
        <v>45</v>
      </c>
    </row>
    <row r="401">
      <c r="A401" s="13" t="s">
        <v>591</v>
      </c>
      <c r="B401" s="6" t="s">
        <v>749</v>
      </c>
      <c r="C401" s="13">
        <v>4.0</v>
      </c>
      <c r="D401" s="13" t="s">
        <v>62</v>
      </c>
      <c r="F401" s="13" t="s">
        <v>45</v>
      </c>
    </row>
    <row r="402">
      <c r="A402" s="13" t="s">
        <v>593</v>
      </c>
      <c r="B402" s="6" t="s">
        <v>750</v>
      </c>
      <c r="C402" s="13">
        <v>4.0</v>
      </c>
      <c r="D402" s="13" t="s">
        <v>65</v>
      </c>
      <c r="F402" s="13" t="s">
        <v>45</v>
      </c>
    </row>
    <row r="403">
      <c r="A403" s="6" t="s">
        <v>751</v>
      </c>
      <c r="B403" s="6" t="s">
        <v>752</v>
      </c>
      <c r="C403" s="6">
        <v>4.0</v>
      </c>
      <c r="D403" s="8" t="str">
        <f t="shared" ref="D403:D404" si="43">IF(C403=1,"0-4",IF(C403=2,"5-8",IF(C403=3,"9-12",IF(C403=4,"13-17",IF(C403=5,"18+","Adults Only")))))</f>
        <v>13-17</v>
      </c>
      <c r="E403" s="5"/>
      <c r="F403" s="6" t="s">
        <v>462</v>
      </c>
      <c r="G403" s="5"/>
      <c r="H403" s="5"/>
    </row>
    <row r="404">
      <c r="A404" s="6" t="s">
        <v>101</v>
      </c>
      <c r="B404" s="6" t="s">
        <v>753</v>
      </c>
      <c r="C404" s="6">
        <v>1.0</v>
      </c>
      <c r="D404" s="8" t="str">
        <f t="shared" si="43"/>
        <v>0-4</v>
      </c>
      <c r="E404" s="5"/>
      <c r="F404" s="6" t="s">
        <v>10</v>
      </c>
      <c r="G404" s="6" t="s">
        <v>754</v>
      </c>
      <c r="H404" s="5"/>
    </row>
    <row r="405">
      <c r="A405" s="16" t="s">
        <v>755</v>
      </c>
      <c r="B405" s="16" t="s">
        <v>756</v>
      </c>
      <c r="F405" s="6" t="s">
        <v>10</v>
      </c>
      <c r="H405" s="13" t="s">
        <v>51</v>
      </c>
    </row>
    <row r="406">
      <c r="A406" s="6" t="s">
        <v>757</v>
      </c>
      <c r="B406" s="6" t="s">
        <v>758</v>
      </c>
      <c r="C406" s="6">
        <v>3.0</v>
      </c>
      <c r="D406" s="8" t="str">
        <f t="shared" ref="D406:D409" si="44">IF(C406=1,"0-4",IF(C406=2,"5-8",IF(C406=3,"9-12",IF(C406=4,"13-17",IF(C406=5,"18+","Adults Only")))))</f>
        <v>9-12</v>
      </c>
      <c r="E406" s="5"/>
      <c r="F406" s="6" t="s">
        <v>32</v>
      </c>
      <c r="G406" s="5"/>
      <c r="H406" s="5"/>
    </row>
    <row r="407">
      <c r="A407" s="6" t="s">
        <v>759</v>
      </c>
      <c r="B407" s="13" t="s">
        <v>760</v>
      </c>
      <c r="C407" s="6">
        <v>2.0</v>
      </c>
      <c r="D407" s="8" t="str">
        <f t="shared" si="44"/>
        <v>5-8</v>
      </c>
      <c r="E407" s="5"/>
      <c r="F407" s="6" t="s">
        <v>10</v>
      </c>
      <c r="G407" s="5"/>
      <c r="H407" s="5"/>
    </row>
    <row r="408">
      <c r="A408" s="6" t="s">
        <v>761</v>
      </c>
      <c r="B408" s="6" t="s">
        <v>762</v>
      </c>
      <c r="C408" s="6">
        <v>1.0</v>
      </c>
      <c r="D408" s="8" t="str">
        <f t="shared" si="44"/>
        <v>0-4</v>
      </c>
      <c r="E408" s="5"/>
      <c r="F408" s="6" t="s">
        <v>10</v>
      </c>
      <c r="G408" s="5"/>
      <c r="H408" s="5"/>
    </row>
    <row r="409">
      <c r="A409" s="6" t="s">
        <v>763</v>
      </c>
      <c r="B409" s="6" t="s">
        <v>764</v>
      </c>
      <c r="C409" s="6">
        <v>3.0</v>
      </c>
      <c r="D409" s="8" t="str">
        <f t="shared" si="44"/>
        <v>9-12</v>
      </c>
      <c r="E409" s="5"/>
      <c r="F409" s="6" t="s">
        <v>28</v>
      </c>
      <c r="G409" s="5"/>
      <c r="H409" s="5"/>
    </row>
    <row r="410">
      <c r="A410" s="6" t="s">
        <v>765</v>
      </c>
      <c r="B410" s="6" t="s">
        <v>764</v>
      </c>
      <c r="C410" s="6">
        <v>3.0</v>
      </c>
      <c r="D410" s="6" t="s">
        <v>31</v>
      </c>
      <c r="E410" s="5"/>
      <c r="F410" s="6" t="s">
        <v>10</v>
      </c>
      <c r="G410" s="5"/>
      <c r="H410" s="5"/>
    </row>
    <row r="411">
      <c r="A411" s="6" t="s">
        <v>766</v>
      </c>
      <c r="B411" s="6" t="s">
        <v>767</v>
      </c>
      <c r="C411" s="6">
        <v>1.0</v>
      </c>
      <c r="D411" s="8" t="str">
        <f t="shared" ref="D411:D417" si="45">IF(C411=1,"0-4",IF(C411=2,"5-8",IF(C411=3,"9-12",IF(C411=4,"13-17",IF(C411=5,"18+","Adults Only")))))</f>
        <v>0-4</v>
      </c>
      <c r="E411" s="5"/>
      <c r="F411" s="6" t="s">
        <v>10</v>
      </c>
      <c r="G411" s="5"/>
      <c r="H411" s="5"/>
    </row>
    <row r="412">
      <c r="A412" s="6" t="s">
        <v>768</v>
      </c>
      <c r="B412" s="6" t="s">
        <v>769</v>
      </c>
      <c r="C412" s="6">
        <v>3.0</v>
      </c>
      <c r="D412" s="8" t="str">
        <f t="shared" si="45"/>
        <v>9-12</v>
      </c>
      <c r="E412" s="5"/>
      <c r="F412" s="6" t="s">
        <v>10</v>
      </c>
      <c r="G412" s="5"/>
      <c r="H412" s="5"/>
    </row>
    <row r="413">
      <c r="A413" s="6" t="s">
        <v>770</v>
      </c>
      <c r="B413" s="6" t="s">
        <v>771</v>
      </c>
      <c r="C413" s="6">
        <v>2.0</v>
      </c>
      <c r="D413" s="8" t="str">
        <f t="shared" si="45"/>
        <v>5-8</v>
      </c>
      <c r="E413" s="5"/>
      <c r="F413" s="6" t="s">
        <v>182</v>
      </c>
      <c r="G413" s="5"/>
      <c r="H413" s="5"/>
    </row>
    <row r="414">
      <c r="A414" s="6" t="s">
        <v>772</v>
      </c>
      <c r="B414" s="13" t="s">
        <v>773</v>
      </c>
      <c r="C414" s="6">
        <v>1.0</v>
      </c>
      <c r="D414" s="8" t="str">
        <f t="shared" si="45"/>
        <v>0-4</v>
      </c>
      <c r="E414" s="5"/>
      <c r="F414" s="6" t="s">
        <v>10</v>
      </c>
      <c r="G414" s="5"/>
      <c r="H414" s="5"/>
    </row>
    <row r="415">
      <c r="A415" s="6" t="s">
        <v>774</v>
      </c>
      <c r="B415" s="13" t="s">
        <v>773</v>
      </c>
      <c r="C415" s="6">
        <v>3.0</v>
      </c>
      <c r="D415" s="8" t="str">
        <f t="shared" si="45"/>
        <v>9-12</v>
      </c>
      <c r="E415" s="5"/>
      <c r="F415" s="6" t="s">
        <v>45</v>
      </c>
      <c r="G415" s="5"/>
      <c r="H415" s="5"/>
    </row>
    <row r="416">
      <c r="A416" s="6" t="s">
        <v>775</v>
      </c>
      <c r="B416" s="6" t="s">
        <v>773</v>
      </c>
      <c r="C416" s="6">
        <v>2.0</v>
      </c>
      <c r="D416" s="8" t="str">
        <f t="shared" si="45"/>
        <v>5-8</v>
      </c>
      <c r="E416" s="5"/>
      <c r="F416" s="6" t="s">
        <v>45</v>
      </c>
      <c r="G416" s="5"/>
      <c r="H416" s="5"/>
    </row>
    <row r="417">
      <c r="A417" s="6" t="s">
        <v>776</v>
      </c>
      <c r="B417" s="13" t="s">
        <v>773</v>
      </c>
      <c r="C417" s="6">
        <v>1.0</v>
      </c>
      <c r="D417" s="8" t="str">
        <f t="shared" si="45"/>
        <v>0-4</v>
      </c>
      <c r="E417" s="5"/>
      <c r="F417" s="6" t="s">
        <v>45</v>
      </c>
      <c r="G417" s="5"/>
      <c r="H417" s="5"/>
    </row>
    <row r="418">
      <c r="A418" s="16" t="s">
        <v>609</v>
      </c>
      <c r="B418" s="16" t="s">
        <v>777</v>
      </c>
      <c r="C418" s="16">
        <v>4.0</v>
      </c>
      <c r="F418" s="13" t="s">
        <v>607</v>
      </c>
      <c r="H418" s="13" t="s">
        <v>51</v>
      </c>
    </row>
    <row r="419">
      <c r="A419" s="16" t="s">
        <v>609</v>
      </c>
      <c r="B419" s="16" t="s">
        <v>778</v>
      </c>
      <c r="C419" s="16">
        <v>4.0</v>
      </c>
      <c r="F419" s="13" t="s">
        <v>607</v>
      </c>
      <c r="H419" s="13" t="s">
        <v>51</v>
      </c>
    </row>
    <row r="420">
      <c r="A420" s="16" t="s">
        <v>274</v>
      </c>
      <c r="B420" s="16" t="s">
        <v>779</v>
      </c>
      <c r="C420" s="16">
        <v>4.0</v>
      </c>
      <c r="F420" s="13" t="s">
        <v>607</v>
      </c>
      <c r="H420" s="13" t="s">
        <v>51</v>
      </c>
    </row>
    <row r="421">
      <c r="A421" s="6" t="s">
        <v>780</v>
      </c>
      <c r="B421" s="6" t="s">
        <v>781</v>
      </c>
      <c r="C421" s="6">
        <v>1.0</v>
      </c>
      <c r="D421" s="8" t="str">
        <f t="shared" ref="D421:D428" si="46">IF(C421=1,"0-4",IF(C421=2,"5-8",IF(C421=3,"9-12",IF(C421=4,"13-17",IF(C421=5,"18+","Adults Only")))))</f>
        <v>0-4</v>
      </c>
      <c r="E421" s="5"/>
      <c r="F421" s="6" t="s">
        <v>28</v>
      </c>
      <c r="G421" s="5"/>
      <c r="H421" s="5"/>
    </row>
    <row r="422">
      <c r="A422" s="6" t="s">
        <v>782</v>
      </c>
      <c r="B422" s="6" t="s">
        <v>783</v>
      </c>
      <c r="C422" s="6">
        <v>4.0</v>
      </c>
      <c r="D422" s="8" t="str">
        <f t="shared" si="46"/>
        <v>13-17</v>
      </c>
      <c r="E422" s="5"/>
      <c r="F422" s="6" t="s">
        <v>24</v>
      </c>
      <c r="G422" s="5"/>
      <c r="H422" s="5"/>
    </row>
    <row r="423">
      <c r="A423" s="6" t="s">
        <v>252</v>
      </c>
      <c r="B423" s="16" t="s">
        <v>784</v>
      </c>
      <c r="C423" s="6">
        <v>2.0</v>
      </c>
      <c r="D423" s="8" t="str">
        <f t="shared" si="46"/>
        <v>5-8</v>
      </c>
      <c r="E423" s="5"/>
      <c r="F423" s="6" t="s">
        <v>10</v>
      </c>
      <c r="G423" s="5"/>
      <c r="H423" s="5"/>
    </row>
    <row r="424">
      <c r="A424" s="6" t="s">
        <v>785</v>
      </c>
      <c r="B424" s="6" t="s">
        <v>786</v>
      </c>
      <c r="C424" s="6">
        <v>1.0</v>
      </c>
      <c r="D424" s="8" t="str">
        <f t="shared" si="46"/>
        <v>0-4</v>
      </c>
      <c r="E424" s="5"/>
      <c r="F424" s="6" t="s">
        <v>336</v>
      </c>
      <c r="G424" s="6" t="s">
        <v>787</v>
      </c>
      <c r="H424" s="5"/>
    </row>
    <row r="425">
      <c r="A425" s="6" t="s">
        <v>673</v>
      </c>
      <c r="B425" s="6" t="s">
        <v>788</v>
      </c>
      <c r="C425" s="6">
        <v>1.0</v>
      </c>
      <c r="D425" s="8" t="str">
        <f t="shared" si="46"/>
        <v>0-4</v>
      </c>
      <c r="E425" s="5"/>
      <c r="F425" s="6" t="s">
        <v>38</v>
      </c>
      <c r="G425" s="5"/>
      <c r="H425" s="5"/>
    </row>
    <row r="426">
      <c r="A426" s="6" t="s">
        <v>789</v>
      </c>
      <c r="B426" s="6" t="s">
        <v>790</v>
      </c>
      <c r="C426" s="6">
        <v>2.0</v>
      </c>
      <c r="D426" s="8" t="str">
        <f t="shared" si="46"/>
        <v>5-8</v>
      </c>
      <c r="E426" s="5"/>
      <c r="F426" s="6" t="s">
        <v>38</v>
      </c>
      <c r="G426" s="5"/>
      <c r="H426" s="5"/>
    </row>
    <row r="427">
      <c r="A427" s="6" t="s">
        <v>791</v>
      </c>
      <c r="B427" s="6" t="s">
        <v>792</v>
      </c>
      <c r="C427" s="6">
        <v>1.0</v>
      </c>
      <c r="D427" s="8" t="str">
        <f t="shared" si="46"/>
        <v>0-4</v>
      </c>
      <c r="E427" s="5"/>
      <c r="F427" s="6" t="s">
        <v>10</v>
      </c>
      <c r="G427" s="5"/>
      <c r="H427" s="5"/>
    </row>
    <row r="428">
      <c r="A428" s="6" t="s">
        <v>793</v>
      </c>
      <c r="B428" s="6" t="s">
        <v>794</v>
      </c>
      <c r="C428" s="6">
        <v>2.0</v>
      </c>
      <c r="D428" s="8" t="str">
        <f t="shared" si="46"/>
        <v>5-8</v>
      </c>
      <c r="E428" s="6">
        <v>2.0</v>
      </c>
      <c r="F428" s="6" t="s">
        <v>10</v>
      </c>
      <c r="G428" s="5"/>
      <c r="H428" s="5"/>
    </row>
    <row r="429">
      <c r="A429" s="16" t="s">
        <v>795</v>
      </c>
      <c r="B429" s="16" t="s">
        <v>796</v>
      </c>
      <c r="F429" s="6" t="s">
        <v>10</v>
      </c>
      <c r="H429" s="13" t="s">
        <v>51</v>
      </c>
    </row>
    <row r="430">
      <c r="A430" s="16" t="s">
        <v>797</v>
      </c>
      <c r="B430" s="16" t="s">
        <v>798</v>
      </c>
      <c r="F430" s="6" t="s">
        <v>10</v>
      </c>
      <c r="H430" s="13" t="s">
        <v>51</v>
      </c>
    </row>
    <row r="431">
      <c r="A431" s="13" t="s">
        <v>274</v>
      </c>
      <c r="B431" s="13" t="s">
        <v>799</v>
      </c>
      <c r="E431" s="13">
        <v>3.0</v>
      </c>
      <c r="F431" s="13" t="s">
        <v>38</v>
      </c>
      <c r="H431" s="22" t="s">
        <v>51</v>
      </c>
    </row>
    <row r="432">
      <c r="A432" s="6" t="s">
        <v>673</v>
      </c>
      <c r="B432" s="6" t="s">
        <v>800</v>
      </c>
      <c r="C432" s="6">
        <v>1.0</v>
      </c>
      <c r="D432" s="8" t="str">
        <f t="shared" ref="D432:D437" si="47">IF(C432=1,"0-4",IF(C432=2,"5-8",IF(C432=3,"9-12",IF(C432=4,"13-17",IF(C432=5,"18+","Adults Only")))))</f>
        <v>0-4</v>
      </c>
      <c r="E432" s="5"/>
      <c r="F432" s="6" t="s">
        <v>38</v>
      </c>
      <c r="G432" s="5"/>
      <c r="H432" s="5"/>
    </row>
    <row r="433">
      <c r="A433" s="6" t="s">
        <v>673</v>
      </c>
      <c r="B433" s="6" t="s">
        <v>801</v>
      </c>
      <c r="C433" s="6">
        <v>1.0</v>
      </c>
      <c r="D433" s="8" t="str">
        <f t="shared" si="47"/>
        <v>0-4</v>
      </c>
      <c r="E433" s="5"/>
      <c r="F433" s="6" t="s">
        <v>336</v>
      </c>
      <c r="G433" s="5"/>
      <c r="H433" s="5"/>
    </row>
    <row r="434">
      <c r="A434" s="6" t="s">
        <v>673</v>
      </c>
      <c r="B434" s="6" t="s">
        <v>802</v>
      </c>
      <c r="C434" s="6">
        <v>1.0</v>
      </c>
      <c r="D434" s="8" t="str">
        <f t="shared" si="47"/>
        <v>0-4</v>
      </c>
      <c r="E434" s="5"/>
      <c r="F434" s="6" t="s">
        <v>38</v>
      </c>
      <c r="G434" s="5"/>
      <c r="H434" s="5"/>
    </row>
    <row r="435">
      <c r="A435" s="6" t="s">
        <v>673</v>
      </c>
      <c r="B435" s="6" t="s">
        <v>803</v>
      </c>
      <c r="C435" s="6">
        <v>1.0</v>
      </c>
      <c r="D435" s="8" t="str">
        <f t="shared" si="47"/>
        <v>0-4</v>
      </c>
      <c r="E435" s="6">
        <v>2.0</v>
      </c>
      <c r="F435" s="6" t="s">
        <v>336</v>
      </c>
      <c r="G435" s="5"/>
      <c r="H435" s="5"/>
    </row>
    <row r="436">
      <c r="A436" s="6" t="s">
        <v>804</v>
      </c>
      <c r="B436" s="16" t="s">
        <v>803</v>
      </c>
      <c r="C436" s="6">
        <v>2.0</v>
      </c>
      <c r="D436" s="8" t="str">
        <f t="shared" si="47"/>
        <v>5-8</v>
      </c>
      <c r="E436" s="5"/>
      <c r="F436" s="6" t="s">
        <v>38</v>
      </c>
      <c r="G436" s="5"/>
      <c r="H436" s="5"/>
    </row>
    <row r="437">
      <c r="A437" s="6" t="s">
        <v>805</v>
      </c>
      <c r="B437" s="6" t="s">
        <v>803</v>
      </c>
      <c r="C437" s="6">
        <v>3.0</v>
      </c>
      <c r="D437" s="8" t="str">
        <f t="shared" si="47"/>
        <v>9-12</v>
      </c>
      <c r="E437" s="5"/>
      <c r="F437" s="6" t="s">
        <v>10</v>
      </c>
      <c r="G437" s="5"/>
      <c r="H437" s="5"/>
    </row>
    <row r="438">
      <c r="A438" s="13" t="s">
        <v>806</v>
      </c>
      <c r="B438" s="13" t="s">
        <v>807</v>
      </c>
      <c r="C438" s="13">
        <v>4.0</v>
      </c>
      <c r="D438" s="13" t="s">
        <v>62</v>
      </c>
      <c r="F438" s="13" t="s">
        <v>10</v>
      </c>
      <c r="H438" s="13" t="s">
        <v>51</v>
      </c>
    </row>
    <row r="439">
      <c r="A439" s="6" t="s">
        <v>808</v>
      </c>
      <c r="B439" s="6" t="s">
        <v>809</v>
      </c>
      <c r="C439" s="6">
        <v>4.0</v>
      </c>
      <c r="D439" s="8" t="str">
        <f t="shared" ref="D439:D440" si="48">IF(C439=1,"0-4",IF(C439=2,"5-8",IF(C439=3,"9-12",IF(C439=4,"13-17",IF(C439=5,"18+","Adults Only")))))</f>
        <v>13-17</v>
      </c>
      <c r="E439" s="5"/>
      <c r="F439" s="6" t="s">
        <v>10</v>
      </c>
      <c r="G439" s="5"/>
      <c r="H439" s="5"/>
    </row>
    <row r="440">
      <c r="A440" s="6" t="s">
        <v>810</v>
      </c>
      <c r="B440" s="6" t="s">
        <v>811</v>
      </c>
      <c r="C440" s="6">
        <v>1.0</v>
      </c>
      <c r="D440" s="8" t="str">
        <f t="shared" si="48"/>
        <v>0-4</v>
      </c>
      <c r="E440" s="5"/>
      <c r="F440" s="6" t="s">
        <v>38</v>
      </c>
      <c r="G440" s="5"/>
      <c r="H440" s="5"/>
    </row>
    <row r="441">
      <c r="A441" s="13" t="s">
        <v>812</v>
      </c>
      <c r="B441" s="13" t="s">
        <v>813</v>
      </c>
      <c r="C441" s="13">
        <v>4.0</v>
      </c>
      <c r="D441" s="13" t="s">
        <v>62</v>
      </c>
      <c r="F441" s="13" t="s">
        <v>10</v>
      </c>
      <c r="H441" s="13" t="s">
        <v>51</v>
      </c>
    </row>
    <row r="442">
      <c r="A442" s="13" t="s">
        <v>814</v>
      </c>
      <c r="B442" s="13" t="s">
        <v>815</v>
      </c>
      <c r="C442" s="13">
        <v>4.0</v>
      </c>
      <c r="D442" s="13" t="s">
        <v>62</v>
      </c>
      <c r="F442" s="13" t="s">
        <v>10</v>
      </c>
      <c r="H442" s="13" t="s">
        <v>51</v>
      </c>
    </row>
    <row r="443">
      <c r="A443" s="6" t="s">
        <v>816</v>
      </c>
      <c r="B443" s="6" t="s">
        <v>817</v>
      </c>
      <c r="C443" s="6">
        <v>3.0</v>
      </c>
      <c r="D443" s="8" t="str">
        <f t="shared" ref="D443:D449" si="49">IF(C443=1,"0-4",IF(C443=2,"5-8",IF(C443=3,"9-12",IF(C443=4,"13-17",IF(C443=5,"18+","Adults Only")))))</f>
        <v>9-12</v>
      </c>
      <c r="E443" s="5"/>
      <c r="F443" s="6" t="s">
        <v>10</v>
      </c>
      <c r="G443" s="5"/>
      <c r="H443" s="5"/>
    </row>
    <row r="444">
      <c r="A444" s="6" t="s">
        <v>818</v>
      </c>
      <c r="B444" s="6" t="s">
        <v>819</v>
      </c>
      <c r="C444" s="6">
        <v>4.0</v>
      </c>
      <c r="D444" s="8" t="str">
        <f t="shared" si="49"/>
        <v>13-17</v>
      </c>
      <c r="E444" s="5"/>
      <c r="F444" s="6" t="s">
        <v>10</v>
      </c>
      <c r="G444" s="5"/>
      <c r="H444" s="5"/>
    </row>
    <row r="445">
      <c r="A445" s="6" t="s">
        <v>820</v>
      </c>
      <c r="B445" s="13" t="s">
        <v>821</v>
      </c>
      <c r="C445" s="6">
        <v>1.0</v>
      </c>
      <c r="D445" s="8" t="str">
        <f t="shared" si="49"/>
        <v>0-4</v>
      </c>
      <c r="E445" s="5"/>
      <c r="F445" s="6" t="s">
        <v>10</v>
      </c>
      <c r="G445" s="5"/>
      <c r="H445" s="5"/>
    </row>
    <row r="446">
      <c r="A446" s="6" t="s">
        <v>822</v>
      </c>
      <c r="B446" s="6" t="s">
        <v>823</v>
      </c>
      <c r="C446" s="6">
        <v>2.0</v>
      </c>
      <c r="D446" s="8" t="str">
        <f t="shared" si="49"/>
        <v>5-8</v>
      </c>
      <c r="E446" s="5"/>
      <c r="F446" s="6" t="s">
        <v>10</v>
      </c>
      <c r="G446" s="5"/>
      <c r="H446" s="5"/>
    </row>
    <row r="447">
      <c r="A447" s="6" t="s">
        <v>824</v>
      </c>
      <c r="B447" s="16" t="s">
        <v>825</v>
      </c>
      <c r="C447" s="6">
        <v>4.0</v>
      </c>
      <c r="D447" s="8" t="str">
        <f t="shared" si="49"/>
        <v>13-17</v>
      </c>
      <c r="E447" s="5"/>
      <c r="F447" s="6" t="s">
        <v>10</v>
      </c>
      <c r="G447" s="5"/>
      <c r="H447" s="5"/>
    </row>
    <row r="448">
      <c r="A448" s="6" t="s">
        <v>826</v>
      </c>
      <c r="B448" s="6" t="s">
        <v>827</v>
      </c>
      <c r="C448" s="6">
        <v>1.0</v>
      </c>
      <c r="D448" s="8" t="str">
        <f t="shared" si="49"/>
        <v>0-4</v>
      </c>
      <c r="E448" s="5"/>
      <c r="F448" s="6" t="s">
        <v>28</v>
      </c>
      <c r="G448" s="5"/>
      <c r="H448" s="5"/>
    </row>
    <row r="449">
      <c r="A449" s="6" t="s">
        <v>828</v>
      </c>
      <c r="B449" s="6" t="s">
        <v>829</v>
      </c>
      <c r="C449" s="6">
        <v>1.0</v>
      </c>
      <c r="D449" s="8" t="str">
        <f t="shared" si="49"/>
        <v>0-4</v>
      </c>
      <c r="E449" s="5"/>
      <c r="F449" s="6" t="s">
        <v>10</v>
      </c>
      <c r="G449" s="5"/>
      <c r="H449" s="5"/>
    </row>
    <row r="450">
      <c r="A450" s="13" t="s">
        <v>822</v>
      </c>
      <c r="B450" s="13" t="s">
        <v>830</v>
      </c>
      <c r="C450" s="13">
        <v>2.0</v>
      </c>
      <c r="D450" s="21">
        <v>42863.0</v>
      </c>
      <c r="E450" s="13">
        <v>3.0</v>
      </c>
      <c r="F450" s="13" t="s">
        <v>10</v>
      </c>
      <c r="H450" s="13" t="s">
        <v>292</v>
      </c>
    </row>
    <row r="451">
      <c r="A451" s="6" t="s">
        <v>831</v>
      </c>
      <c r="B451" s="6" t="s">
        <v>832</v>
      </c>
      <c r="C451" s="6">
        <v>2.0</v>
      </c>
      <c r="D451" s="8" t="str">
        <f t="shared" ref="D451:D455" si="50">IF(C451=1,"0-4",IF(C451=2,"5-8",IF(C451=3,"9-12",IF(C451=4,"13-17",IF(C451=5,"18+","Adults Only")))))</f>
        <v>5-8</v>
      </c>
      <c r="E451" s="5"/>
      <c r="F451" s="6" t="s">
        <v>336</v>
      </c>
      <c r="G451" s="5"/>
      <c r="H451" s="5"/>
    </row>
    <row r="452">
      <c r="A452" s="6" t="s">
        <v>96</v>
      </c>
      <c r="B452" s="6" t="s">
        <v>833</v>
      </c>
      <c r="C452" s="6">
        <v>4.0</v>
      </c>
      <c r="D452" s="8" t="str">
        <f t="shared" si="50"/>
        <v>13-17</v>
      </c>
      <c r="E452" s="5"/>
      <c r="F452" s="6" t="s">
        <v>10</v>
      </c>
      <c r="G452" s="5"/>
      <c r="H452" s="5"/>
    </row>
    <row r="453">
      <c r="A453" s="6" t="s">
        <v>834</v>
      </c>
      <c r="B453" s="6" t="s">
        <v>835</v>
      </c>
      <c r="C453" s="6">
        <v>2.0</v>
      </c>
      <c r="D453" s="8" t="str">
        <f t="shared" si="50"/>
        <v>5-8</v>
      </c>
      <c r="E453" s="5"/>
      <c r="F453" s="6" t="s">
        <v>10</v>
      </c>
      <c r="G453" s="5"/>
      <c r="H453" s="5"/>
    </row>
    <row r="454">
      <c r="A454" s="6" t="s">
        <v>836</v>
      </c>
      <c r="B454" s="6" t="s">
        <v>837</v>
      </c>
      <c r="C454" s="6">
        <v>1.0</v>
      </c>
      <c r="D454" s="8" t="str">
        <f t="shared" si="50"/>
        <v>0-4</v>
      </c>
      <c r="E454" s="5"/>
      <c r="F454" s="6" t="s">
        <v>336</v>
      </c>
      <c r="G454" s="5"/>
      <c r="H454" s="5"/>
    </row>
    <row r="455">
      <c r="A455" s="6" t="s">
        <v>838</v>
      </c>
      <c r="B455" s="6" t="s">
        <v>839</v>
      </c>
      <c r="C455" s="6">
        <v>2.0</v>
      </c>
      <c r="D455" s="8" t="str">
        <f t="shared" si="50"/>
        <v>5-8</v>
      </c>
      <c r="E455" s="5"/>
      <c r="F455" s="6" t="s">
        <v>38</v>
      </c>
      <c r="G455" s="5"/>
      <c r="H455" s="5"/>
    </row>
    <row r="456">
      <c r="A456" s="6" t="s">
        <v>29</v>
      </c>
      <c r="B456" s="6" t="s">
        <v>840</v>
      </c>
      <c r="C456" s="6">
        <v>3.0</v>
      </c>
      <c r="D456" s="6" t="s">
        <v>31</v>
      </c>
      <c r="E456" s="5"/>
      <c r="F456" s="6" t="s">
        <v>841</v>
      </c>
      <c r="G456" s="5"/>
      <c r="H456" s="5"/>
    </row>
    <row r="457">
      <c r="A457" s="6" t="s">
        <v>842</v>
      </c>
      <c r="B457" s="6" t="s">
        <v>843</v>
      </c>
      <c r="C457" s="6">
        <v>3.0</v>
      </c>
      <c r="D457" s="8" t="str">
        <f>IF(C457=1,"0-4",IF(C457=2,"5-8",IF(C457=3,"9-12",IF(C457=4,"13-17",IF(C457=5,"18+","Adults Only")))))</f>
        <v>9-12</v>
      </c>
      <c r="E457" s="5"/>
      <c r="F457" s="6" t="s">
        <v>10</v>
      </c>
      <c r="G457" s="5"/>
      <c r="H457" s="5"/>
    </row>
    <row r="458">
      <c r="A458" s="13" t="s">
        <v>18</v>
      </c>
      <c r="B458" s="13" t="s">
        <v>844</v>
      </c>
      <c r="C458" s="13">
        <v>1.0</v>
      </c>
      <c r="D458" s="13" t="s">
        <v>15</v>
      </c>
      <c r="F458" s="13" t="s">
        <v>38</v>
      </c>
      <c r="H458" s="13" t="s">
        <v>17</v>
      </c>
    </row>
    <row r="459">
      <c r="A459" s="6" t="s">
        <v>845</v>
      </c>
      <c r="B459" s="6" t="s">
        <v>846</v>
      </c>
      <c r="C459" s="6">
        <v>1.0</v>
      </c>
      <c r="D459" s="8" t="str">
        <f t="shared" ref="D459:D467" si="51">IF(C459=1,"0-4",IF(C459=2,"5-8",IF(C459=3,"9-12",IF(C459=4,"13-17",IF(C459=5,"18+","Adults Only")))))</f>
        <v>0-4</v>
      </c>
      <c r="E459" s="5"/>
      <c r="F459" s="6" t="s">
        <v>10</v>
      </c>
      <c r="G459" s="5"/>
      <c r="H459" s="5"/>
    </row>
    <row r="460">
      <c r="A460" s="6" t="s">
        <v>566</v>
      </c>
      <c r="B460" s="6" t="s">
        <v>847</v>
      </c>
      <c r="C460" s="6">
        <v>2.0</v>
      </c>
      <c r="D460" s="8" t="str">
        <f t="shared" si="51"/>
        <v>5-8</v>
      </c>
      <c r="E460" s="5"/>
      <c r="F460" s="6" t="s">
        <v>38</v>
      </c>
      <c r="G460" s="5"/>
      <c r="H460" s="5"/>
    </row>
    <row r="461">
      <c r="A461" s="6" t="s">
        <v>848</v>
      </c>
      <c r="B461" s="6" t="s">
        <v>849</v>
      </c>
      <c r="C461" s="6">
        <v>4.0</v>
      </c>
      <c r="D461" s="8" t="str">
        <f t="shared" si="51"/>
        <v>13-17</v>
      </c>
      <c r="E461" s="5"/>
      <c r="F461" s="6" t="s">
        <v>462</v>
      </c>
      <c r="G461" s="5"/>
      <c r="H461" s="5"/>
    </row>
    <row r="462">
      <c r="A462" s="6" t="s">
        <v>850</v>
      </c>
      <c r="B462" s="6" t="s">
        <v>851</v>
      </c>
      <c r="C462" s="6">
        <v>3.0</v>
      </c>
      <c r="D462" s="8" t="str">
        <f t="shared" si="51"/>
        <v>9-12</v>
      </c>
      <c r="E462" s="5"/>
      <c r="F462" s="6" t="s">
        <v>28</v>
      </c>
      <c r="G462" s="5"/>
      <c r="H462" s="5"/>
    </row>
    <row r="463">
      <c r="A463" s="6" t="s">
        <v>852</v>
      </c>
      <c r="B463" s="6" t="s">
        <v>853</v>
      </c>
      <c r="C463" s="6">
        <v>3.0</v>
      </c>
      <c r="D463" s="8" t="str">
        <f t="shared" si="51"/>
        <v>9-12</v>
      </c>
      <c r="E463" s="5"/>
      <c r="F463" s="6" t="s">
        <v>10</v>
      </c>
      <c r="G463" s="5"/>
      <c r="H463" s="5"/>
    </row>
    <row r="464">
      <c r="A464" s="6" t="s">
        <v>854</v>
      </c>
      <c r="B464" s="6" t="s">
        <v>855</v>
      </c>
      <c r="C464" s="6">
        <v>3.0</v>
      </c>
      <c r="D464" s="8" t="str">
        <f t="shared" si="51"/>
        <v>9-12</v>
      </c>
      <c r="E464" s="5"/>
      <c r="F464" s="6" t="s">
        <v>413</v>
      </c>
      <c r="G464" s="5"/>
      <c r="H464" s="5"/>
    </row>
    <row r="465">
      <c r="A465" s="6" t="s">
        <v>229</v>
      </c>
      <c r="B465" s="6" t="s">
        <v>856</v>
      </c>
      <c r="C465" s="6">
        <v>4.0</v>
      </c>
      <c r="D465" s="8" t="str">
        <f t="shared" si="51"/>
        <v>13-17</v>
      </c>
      <c r="E465" s="5"/>
      <c r="F465" s="6" t="s">
        <v>324</v>
      </c>
      <c r="G465" s="5"/>
      <c r="H465" s="5"/>
    </row>
    <row r="466">
      <c r="A466" s="6" t="s">
        <v>857</v>
      </c>
      <c r="B466" s="6" t="s">
        <v>858</v>
      </c>
      <c r="C466" s="6">
        <v>1.0</v>
      </c>
      <c r="D466" s="8" t="str">
        <f t="shared" si="51"/>
        <v>0-4</v>
      </c>
      <c r="E466" s="5"/>
      <c r="F466" s="6" t="s">
        <v>10</v>
      </c>
      <c r="G466" s="6" t="s">
        <v>859</v>
      </c>
      <c r="H466" s="5"/>
    </row>
    <row r="467">
      <c r="A467" s="6" t="s">
        <v>860</v>
      </c>
      <c r="B467" s="6" t="s">
        <v>861</v>
      </c>
      <c r="C467" s="6">
        <v>2.0</v>
      </c>
      <c r="D467" s="8" t="str">
        <f t="shared" si="51"/>
        <v>5-8</v>
      </c>
      <c r="E467" s="5"/>
      <c r="F467" s="6" t="s">
        <v>10</v>
      </c>
      <c r="G467" s="5"/>
      <c r="H467" s="5"/>
    </row>
    <row r="468">
      <c r="A468" s="13" t="s">
        <v>862</v>
      </c>
      <c r="B468" s="6" t="s">
        <v>863</v>
      </c>
      <c r="C468" s="13">
        <v>4.0</v>
      </c>
      <c r="D468" s="13" t="s">
        <v>65</v>
      </c>
      <c r="F468" s="13" t="s">
        <v>182</v>
      </c>
    </row>
    <row r="469">
      <c r="A469" s="6" t="s">
        <v>864</v>
      </c>
      <c r="B469" s="6" t="s">
        <v>865</v>
      </c>
      <c r="C469" s="6">
        <v>3.0</v>
      </c>
      <c r="D469" s="8" t="str">
        <f t="shared" ref="D469:D476" si="52">IF(C469=1,"0-4",IF(C469=2,"5-8",IF(C469=3,"9-12",IF(C469=4,"13-17",IF(C469=5,"18+","Adults Only")))))</f>
        <v>9-12</v>
      </c>
      <c r="E469" s="5"/>
      <c r="F469" s="6" t="s">
        <v>10</v>
      </c>
      <c r="G469" s="5"/>
      <c r="H469" s="5"/>
    </row>
    <row r="470">
      <c r="A470" s="6" t="s">
        <v>866</v>
      </c>
      <c r="B470" s="6" t="s">
        <v>867</v>
      </c>
      <c r="C470" s="6">
        <v>3.0</v>
      </c>
      <c r="D470" s="8" t="str">
        <f t="shared" si="52"/>
        <v>9-12</v>
      </c>
      <c r="E470" s="5"/>
      <c r="F470" s="6" t="s">
        <v>10</v>
      </c>
      <c r="G470" s="5"/>
      <c r="H470" s="5"/>
    </row>
    <row r="471">
      <c r="A471" s="6" t="s">
        <v>868</v>
      </c>
      <c r="B471" s="6" t="s">
        <v>869</v>
      </c>
      <c r="C471" s="6">
        <v>1.0</v>
      </c>
      <c r="D471" s="8" t="str">
        <f t="shared" si="52"/>
        <v>0-4</v>
      </c>
      <c r="E471" s="5"/>
      <c r="F471" s="6" t="s">
        <v>87</v>
      </c>
      <c r="G471" s="5"/>
      <c r="H471" s="5"/>
    </row>
    <row r="472">
      <c r="A472" s="6" t="s">
        <v>622</v>
      </c>
      <c r="B472" s="6" t="s">
        <v>870</v>
      </c>
      <c r="C472" s="6">
        <v>4.0</v>
      </c>
      <c r="D472" s="8" t="str">
        <f t="shared" si="52"/>
        <v>13-17</v>
      </c>
      <c r="E472" s="5"/>
      <c r="F472" s="6" t="s">
        <v>10</v>
      </c>
      <c r="G472" s="5"/>
      <c r="H472" s="5"/>
    </row>
    <row r="473">
      <c r="A473" s="6" t="s">
        <v>871</v>
      </c>
      <c r="B473" s="6" t="s">
        <v>872</v>
      </c>
      <c r="C473" s="6">
        <v>5.0</v>
      </c>
      <c r="D473" s="8" t="str">
        <f t="shared" si="52"/>
        <v>18+</v>
      </c>
      <c r="E473" s="5"/>
      <c r="F473" s="6" t="s">
        <v>10</v>
      </c>
      <c r="G473" s="5"/>
      <c r="H473" s="5"/>
    </row>
    <row r="474">
      <c r="A474" s="6" t="s">
        <v>873</v>
      </c>
      <c r="B474" s="6" t="s">
        <v>874</v>
      </c>
      <c r="C474" s="6">
        <v>4.0</v>
      </c>
      <c r="D474" s="8" t="str">
        <f t="shared" si="52"/>
        <v>13-17</v>
      </c>
      <c r="E474" s="5"/>
      <c r="F474" s="6" t="s">
        <v>10</v>
      </c>
      <c r="G474" s="5"/>
      <c r="H474" s="5"/>
    </row>
    <row r="475">
      <c r="A475" s="6" t="s">
        <v>875</v>
      </c>
      <c r="B475" s="6" t="s">
        <v>876</v>
      </c>
      <c r="C475" s="6">
        <v>4.0</v>
      </c>
      <c r="D475" s="8" t="str">
        <f t="shared" si="52"/>
        <v>13-17</v>
      </c>
      <c r="E475" s="5"/>
      <c r="F475" s="6" t="s">
        <v>462</v>
      </c>
      <c r="G475" s="5"/>
      <c r="H475" s="5"/>
    </row>
    <row r="476">
      <c r="A476" s="6" t="s">
        <v>877</v>
      </c>
      <c r="B476" s="6" t="s">
        <v>878</v>
      </c>
      <c r="C476" s="6">
        <v>2.0</v>
      </c>
      <c r="D476" s="8" t="str">
        <f t="shared" si="52"/>
        <v>5-8</v>
      </c>
      <c r="E476" s="5"/>
      <c r="F476" s="6" t="s">
        <v>336</v>
      </c>
      <c r="G476" s="5"/>
      <c r="H476" s="5"/>
    </row>
    <row r="477">
      <c r="A477" s="13" t="s">
        <v>879</v>
      </c>
      <c r="B477" s="6" t="s">
        <v>880</v>
      </c>
      <c r="C477" s="13">
        <v>5.0</v>
      </c>
      <c r="D477" s="13" t="s">
        <v>881</v>
      </c>
      <c r="F477" s="13" t="s">
        <v>10</v>
      </c>
    </row>
    <row r="478">
      <c r="A478" s="6" t="s">
        <v>882</v>
      </c>
      <c r="B478" s="6" t="s">
        <v>883</v>
      </c>
      <c r="C478" s="6">
        <v>4.0</v>
      </c>
      <c r="D478" s="8" t="str">
        <f t="shared" ref="D478:D479" si="53">IF(C478=1,"0-4",IF(C478=2,"5-8",IF(C478=3,"9-12",IF(C478=4,"13-17",IF(C478=5,"18+","Adults Only")))))</f>
        <v>13-17</v>
      </c>
      <c r="E478" s="5"/>
      <c r="F478" s="6" t="s">
        <v>10</v>
      </c>
      <c r="G478" s="5"/>
      <c r="H478" s="5"/>
    </row>
    <row r="479">
      <c r="A479" s="6" t="s">
        <v>400</v>
      </c>
      <c r="B479" s="6" t="s">
        <v>884</v>
      </c>
      <c r="C479" s="6">
        <v>3.0</v>
      </c>
      <c r="D479" s="8" t="str">
        <f t="shared" si="53"/>
        <v>9-12</v>
      </c>
      <c r="E479" s="5"/>
      <c r="F479" s="6" t="s">
        <v>10</v>
      </c>
      <c r="G479" s="5"/>
      <c r="H479" s="5"/>
    </row>
    <row r="480">
      <c r="A480" s="16" t="s">
        <v>885</v>
      </c>
      <c r="B480" s="16" t="s">
        <v>886</v>
      </c>
      <c r="F480" s="13" t="s">
        <v>45</v>
      </c>
      <c r="H480" s="13" t="s">
        <v>887</v>
      </c>
    </row>
    <row r="481">
      <c r="A481" s="16" t="s">
        <v>885</v>
      </c>
      <c r="B481" s="16" t="s">
        <v>886</v>
      </c>
      <c r="F481" s="13" t="s">
        <v>45</v>
      </c>
      <c r="H481" s="13" t="s">
        <v>887</v>
      </c>
    </row>
    <row r="482">
      <c r="A482" s="16" t="s">
        <v>885</v>
      </c>
      <c r="B482" s="16" t="s">
        <v>886</v>
      </c>
      <c r="F482" s="13" t="s">
        <v>45</v>
      </c>
      <c r="H482" s="13" t="s">
        <v>887</v>
      </c>
    </row>
    <row r="483">
      <c r="A483" s="16" t="s">
        <v>885</v>
      </c>
      <c r="B483" s="16" t="s">
        <v>888</v>
      </c>
      <c r="F483" s="13" t="s">
        <v>45</v>
      </c>
      <c r="H483" s="13" t="s">
        <v>887</v>
      </c>
    </row>
    <row r="484">
      <c r="A484" s="16" t="s">
        <v>885</v>
      </c>
      <c r="B484" s="16" t="s">
        <v>888</v>
      </c>
      <c r="F484" s="13" t="s">
        <v>45</v>
      </c>
      <c r="H484" s="13" t="s">
        <v>887</v>
      </c>
    </row>
    <row r="485">
      <c r="A485" s="16" t="s">
        <v>885</v>
      </c>
      <c r="B485" s="16" t="s">
        <v>888</v>
      </c>
      <c r="F485" s="13" t="s">
        <v>45</v>
      </c>
      <c r="H485" s="13" t="s">
        <v>887</v>
      </c>
    </row>
    <row r="486">
      <c r="A486" s="16" t="s">
        <v>885</v>
      </c>
      <c r="B486" s="16" t="s">
        <v>889</v>
      </c>
      <c r="F486" s="13" t="s">
        <v>45</v>
      </c>
      <c r="H486" s="13" t="s">
        <v>887</v>
      </c>
    </row>
    <row r="487">
      <c r="A487" s="16" t="s">
        <v>885</v>
      </c>
      <c r="B487" s="16" t="s">
        <v>889</v>
      </c>
      <c r="F487" s="13" t="s">
        <v>45</v>
      </c>
      <c r="H487" s="13" t="s">
        <v>887</v>
      </c>
    </row>
    <row r="488">
      <c r="A488" s="16" t="s">
        <v>885</v>
      </c>
      <c r="B488" s="16" t="s">
        <v>889</v>
      </c>
      <c r="F488" s="13" t="s">
        <v>45</v>
      </c>
      <c r="H488" s="13" t="s">
        <v>887</v>
      </c>
    </row>
    <row r="489">
      <c r="A489" s="16" t="s">
        <v>885</v>
      </c>
      <c r="B489" s="16" t="s">
        <v>890</v>
      </c>
      <c r="F489" s="13" t="s">
        <v>45</v>
      </c>
      <c r="H489" s="13" t="s">
        <v>887</v>
      </c>
    </row>
    <row r="490">
      <c r="A490" s="16" t="s">
        <v>885</v>
      </c>
      <c r="B490" s="16" t="s">
        <v>890</v>
      </c>
      <c r="F490" s="13" t="s">
        <v>45</v>
      </c>
      <c r="H490" s="13" t="s">
        <v>887</v>
      </c>
    </row>
    <row r="491">
      <c r="A491" s="16" t="s">
        <v>885</v>
      </c>
      <c r="B491" s="16" t="s">
        <v>890</v>
      </c>
      <c r="F491" s="13" t="s">
        <v>45</v>
      </c>
      <c r="H491" s="13" t="s">
        <v>887</v>
      </c>
    </row>
    <row r="492">
      <c r="A492" s="16" t="s">
        <v>603</v>
      </c>
      <c r="B492" s="16" t="s">
        <v>891</v>
      </c>
      <c r="C492" s="16">
        <v>4.0</v>
      </c>
      <c r="F492" s="13" t="s">
        <v>607</v>
      </c>
      <c r="H492" s="13" t="s">
        <v>51</v>
      </c>
    </row>
    <row r="493">
      <c r="A493" s="16" t="s">
        <v>892</v>
      </c>
      <c r="B493" s="16" t="s">
        <v>893</v>
      </c>
      <c r="F493" s="13" t="s">
        <v>45</v>
      </c>
      <c r="H493" s="13" t="s">
        <v>887</v>
      </c>
    </row>
    <row r="494">
      <c r="A494" s="6" t="s">
        <v>493</v>
      </c>
      <c r="B494" s="6" t="s">
        <v>894</v>
      </c>
      <c r="C494" s="6">
        <v>1.0</v>
      </c>
      <c r="D494" s="8" t="str">
        <f t="shared" ref="D494:D495" si="54">IF(C494=1,"0-4",IF(C494=2,"5-8",IF(C494=3,"9-12",IF(C494=4,"13-17",IF(C494=5,"18+","Adults Only")))))</f>
        <v>0-4</v>
      </c>
      <c r="E494" s="5"/>
      <c r="F494" s="6" t="s">
        <v>38</v>
      </c>
      <c r="G494" s="5"/>
      <c r="H494" s="5"/>
    </row>
    <row r="495">
      <c r="A495" s="6" t="s">
        <v>122</v>
      </c>
      <c r="B495" s="6" t="s">
        <v>895</v>
      </c>
      <c r="C495" s="6">
        <v>4.0</v>
      </c>
      <c r="D495" s="8" t="str">
        <f t="shared" si="54"/>
        <v>13-17</v>
      </c>
      <c r="E495" s="5"/>
      <c r="F495" s="6" t="s">
        <v>896</v>
      </c>
      <c r="H495" s="5"/>
    </row>
    <row r="496">
      <c r="A496" s="13" t="s">
        <v>274</v>
      </c>
      <c r="B496" s="13" t="s">
        <v>897</v>
      </c>
      <c r="E496" s="13">
        <v>1.0</v>
      </c>
      <c r="F496" s="13" t="s">
        <v>898</v>
      </c>
      <c r="H496" s="22" t="s">
        <v>51</v>
      </c>
    </row>
    <row r="497">
      <c r="A497" s="6" t="s">
        <v>899</v>
      </c>
      <c r="B497" s="13" t="s">
        <v>900</v>
      </c>
      <c r="C497" s="6">
        <v>1.0</v>
      </c>
      <c r="D497" s="8" t="str">
        <f t="shared" ref="D497:D502" si="55">IF(C497=1,"0-4",IF(C497=2,"5-8",IF(C497=3,"9-12",IF(C497=4,"13-17",IF(C497=5,"18+","Adults Only")))))</f>
        <v>0-4</v>
      </c>
      <c r="E497" s="5"/>
      <c r="F497" s="6" t="s">
        <v>38</v>
      </c>
      <c r="G497" s="5"/>
      <c r="H497" s="5"/>
    </row>
    <row r="498">
      <c r="A498" s="6" t="s">
        <v>901</v>
      </c>
      <c r="B498" s="13" t="s">
        <v>902</v>
      </c>
      <c r="C498" s="6">
        <v>1.0</v>
      </c>
      <c r="D498" s="8" t="str">
        <f t="shared" si="55"/>
        <v>0-4</v>
      </c>
      <c r="E498" s="5"/>
      <c r="F498" s="6" t="s">
        <v>87</v>
      </c>
      <c r="G498" s="5"/>
      <c r="H498" s="5"/>
    </row>
    <row r="499">
      <c r="A499" s="6" t="s">
        <v>903</v>
      </c>
      <c r="B499" s="6" t="s">
        <v>904</v>
      </c>
      <c r="C499" s="6">
        <v>4.0</v>
      </c>
      <c r="D499" s="8" t="str">
        <f t="shared" si="55"/>
        <v>13-17</v>
      </c>
      <c r="E499" s="5"/>
      <c r="F499" s="6" t="s">
        <v>10</v>
      </c>
      <c r="G499" s="5"/>
      <c r="H499" s="5"/>
    </row>
    <row r="500">
      <c r="A500" s="6" t="s">
        <v>905</v>
      </c>
      <c r="B500" s="6" t="s">
        <v>906</v>
      </c>
      <c r="C500" s="6">
        <v>4.0</v>
      </c>
      <c r="D500" s="8" t="str">
        <f t="shared" si="55"/>
        <v>13-17</v>
      </c>
      <c r="E500" s="5"/>
      <c r="F500" s="6" t="s">
        <v>10</v>
      </c>
      <c r="G500" s="5"/>
      <c r="H500" s="5"/>
    </row>
    <row r="501">
      <c r="A501" s="6" t="s">
        <v>461</v>
      </c>
      <c r="B501" s="6" t="s">
        <v>907</v>
      </c>
      <c r="C501" s="6">
        <v>3.0</v>
      </c>
      <c r="D501" s="8" t="str">
        <f t="shared" si="55"/>
        <v>9-12</v>
      </c>
      <c r="E501" s="5"/>
      <c r="F501" s="6" t="s">
        <v>10</v>
      </c>
      <c r="G501" s="5"/>
      <c r="H501" s="5"/>
    </row>
    <row r="502">
      <c r="A502" s="6" t="s">
        <v>908</v>
      </c>
      <c r="B502" s="6" t="s">
        <v>909</v>
      </c>
      <c r="C502" s="6">
        <v>3.0</v>
      </c>
      <c r="D502" s="8" t="str">
        <f t="shared" si="55"/>
        <v>9-12</v>
      </c>
      <c r="E502" s="5"/>
      <c r="F502" s="6" t="s">
        <v>27</v>
      </c>
      <c r="G502" s="5"/>
      <c r="H502" s="5"/>
    </row>
    <row r="503">
      <c r="A503" s="13" t="s">
        <v>456</v>
      </c>
      <c r="B503" s="13" t="s">
        <v>910</v>
      </c>
      <c r="C503" s="13">
        <v>1.0</v>
      </c>
      <c r="D503" s="13" t="s">
        <v>15</v>
      </c>
      <c r="F503" s="13" t="s">
        <v>16</v>
      </c>
      <c r="H503" s="13" t="s">
        <v>17</v>
      </c>
    </row>
    <row r="504">
      <c r="A504" s="13" t="s">
        <v>18</v>
      </c>
      <c r="B504" s="13" t="s">
        <v>910</v>
      </c>
      <c r="C504" s="13">
        <v>1.0</v>
      </c>
      <c r="D504" s="13" t="s">
        <v>15</v>
      </c>
      <c r="E504" s="13">
        <v>3.0</v>
      </c>
      <c r="F504" s="13" t="s">
        <v>16</v>
      </c>
      <c r="H504" s="13" t="s">
        <v>17</v>
      </c>
    </row>
    <row r="505">
      <c r="A505" s="16" t="s">
        <v>911</v>
      </c>
      <c r="B505" s="16" t="s">
        <v>912</v>
      </c>
      <c r="F505" s="13" t="s">
        <v>10</v>
      </c>
      <c r="H505" s="13" t="s">
        <v>51</v>
      </c>
    </row>
    <row r="506">
      <c r="A506" s="16" t="s">
        <v>911</v>
      </c>
      <c r="B506" s="16" t="s">
        <v>913</v>
      </c>
      <c r="F506" s="13" t="s">
        <v>10</v>
      </c>
      <c r="H506" s="13" t="s">
        <v>51</v>
      </c>
    </row>
    <row r="507">
      <c r="A507" s="13" t="s">
        <v>911</v>
      </c>
      <c r="B507" s="13" t="s">
        <v>914</v>
      </c>
      <c r="F507" s="13" t="s">
        <v>10</v>
      </c>
      <c r="H507" s="22" t="s">
        <v>51</v>
      </c>
    </row>
    <row r="508">
      <c r="A508" s="13" t="s">
        <v>915</v>
      </c>
      <c r="B508" s="13" t="s">
        <v>916</v>
      </c>
      <c r="C508" s="13">
        <v>4.0</v>
      </c>
      <c r="D508" s="13" t="s">
        <v>62</v>
      </c>
      <c r="E508" s="13">
        <v>8.0</v>
      </c>
      <c r="F508" s="13" t="s">
        <v>100</v>
      </c>
    </row>
    <row r="509">
      <c r="A509" s="6" t="s">
        <v>917</v>
      </c>
      <c r="B509" s="13" t="s">
        <v>918</v>
      </c>
      <c r="C509" s="6">
        <v>4.0</v>
      </c>
      <c r="D509" s="8" t="str">
        <f t="shared" ref="D509:D511" si="56">IF(C509=1,"0-4",IF(C509=2,"5-8",IF(C509=3,"9-12",IF(C509=4,"13-17",IF(C509=5,"18+","Adults Only")))))</f>
        <v>13-17</v>
      </c>
      <c r="E509" s="5"/>
      <c r="F509" s="6" t="s">
        <v>27</v>
      </c>
      <c r="G509" s="5"/>
      <c r="H509" s="5"/>
    </row>
    <row r="510">
      <c r="A510" s="6" t="s">
        <v>919</v>
      </c>
      <c r="B510" s="6" t="s">
        <v>920</v>
      </c>
      <c r="C510" s="6">
        <v>4.0</v>
      </c>
      <c r="D510" s="8" t="str">
        <f t="shared" si="56"/>
        <v>13-17</v>
      </c>
      <c r="E510" s="5"/>
      <c r="F510" s="6" t="s">
        <v>10</v>
      </c>
      <c r="G510" s="5"/>
      <c r="H510" s="5"/>
    </row>
    <row r="511">
      <c r="A511" s="6" t="s">
        <v>554</v>
      </c>
      <c r="B511" s="6" t="s">
        <v>921</v>
      </c>
      <c r="C511" s="6">
        <v>4.0</v>
      </c>
      <c r="D511" s="8" t="str">
        <f t="shared" si="56"/>
        <v>13-17</v>
      </c>
      <c r="E511" s="5"/>
      <c r="F511" s="6" t="s">
        <v>10</v>
      </c>
      <c r="G511" s="5"/>
      <c r="H511" s="5"/>
    </row>
    <row r="512">
      <c r="A512" s="13" t="s">
        <v>274</v>
      </c>
      <c r="B512" s="13" t="s">
        <v>922</v>
      </c>
      <c r="C512" s="13">
        <v>2.0</v>
      </c>
      <c r="D512" s="21">
        <v>42863.0</v>
      </c>
      <c r="E512" s="13">
        <v>4.0</v>
      </c>
      <c r="F512" s="13" t="s">
        <v>539</v>
      </c>
      <c r="H512" s="13" t="s">
        <v>51</v>
      </c>
    </row>
    <row r="513">
      <c r="A513" s="13" t="s">
        <v>923</v>
      </c>
      <c r="B513" s="6" t="s">
        <v>924</v>
      </c>
      <c r="C513" s="13">
        <v>4.0</v>
      </c>
      <c r="D513" s="13" t="s">
        <v>65</v>
      </c>
      <c r="F513" s="13" t="s">
        <v>462</v>
      </c>
    </row>
    <row r="514">
      <c r="A514" s="6" t="s">
        <v>925</v>
      </c>
      <c r="B514" s="6" t="s">
        <v>926</v>
      </c>
      <c r="C514" s="6">
        <v>1.0</v>
      </c>
      <c r="D514" s="8" t="str">
        <f t="shared" ref="D514:D516" si="57">IF(C514=1,"0-4",IF(C514=2,"5-8",IF(C514=3,"9-12",IF(C514=4,"13-17",IF(C514=5,"18+","Adults Only")))))</f>
        <v>0-4</v>
      </c>
      <c r="E514" s="5"/>
      <c r="F514" s="6" t="s">
        <v>38</v>
      </c>
      <c r="G514" s="5"/>
      <c r="H514" s="5"/>
    </row>
    <row r="515">
      <c r="A515" s="6" t="s">
        <v>927</v>
      </c>
      <c r="B515" s="6" t="s">
        <v>928</v>
      </c>
      <c r="C515" s="6">
        <v>3.0</v>
      </c>
      <c r="D515" s="8" t="str">
        <f t="shared" si="57"/>
        <v>9-12</v>
      </c>
      <c r="E515" s="5"/>
      <c r="F515" s="6" t="s">
        <v>10</v>
      </c>
      <c r="G515" s="5"/>
      <c r="H515" s="5"/>
    </row>
    <row r="516">
      <c r="A516" s="6" t="s">
        <v>927</v>
      </c>
      <c r="B516" s="6" t="s">
        <v>929</v>
      </c>
      <c r="C516" s="6">
        <v>3.0</v>
      </c>
      <c r="D516" s="8" t="str">
        <f t="shared" si="57"/>
        <v>9-12</v>
      </c>
      <c r="E516" s="5"/>
      <c r="F516" s="6" t="s">
        <v>10</v>
      </c>
      <c r="G516" s="5"/>
      <c r="H516" s="5"/>
    </row>
    <row r="517">
      <c r="A517" s="16" t="s">
        <v>930</v>
      </c>
      <c r="B517" s="16" t="s">
        <v>931</v>
      </c>
      <c r="F517" s="13" t="s">
        <v>45</v>
      </c>
      <c r="H517" s="13" t="s">
        <v>887</v>
      </c>
    </row>
    <row r="518">
      <c r="A518" s="16" t="s">
        <v>930</v>
      </c>
      <c r="B518" s="16" t="s">
        <v>931</v>
      </c>
      <c r="F518" s="13" t="s">
        <v>45</v>
      </c>
      <c r="H518" s="13" t="s">
        <v>887</v>
      </c>
    </row>
    <row r="519">
      <c r="A519" s="16" t="s">
        <v>930</v>
      </c>
      <c r="B519" s="16" t="s">
        <v>931</v>
      </c>
      <c r="F519" s="13" t="s">
        <v>45</v>
      </c>
      <c r="H519" s="13" t="s">
        <v>887</v>
      </c>
    </row>
    <row r="520">
      <c r="A520" s="16" t="s">
        <v>930</v>
      </c>
      <c r="B520" s="16" t="s">
        <v>932</v>
      </c>
      <c r="F520" s="13" t="s">
        <v>45</v>
      </c>
      <c r="H520" s="13" t="s">
        <v>887</v>
      </c>
    </row>
    <row r="521">
      <c r="A521" s="16" t="s">
        <v>930</v>
      </c>
      <c r="B521" s="16" t="s">
        <v>932</v>
      </c>
      <c r="F521" s="13" t="s">
        <v>45</v>
      </c>
      <c r="H521" s="13" t="s">
        <v>887</v>
      </c>
    </row>
    <row r="522">
      <c r="A522" s="16" t="s">
        <v>930</v>
      </c>
      <c r="B522" s="16" t="s">
        <v>932</v>
      </c>
      <c r="F522" s="13" t="s">
        <v>45</v>
      </c>
      <c r="H522" s="13" t="s">
        <v>887</v>
      </c>
    </row>
    <row r="523">
      <c r="A523" s="16" t="s">
        <v>930</v>
      </c>
      <c r="B523" s="16" t="s">
        <v>933</v>
      </c>
      <c r="F523" s="13" t="s">
        <v>45</v>
      </c>
      <c r="H523" s="13" t="s">
        <v>887</v>
      </c>
    </row>
    <row r="524">
      <c r="A524" s="16" t="s">
        <v>930</v>
      </c>
      <c r="B524" s="16" t="s">
        <v>933</v>
      </c>
      <c r="F524" s="13" t="s">
        <v>45</v>
      </c>
      <c r="H524" s="13" t="s">
        <v>887</v>
      </c>
    </row>
    <row r="525">
      <c r="A525" s="16" t="s">
        <v>930</v>
      </c>
      <c r="B525" s="16" t="s">
        <v>933</v>
      </c>
      <c r="F525" s="13" t="s">
        <v>45</v>
      </c>
      <c r="H525" s="13" t="s">
        <v>887</v>
      </c>
    </row>
    <row r="526">
      <c r="A526" s="16" t="s">
        <v>930</v>
      </c>
      <c r="B526" s="16" t="s">
        <v>934</v>
      </c>
      <c r="F526" s="13" t="s">
        <v>45</v>
      </c>
      <c r="H526" s="13" t="s">
        <v>887</v>
      </c>
    </row>
    <row r="527">
      <c r="A527" s="16" t="s">
        <v>930</v>
      </c>
      <c r="B527" s="16" t="s">
        <v>934</v>
      </c>
      <c r="F527" s="13" t="s">
        <v>45</v>
      </c>
      <c r="H527" s="13" t="s">
        <v>887</v>
      </c>
    </row>
    <row r="528">
      <c r="A528" s="16" t="s">
        <v>930</v>
      </c>
      <c r="B528" s="16" t="s">
        <v>934</v>
      </c>
      <c r="F528" s="13" t="s">
        <v>45</v>
      </c>
      <c r="H528" s="13" t="s">
        <v>887</v>
      </c>
    </row>
    <row r="529">
      <c r="A529" s="6" t="s">
        <v>927</v>
      </c>
      <c r="B529" s="6" t="s">
        <v>935</v>
      </c>
      <c r="C529" s="6">
        <v>3.0</v>
      </c>
      <c r="D529" s="8" t="str">
        <f t="shared" ref="D529:D534" si="58">IF(C529=1,"0-4",IF(C529=2,"5-8",IF(C529=3,"9-12",IF(C529=4,"13-17",IF(C529=5,"18+","Adults Only")))))</f>
        <v>9-12</v>
      </c>
      <c r="E529" s="6">
        <v>2.0</v>
      </c>
      <c r="F529" s="6" t="s">
        <v>10</v>
      </c>
      <c r="G529" s="5"/>
      <c r="H529" s="5"/>
    </row>
    <row r="530">
      <c r="A530" s="6" t="s">
        <v>927</v>
      </c>
      <c r="B530" s="6" t="s">
        <v>936</v>
      </c>
      <c r="C530" s="6">
        <v>3.0</v>
      </c>
      <c r="D530" s="8" t="str">
        <f t="shared" si="58"/>
        <v>9-12</v>
      </c>
      <c r="E530" s="6">
        <v>2.0</v>
      </c>
      <c r="F530" s="6" t="s">
        <v>10</v>
      </c>
      <c r="G530" s="5"/>
      <c r="H530" s="5"/>
    </row>
    <row r="531">
      <c r="A531" s="6" t="s">
        <v>927</v>
      </c>
      <c r="B531" s="13" t="s">
        <v>937</v>
      </c>
      <c r="C531" s="6">
        <v>3.0</v>
      </c>
      <c r="D531" s="8" t="str">
        <f t="shared" si="58"/>
        <v>9-12</v>
      </c>
      <c r="E531" s="5"/>
      <c r="F531" s="6" t="s">
        <v>10</v>
      </c>
      <c r="G531" s="5"/>
      <c r="H531" s="5"/>
    </row>
    <row r="532">
      <c r="A532" s="6" t="s">
        <v>925</v>
      </c>
      <c r="B532" s="6" t="s">
        <v>938</v>
      </c>
      <c r="C532" s="6">
        <v>2.0</v>
      </c>
      <c r="D532" s="8" t="str">
        <f t="shared" si="58"/>
        <v>5-8</v>
      </c>
      <c r="E532" s="6">
        <v>2.0</v>
      </c>
      <c r="F532" s="6" t="s">
        <v>10</v>
      </c>
      <c r="G532" s="5"/>
      <c r="H532" s="5"/>
    </row>
    <row r="533">
      <c r="A533" s="6" t="s">
        <v>562</v>
      </c>
      <c r="B533" s="6" t="s">
        <v>939</v>
      </c>
      <c r="C533" s="6">
        <v>1.0</v>
      </c>
      <c r="D533" s="8" t="str">
        <f t="shared" si="58"/>
        <v>0-4</v>
      </c>
      <c r="E533" s="5"/>
      <c r="F533" s="6" t="s">
        <v>38</v>
      </c>
      <c r="G533" s="5"/>
      <c r="H533" s="5"/>
    </row>
    <row r="534">
      <c r="A534" s="6" t="s">
        <v>682</v>
      </c>
      <c r="B534" s="6" t="s">
        <v>940</v>
      </c>
      <c r="C534" s="6">
        <v>3.0</v>
      </c>
      <c r="D534" s="8" t="str">
        <f t="shared" si="58"/>
        <v>9-12</v>
      </c>
      <c r="E534" s="5"/>
      <c r="F534" s="6" t="s">
        <v>28</v>
      </c>
      <c r="G534" s="5"/>
      <c r="H534" s="5"/>
    </row>
    <row r="535">
      <c r="A535" s="13" t="s">
        <v>274</v>
      </c>
      <c r="B535" s="13" t="s">
        <v>941</v>
      </c>
      <c r="C535" s="13">
        <v>2.0</v>
      </c>
      <c r="D535" s="21">
        <v>42863.0</v>
      </c>
      <c r="E535" s="13">
        <v>3.0</v>
      </c>
      <c r="F535" s="13" t="s">
        <v>539</v>
      </c>
      <c r="H535" s="22" t="s">
        <v>51</v>
      </c>
    </row>
    <row r="536">
      <c r="A536" s="6" t="s">
        <v>942</v>
      </c>
      <c r="B536" s="6" t="s">
        <v>943</v>
      </c>
      <c r="C536" s="6">
        <v>3.0</v>
      </c>
      <c r="D536" s="8" t="str">
        <f t="shared" ref="D536:D537" si="59">IF(C536=1,"0-4",IF(C536=2,"5-8",IF(C536=3,"9-12",IF(C536=4,"13-17",IF(C536=5,"18+","Adults Only")))))</f>
        <v>9-12</v>
      </c>
      <c r="E536" s="5"/>
      <c r="F536" s="6" t="s">
        <v>10</v>
      </c>
      <c r="G536" s="5"/>
      <c r="H536" s="5"/>
    </row>
    <row r="537">
      <c r="A537" s="6" t="s">
        <v>944</v>
      </c>
      <c r="B537" s="6" t="s">
        <v>945</v>
      </c>
      <c r="C537" s="6">
        <v>2.0</v>
      </c>
      <c r="D537" s="8" t="str">
        <f t="shared" si="59"/>
        <v>5-8</v>
      </c>
      <c r="E537" s="5"/>
      <c r="F537" s="6" t="s">
        <v>38</v>
      </c>
      <c r="G537" s="5"/>
      <c r="H537" s="5"/>
    </row>
    <row r="538">
      <c r="A538" s="13" t="s">
        <v>396</v>
      </c>
      <c r="B538" s="6" t="s">
        <v>946</v>
      </c>
      <c r="C538" s="13">
        <v>3.0</v>
      </c>
      <c r="D538" s="13" t="s">
        <v>31</v>
      </c>
      <c r="F538" s="13" t="s">
        <v>78</v>
      </c>
    </row>
    <row r="539">
      <c r="A539" s="6" t="s">
        <v>708</v>
      </c>
      <c r="B539" s="13" t="s">
        <v>947</v>
      </c>
      <c r="C539" s="6">
        <v>2.0</v>
      </c>
      <c r="D539" s="8" t="str">
        <f t="shared" ref="D539:D548" si="60">IF(C539=1,"0-4",IF(C539=2,"5-8",IF(C539=3,"9-12",IF(C539=4,"13-17",IF(C539=5,"18+","Adults Only")))))</f>
        <v>5-8</v>
      </c>
      <c r="E539" s="5"/>
      <c r="F539" s="6" t="s">
        <v>27</v>
      </c>
      <c r="G539" s="5"/>
      <c r="H539" s="5"/>
    </row>
    <row r="540">
      <c r="A540" s="6" t="s">
        <v>948</v>
      </c>
      <c r="B540" s="16" t="s">
        <v>949</v>
      </c>
      <c r="C540" s="6">
        <v>2.0</v>
      </c>
      <c r="D540" s="8" t="str">
        <f t="shared" si="60"/>
        <v>5-8</v>
      </c>
      <c r="E540" s="5"/>
      <c r="F540" s="6" t="s">
        <v>10</v>
      </c>
      <c r="G540" s="5"/>
      <c r="H540" s="5"/>
    </row>
    <row r="541">
      <c r="A541" s="6" t="s">
        <v>950</v>
      </c>
      <c r="B541" s="6" t="s">
        <v>951</v>
      </c>
      <c r="C541" s="6">
        <v>2.0</v>
      </c>
      <c r="D541" s="8" t="str">
        <f t="shared" si="60"/>
        <v>5-8</v>
      </c>
      <c r="E541" s="5"/>
      <c r="F541" s="6" t="s">
        <v>28</v>
      </c>
      <c r="G541" s="5"/>
      <c r="H541" s="5"/>
    </row>
    <row r="542">
      <c r="A542" s="6" t="s">
        <v>952</v>
      </c>
      <c r="B542" s="6" t="s">
        <v>953</v>
      </c>
      <c r="C542" s="6">
        <v>1.0</v>
      </c>
      <c r="D542" s="8" t="str">
        <f t="shared" si="60"/>
        <v>0-4</v>
      </c>
      <c r="E542" s="5"/>
      <c r="F542" s="6" t="s">
        <v>10</v>
      </c>
      <c r="G542" s="5"/>
      <c r="H542" s="5"/>
    </row>
    <row r="543">
      <c r="A543" s="6" t="s">
        <v>954</v>
      </c>
      <c r="B543" s="6" t="s">
        <v>955</v>
      </c>
      <c r="C543" s="6">
        <v>4.0</v>
      </c>
      <c r="D543" s="8" t="str">
        <f t="shared" si="60"/>
        <v>13-17</v>
      </c>
      <c r="E543" s="5"/>
      <c r="F543" s="6" t="s">
        <v>10</v>
      </c>
      <c r="G543" s="5"/>
      <c r="H543" s="5"/>
    </row>
    <row r="544">
      <c r="A544" s="6" t="s">
        <v>545</v>
      </c>
      <c r="B544" s="6" t="s">
        <v>956</v>
      </c>
      <c r="C544" s="6">
        <v>2.0</v>
      </c>
      <c r="D544" s="8" t="str">
        <f t="shared" si="60"/>
        <v>5-8</v>
      </c>
      <c r="E544" s="5"/>
      <c r="F544" s="6" t="s">
        <v>38</v>
      </c>
      <c r="G544" s="5"/>
      <c r="H544" s="5"/>
    </row>
    <row r="545">
      <c r="A545" s="6" t="s">
        <v>957</v>
      </c>
      <c r="B545" s="6" t="s">
        <v>958</v>
      </c>
      <c r="C545" s="6">
        <v>3.0</v>
      </c>
      <c r="D545" s="8" t="str">
        <f t="shared" si="60"/>
        <v>9-12</v>
      </c>
      <c r="E545" s="5"/>
      <c r="F545" s="6" t="s">
        <v>28</v>
      </c>
      <c r="G545" s="5"/>
      <c r="H545" s="5"/>
    </row>
    <row r="546">
      <c r="A546" s="6" t="s">
        <v>959</v>
      </c>
      <c r="B546" s="6" t="s">
        <v>960</v>
      </c>
      <c r="C546" s="6">
        <v>3.0</v>
      </c>
      <c r="D546" s="8" t="str">
        <f t="shared" si="60"/>
        <v>9-12</v>
      </c>
      <c r="E546" s="5"/>
      <c r="F546" s="6" t="s">
        <v>10</v>
      </c>
      <c r="G546" s="5"/>
      <c r="H546" s="5"/>
    </row>
    <row r="547">
      <c r="A547" s="6" t="s">
        <v>961</v>
      </c>
      <c r="B547" s="6" t="s">
        <v>962</v>
      </c>
      <c r="C547" s="6">
        <v>2.0</v>
      </c>
      <c r="D547" s="8" t="str">
        <f t="shared" si="60"/>
        <v>5-8</v>
      </c>
      <c r="E547" s="6">
        <v>2.0</v>
      </c>
      <c r="F547" s="6" t="s">
        <v>963</v>
      </c>
      <c r="G547" s="5"/>
      <c r="H547" s="5"/>
    </row>
    <row r="548">
      <c r="A548" s="6" t="s">
        <v>964</v>
      </c>
      <c r="B548" s="13" t="s">
        <v>965</v>
      </c>
      <c r="C548" s="6">
        <v>4.0</v>
      </c>
      <c r="D548" s="8" t="str">
        <f t="shared" si="60"/>
        <v>13-17</v>
      </c>
      <c r="E548" s="5"/>
      <c r="F548" s="6" t="s">
        <v>10</v>
      </c>
      <c r="G548" s="5"/>
      <c r="H548" s="5"/>
    </row>
    <row r="549">
      <c r="A549" s="13" t="s">
        <v>966</v>
      </c>
      <c r="B549" s="13" t="s">
        <v>967</v>
      </c>
      <c r="C549" s="13">
        <v>2.0</v>
      </c>
      <c r="D549" s="21">
        <v>42863.0</v>
      </c>
      <c r="F549" s="13" t="s">
        <v>87</v>
      </c>
      <c r="H549" s="13" t="s">
        <v>51</v>
      </c>
    </row>
    <row r="550">
      <c r="A550" s="13" t="s">
        <v>966</v>
      </c>
      <c r="B550" s="13" t="s">
        <v>968</v>
      </c>
      <c r="C550" s="13">
        <v>2.0</v>
      </c>
      <c r="D550" s="21">
        <v>42863.0</v>
      </c>
      <c r="F550" s="13" t="s">
        <v>38</v>
      </c>
      <c r="H550" s="13" t="s">
        <v>51</v>
      </c>
    </row>
    <row r="551">
      <c r="A551" s="6" t="s">
        <v>969</v>
      </c>
      <c r="B551" s="6" t="s">
        <v>970</v>
      </c>
      <c r="C551" s="6">
        <v>4.0</v>
      </c>
      <c r="D551" s="8" t="str">
        <f>IF(C551=1,"0-4",IF(C551=2,"5-8",IF(C551=3,"9-12",IF(C551=4,"13-17",IF(C551=5,"18+","Adults Only")))))</f>
        <v>13-17</v>
      </c>
      <c r="E551" s="6">
        <v>2.0</v>
      </c>
      <c r="F551" s="6" t="s">
        <v>10</v>
      </c>
      <c r="G551" s="5"/>
      <c r="H551" s="5"/>
    </row>
    <row r="552">
      <c r="A552" s="13" t="s">
        <v>971</v>
      </c>
      <c r="B552" s="13" t="s">
        <v>972</v>
      </c>
      <c r="C552" s="13">
        <v>4.0</v>
      </c>
      <c r="D552" s="13" t="s">
        <v>62</v>
      </c>
      <c r="F552" s="13" t="s">
        <v>10</v>
      </c>
      <c r="H552" s="13" t="s">
        <v>51</v>
      </c>
    </row>
    <row r="553">
      <c r="A553" s="13" t="s">
        <v>966</v>
      </c>
      <c r="B553" s="13" t="s">
        <v>973</v>
      </c>
      <c r="C553" s="13">
        <v>2.0</v>
      </c>
      <c r="D553" s="21">
        <v>42863.0</v>
      </c>
      <c r="F553" s="13" t="s">
        <v>38</v>
      </c>
      <c r="H553" s="13" t="s">
        <v>51</v>
      </c>
    </row>
    <row r="554">
      <c r="A554" s="13" t="s">
        <v>966</v>
      </c>
      <c r="B554" s="13" t="s">
        <v>974</v>
      </c>
      <c r="C554" s="13">
        <v>2.0</v>
      </c>
      <c r="D554" s="21">
        <v>42863.0</v>
      </c>
      <c r="F554" s="13" t="s">
        <v>38</v>
      </c>
      <c r="H554" s="13" t="s">
        <v>51</v>
      </c>
    </row>
    <row r="555">
      <c r="A555" s="13" t="s">
        <v>966</v>
      </c>
      <c r="B555" s="13" t="s">
        <v>975</v>
      </c>
      <c r="C555" s="13">
        <v>2.0</v>
      </c>
      <c r="D555" s="21">
        <v>42863.0</v>
      </c>
      <c r="F555" s="13" t="s">
        <v>38</v>
      </c>
      <c r="H555" s="13" t="s">
        <v>51</v>
      </c>
    </row>
    <row r="556">
      <c r="A556" s="6" t="s">
        <v>969</v>
      </c>
      <c r="B556" s="6" t="s">
        <v>976</v>
      </c>
      <c r="C556" s="6">
        <v>4.0</v>
      </c>
      <c r="D556" s="8" t="str">
        <f>IF(C556=1,"0-4",IF(C556=2,"5-8",IF(C556=3,"9-12",IF(C556=4,"13-17",IF(C556=5,"18+","Adults Only")))))</f>
        <v>13-17</v>
      </c>
      <c r="E556" s="5"/>
      <c r="F556" s="6" t="s">
        <v>10</v>
      </c>
      <c r="G556" s="5"/>
      <c r="H556" s="5"/>
    </row>
    <row r="557">
      <c r="A557" s="6" t="s">
        <v>287</v>
      </c>
      <c r="B557" s="6" t="s">
        <v>977</v>
      </c>
      <c r="C557" s="6">
        <v>4.0</v>
      </c>
      <c r="D557" s="6" t="s">
        <v>65</v>
      </c>
      <c r="E557" s="5"/>
      <c r="F557" s="6" t="s">
        <v>10</v>
      </c>
      <c r="G557" s="5"/>
      <c r="H557" s="5"/>
    </row>
    <row r="558">
      <c r="A558" s="6" t="s">
        <v>682</v>
      </c>
      <c r="B558" s="6" t="s">
        <v>978</v>
      </c>
      <c r="C558" s="6">
        <v>3.0</v>
      </c>
      <c r="D558" s="8" t="str">
        <f t="shared" ref="D558:D559" si="61">IF(C558=1,"0-4",IF(C558=2,"5-8",IF(C558=3,"9-12",IF(C558=4,"13-17",IF(C558=5,"18+","Adults Only")))))</f>
        <v>9-12</v>
      </c>
      <c r="E558" s="5"/>
      <c r="F558" s="6" t="s">
        <v>28</v>
      </c>
      <c r="G558" s="5"/>
      <c r="H558" s="5"/>
    </row>
    <row r="559">
      <c r="A559" s="6" t="s">
        <v>682</v>
      </c>
      <c r="B559" s="6" t="s">
        <v>979</v>
      </c>
      <c r="C559" s="6">
        <v>3.0</v>
      </c>
      <c r="D559" s="8" t="str">
        <f t="shared" si="61"/>
        <v>9-12</v>
      </c>
      <c r="E559" s="5"/>
      <c r="F559" s="6" t="s">
        <v>28</v>
      </c>
      <c r="G559" s="5"/>
      <c r="H559" s="5"/>
    </row>
    <row r="560">
      <c r="A560" s="13" t="s">
        <v>971</v>
      </c>
      <c r="B560" s="13" t="s">
        <v>980</v>
      </c>
      <c r="C560" s="13">
        <v>4.0</v>
      </c>
      <c r="D560" s="13" t="s">
        <v>62</v>
      </c>
      <c r="F560" s="13" t="s">
        <v>10</v>
      </c>
      <c r="H560" s="13" t="s">
        <v>51</v>
      </c>
    </row>
    <row r="561">
      <c r="A561" s="6" t="s">
        <v>981</v>
      </c>
      <c r="B561" s="6" t="s">
        <v>982</v>
      </c>
      <c r="C561" s="6">
        <v>2.0</v>
      </c>
      <c r="D561" s="8" t="str">
        <f t="shared" ref="D561:D569" si="62">IF(C561=1,"0-4",IF(C561=2,"5-8",IF(C561=3,"9-12",IF(C561=4,"13-17",IF(C561=5,"18+","Adults Only")))))</f>
        <v>5-8</v>
      </c>
      <c r="E561" s="5"/>
      <c r="F561" s="6" t="s">
        <v>28</v>
      </c>
      <c r="G561" s="5"/>
      <c r="H561" s="5"/>
    </row>
    <row r="562">
      <c r="A562" s="6" t="s">
        <v>983</v>
      </c>
      <c r="B562" s="6" t="s">
        <v>984</v>
      </c>
      <c r="C562" s="6">
        <v>2.0</v>
      </c>
      <c r="D562" s="8" t="str">
        <f t="shared" si="62"/>
        <v>5-8</v>
      </c>
      <c r="E562" s="5"/>
      <c r="F562" s="6" t="s">
        <v>38</v>
      </c>
      <c r="G562" s="5"/>
      <c r="H562" s="5"/>
    </row>
    <row r="563">
      <c r="A563" s="6" t="s">
        <v>985</v>
      </c>
      <c r="B563" s="6" t="s">
        <v>986</v>
      </c>
      <c r="C563" s="6">
        <v>1.0</v>
      </c>
      <c r="D563" s="8" t="str">
        <f t="shared" si="62"/>
        <v>0-4</v>
      </c>
      <c r="E563" s="5"/>
      <c r="F563" s="6" t="s">
        <v>10</v>
      </c>
      <c r="G563" s="5"/>
      <c r="H563" s="5"/>
    </row>
    <row r="564">
      <c r="A564" s="6" t="s">
        <v>185</v>
      </c>
      <c r="B564" s="13" t="s">
        <v>987</v>
      </c>
      <c r="C564" s="6">
        <v>1.0</v>
      </c>
      <c r="D564" s="8" t="str">
        <f t="shared" si="62"/>
        <v>0-4</v>
      </c>
      <c r="E564" s="5"/>
      <c r="F564" s="6" t="s">
        <v>38</v>
      </c>
      <c r="G564" s="5"/>
      <c r="H564" s="5"/>
    </row>
    <row r="565">
      <c r="A565" s="6" t="s">
        <v>988</v>
      </c>
      <c r="B565" s="6" t="s">
        <v>989</v>
      </c>
      <c r="C565" s="6">
        <v>4.0</v>
      </c>
      <c r="D565" s="8" t="str">
        <f t="shared" si="62"/>
        <v>13-17</v>
      </c>
      <c r="E565" s="5"/>
      <c r="F565" s="6" t="s">
        <v>10</v>
      </c>
      <c r="G565" s="5"/>
      <c r="H565" s="5"/>
    </row>
    <row r="566">
      <c r="A566" s="6" t="s">
        <v>990</v>
      </c>
      <c r="B566" s="6" t="s">
        <v>991</v>
      </c>
      <c r="C566" s="6">
        <v>4.0</v>
      </c>
      <c r="D566" s="8" t="str">
        <f t="shared" si="62"/>
        <v>13-17</v>
      </c>
      <c r="E566" s="6">
        <v>2.0</v>
      </c>
      <c r="F566" s="6" t="s">
        <v>10</v>
      </c>
      <c r="G566" s="5"/>
      <c r="H566" s="5"/>
    </row>
    <row r="567">
      <c r="A567" s="6" t="s">
        <v>321</v>
      </c>
      <c r="B567" s="6" t="s">
        <v>992</v>
      </c>
      <c r="C567" s="6">
        <v>4.0</v>
      </c>
      <c r="D567" s="8" t="str">
        <f t="shared" si="62"/>
        <v>13-17</v>
      </c>
      <c r="E567" s="5"/>
      <c r="F567" s="6" t="s">
        <v>10</v>
      </c>
      <c r="G567" s="5"/>
      <c r="H567" s="5"/>
    </row>
    <row r="568">
      <c r="A568" s="6" t="s">
        <v>993</v>
      </c>
      <c r="B568" s="13" t="s">
        <v>994</v>
      </c>
      <c r="C568" s="6">
        <v>2.0</v>
      </c>
      <c r="D568" s="8" t="str">
        <f t="shared" si="62"/>
        <v>5-8</v>
      </c>
      <c r="E568" s="5"/>
      <c r="F568" s="6" t="s">
        <v>10</v>
      </c>
      <c r="G568" s="5"/>
      <c r="H568" s="5"/>
    </row>
    <row r="569">
      <c r="A569" s="6" t="s">
        <v>404</v>
      </c>
      <c r="B569" s="6" t="s">
        <v>995</v>
      </c>
      <c r="C569" s="6">
        <v>1.0</v>
      </c>
      <c r="D569" s="8" t="str">
        <f t="shared" si="62"/>
        <v>0-4</v>
      </c>
      <c r="E569" s="5"/>
      <c r="F569" s="6" t="s">
        <v>10</v>
      </c>
      <c r="G569" s="5"/>
      <c r="H569" s="5"/>
    </row>
    <row r="570">
      <c r="A570" s="13" t="s">
        <v>996</v>
      </c>
      <c r="B570" s="13" t="s">
        <v>997</v>
      </c>
      <c r="C570" s="13">
        <v>1.0</v>
      </c>
      <c r="D570" s="13" t="s">
        <v>15</v>
      </c>
      <c r="F570" s="13" t="s">
        <v>16</v>
      </c>
      <c r="H570" s="13" t="s">
        <v>17</v>
      </c>
    </row>
    <row r="571">
      <c r="A571" s="6" t="s">
        <v>998</v>
      </c>
      <c r="B571" s="6" t="s">
        <v>999</v>
      </c>
      <c r="C571" s="6">
        <v>1.0</v>
      </c>
      <c r="D571" s="8" t="str">
        <f t="shared" ref="D571:D579" si="63">IF(C571=1,"0-4",IF(C571=2,"5-8",IF(C571=3,"9-12",IF(C571=4,"13-17",IF(C571=5,"18+","Adults Only")))))</f>
        <v>0-4</v>
      </c>
      <c r="E571" s="5"/>
      <c r="F571" s="6" t="s">
        <v>38</v>
      </c>
      <c r="G571" s="5"/>
      <c r="H571" s="5"/>
    </row>
    <row r="572">
      <c r="A572" s="6" t="s">
        <v>1000</v>
      </c>
      <c r="B572" s="6" t="s">
        <v>1001</v>
      </c>
      <c r="C572" s="6">
        <v>1.0</v>
      </c>
      <c r="D572" s="8" t="str">
        <f t="shared" si="63"/>
        <v>0-4</v>
      </c>
      <c r="E572" s="5"/>
      <c r="F572" s="6" t="s">
        <v>38</v>
      </c>
      <c r="G572" s="5"/>
      <c r="H572" s="5"/>
    </row>
    <row r="573">
      <c r="A573" s="6" t="s">
        <v>1002</v>
      </c>
      <c r="B573" s="6" t="s">
        <v>1003</v>
      </c>
      <c r="C573" s="6">
        <v>2.0</v>
      </c>
      <c r="D573" s="8" t="str">
        <f t="shared" si="63"/>
        <v>5-8</v>
      </c>
      <c r="E573" s="5"/>
      <c r="F573" s="6" t="s">
        <v>336</v>
      </c>
      <c r="G573" s="5"/>
      <c r="H573" s="5"/>
    </row>
    <row r="574">
      <c r="A574" s="6" t="s">
        <v>1004</v>
      </c>
      <c r="B574" s="6" t="s">
        <v>1005</v>
      </c>
      <c r="C574" s="6">
        <v>1.0</v>
      </c>
      <c r="D574" s="8" t="str">
        <f t="shared" si="63"/>
        <v>0-4</v>
      </c>
      <c r="E574" s="5"/>
      <c r="F574" s="6" t="s">
        <v>10</v>
      </c>
      <c r="G574" s="5"/>
      <c r="H574" s="5"/>
    </row>
    <row r="575">
      <c r="A575" s="6" t="s">
        <v>1006</v>
      </c>
      <c r="B575" s="6" t="s">
        <v>1007</v>
      </c>
      <c r="C575" s="6">
        <v>4.0</v>
      </c>
      <c r="D575" s="8" t="str">
        <f t="shared" si="63"/>
        <v>13-17</v>
      </c>
      <c r="E575" s="5"/>
      <c r="F575" s="6" t="s">
        <v>10</v>
      </c>
      <c r="G575" s="5"/>
      <c r="H575" s="5"/>
    </row>
    <row r="576">
      <c r="A576" s="6" t="s">
        <v>1008</v>
      </c>
      <c r="B576" s="6" t="s">
        <v>1009</v>
      </c>
      <c r="C576" s="6">
        <v>2.0</v>
      </c>
      <c r="D576" s="8" t="str">
        <f t="shared" si="63"/>
        <v>5-8</v>
      </c>
      <c r="E576" s="5"/>
      <c r="F576" s="6" t="s">
        <v>10</v>
      </c>
      <c r="G576" s="6" t="s">
        <v>1010</v>
      </c>
      <c r="H576" s="5"/>
    </row>
    <row r="577">
      <c r="A577" s="6" t="s">
        <v>1011</v>
      </c>
      <c r="B577" s="6" t="s">
        <v>1012</v>
      </c>
      <c r="C577" s="6">
        <v>1.0</v>
      </c>
      <c r="D577" s="8" t="str">
        <f t="shared" si="63"/>
        <v>0-4</v>
      </c>
      <c r="E577" s="5"/>
      <c r="F577" s="6" t="s">
        <v>10</v>
      </c>
      <c r="G577" s="5"/>
      <c r="H577" s="5"/>
    </row>
    <row r="578">
      <c r="A578" s="6" t="s">
        <v>728</v>
      </c>
      <c r="B578" s="6" t="s">
        <v>1013</v>
      </c>
      <c r="C578" s="6">
        <v>1.0</v>
      </c>
      <c r="D578" s="8" t="str">
        <f t="shared" si="63"/>
        <v>0-4</v>
      </c>
      <c r="E578" s="5"/>
      <c r="F578" s="6" t="s">
        <v>28</v>
      </c>
      <c r="G578" s="5"/>
      <c r="H578" s="5"/>
    </row>
    <row r="579">
      <c r="A579" s="6" t="s">
        <v>1014</v>
      </c>
      <c r="B579" s="16" t="s">
        <v>1015</v>
      </c>
      <c r="C579" s="6">
        <v>1.0</v>
      </c>
      <c r="D579" s="8" t="str">
        <f t="shared" si="63"/>
        <v>0-4</v>
      </c>
      <c r="E579" s="5"/>
      <c r="F579" s="6" t="s">
        <v>38</v>
      </c>
      <c r="G579" s="5"/>
      <c r="H579" s="5"/>
    </row>
    <row r="580">
      <c r="A580" s="13" t="s">
        <v>1016</v>
      </c>
      <c r="B580" s="13" t="s">
        <v>1017</v>
      </c>
      <c r="C580" s="13">
        <v>3.0</v>
      </c>
      <c r="D580" s="21">
        <v>42863.0</v>
      </c>
      <c r="E580" s="13">
        <v>3.0</v>
      </c>
      <c r="F580" s="13" t="s">
        <v>1018</v>
      </c>
      <c r="H580" s="13" t="s">
        <v>292</v>
      </c>
    </row>
    <row r="581">
      <c r="A581" s="6" t="s">
        <v>1019</v>
      </c>
      <c r="B581" s="6" t="s">
        <v>1020</v>
      </c>
      <c r="C581" s="6">
        <v>4.0</v>
      </c>
      <c r="D581" s="8" t="str">
        <f t="shared" ref="D581:D597" si="64">IF(C581=1,"0-4",IF(C581=2,"5-8",IF(C581=3,"9-12",IF(C581=4,"13-17",IF(C581=5,"18+","Adults Only")))))</f>
        <v>13-17</v>
      </c>
      <c r="E581" s="6">
        <v>2.0</v>
      </c>
      <c r="F581" s="6" t="s">
        <v>32</v>
      </c>
      <c r="G581" s="5"/>
      <c r="H581" s="5"/>
    </row>
    <row r="582">
      <c r="A582" s="6" t="s">
        <v>1021</v>
      </c>
      <c r="B582" s="6" t="s">
        <v>1022</v>
      </c>
      <c r="C582" s="6">
        <v>4.0</v>
      </c>
      <c r="D582" s="8" t="str">
        <f t="shared" si="64"/>
        <v>13-17</v>
      </c>
      <c r="E582" s="5"/>
      <c r="F582" s="6" t="s">
        <v>69</v>
      </c>
      <c r="G582" s="5"/>
      <c r="H582" s="5"/>
    </row>
    <row r="583">
      <c r="A583" s="6" t="s">
        <v>826</v>
      </c>
      <c r="B583" s="6" t="s">
        <v>1023</v>
      </c>
      <c r="C583" s="6">
        <v>1.0</v>
      </c>
      <c r="D583" s="8" t="str">
        <f t="shared" si="64"/>
        <v>0-4</v>
      </c>
      <c r="E583" s="5"/>
      <c r="F583" s="6" t="s">
        <v>28</v>
      </c>
      <c r="G583" s="5"/>
      <c r="H583" s="5"/>
    </row>
    <row r="584">
      <c r="A584" s="6" t="s">
        <v>1024</v>
      </c>
      <c r="B584" s="6" t="s">
        <v>1025</v>
      </c>
      <c r="C584" s="6">
        <v>1.0</v>
      </c>
      <c r="D584" s="8" t="str">
        <f t="shared" si="64"/>
        <v>0-4</v>
      </c>
      <c r="E584" s="5"/>
      <c r="F584" s="6" t="s">
        <v>10</v>
      </c>
      <c r="G584" s="5"/>
      <c r="H584" s="5"/>
    </row>
    <row r="585">
      <c r="A585" s="6" t="s">
        <v>1026</v>
      </c>
      <c r="B585" s="6" t="s">
        <v>1027</v>
      </c>
      <c r="C585" s="6">
        <v>1.0</v>
      </c>
      <c r="D585" s="8" t="str">
        <f t="shared" si="64"/>
        <v>0-4</v>
      </c>
      <c r="E585" s="6">
        <v>2.0</v>
      </c>
      <c r="F585" s="6" t="s">
        <v>38</v>
      </c>
      <c r="G585" s="5"/>
      <c r="H585" s="5"/>
    </row>
    <row r="586">
      <c r="A586" s="6" t="s">
        <v>696</v>
      </c>
      <c r="B586" s="6" t="s">
        <v>1028</v>
      </c>
      <c r="C586" s="6">
        <v>2.0</v>
      </c>
      <c r="D586" s="8" t="str">
        <f t="shared" si="64"/>
        <v>5-8</v>
      </c>
      <c r="E586" s="5"/>
      <c r="F586" s="6" t="s">
        <v>69</v>
      </c>
      <c r="H586" s="5"/>
    </row>
    <row r="587">
      <c r="A587" s="6" t="s">
        <v>1029</v>
      </c>
      <c r="B587" s="6" t="s">
        <v>1030</v>
      </c>
      <c r="C587" s="6">
        <v>4.0</v>
      </c>
      <c r="D587" s="8" t="str">
        <f t="shared" si="64"/>
        <v>13-17</v>
      </c>
      <c r="E587" s="5"/>
      <c r="F587" s="6" t="s">
        <v>10</v>
      </c>
      <c r="G587" s="5"/>
      <c r="H587" s="5"/>
    </row>
    <row r="588">
      <c r="A588" s="6" t="s">
        <v>229</v>
      </c>
      <c r="B588" s="6" t="s">
        <v>1031</v>
      </c>
      <c r="C588" s="6">
        <v>4.0</v>
      </c>
      <c r="D588" s="8" t="str">
        <f t="shared" si="64"/>
        <v>13-17</v>
      </c>
      <c r="E588" s="5"/>
      <c r="F588" s="6" t="s">
        <v>324</v>
      </c>
      <c r="G588" s="5"/>
      <c r="H588" s="5"/>
    </row>
    <row r="589">
      <c r="A589" s="6" t="s">
        <v>229</v>
      </c>
      <c r="B589" s="6" t="s">
        <v>1032</v>
      </c>
      <c r="C589" s="6">
        <v>4.0</v>
      </c>
      <c r="D589" s="8" t="str">
        <f t="shared" si="64"/>
        <v>13-17</v>
      </c>
      <c r="E589" s="5"/>
      <c r="F589" s="6" t="s">
        <v>24</v>
      </c>
      <c r="G589" s="5"/>
      <c r="H589" s="5"/>
    </row>
    <row r="590">
      <c r="A590" s="6" t="s">
        <v>463</v>
      </c>
      <c r="B590" s="6" t="s">
        <v>1033</v>
      </c>
      <c r="C590" s="6">
        <v>1.0</v>
      </c>
      <c r="D590" s="8" t="str">
        <f t="shared" si="64"/>
        <v>0-4</v>
      </c>
      <c r="E590" s="5"/>
      <c r="F590" s="6" t="s">
        <v>28</v>
      </c>
      <c r="G590" s="5"/>
      <c r="H590" s="5"/>
    </row>
    <row r="591">
      <c r="A591" s="6" t="s">
        <v>229</v>
      </c>
      <c r="B591" s="6" t="s">
        <v>1034</v>
      </c>
      <c r="C591" s="6">
        <v>4.0</v>
      </c>
      <c r="D591" s="8" t="str">
        <f t="shared" si="64"/>
        <v>13-17</v>
      </c>
      <c r="E591" s="5"/>
      <c r="F591" s="6" t="s">
        <v>324</v>
      </c>
      <c r="G591" s="5"/>
      <c r="H591" s="5"/>
    </row>
    <row r="592">
      <c r="A592" s="6" t="s">
        <v>1035</v>
      </c>
      <c r="B592" s="6" t="s">
        <v>1036</v>
      </c>
      <c r="C592" s="6">
        <v>1.0</v>
      </c>
      <c r="D592" s="8" t="str">
        <f t="shared" si="64"/>
        <v>0-4</v>
      </c>
      <c r="E592" s="5"/>
      <c r="F592" s="6" t="s">
        <v>10</v>
      </c>
      <c r="G592" s="5"/>
      <c r="H592" s="5"/>
    </row>
    <row r="593">
      <c r="A593" s="6" t="s">
        <v>1037</v>
      </c>
      <c r="B593" s="6" t="s">
        <v>1038</v>
      </c>
      <c r="C593" s="6">
        <v>4.0</v>
      </c>
      <c r="D593" s="8" t="str">
        <f t="shared" si="64"/>
        <v>13-17</v>
      </c>
      <c r="E593" s="5"/>
      <c r="F593" s="6" t="s">
        <v>24</v>
      </c>
      <c r="G593" s="5"/>
      <c r="H593" s="5"/>
    </row>
    <row r="594">
      <c r="A594" s="6" t="s">
        <v>1039</v>
      </c>
      <c r="B594" s="6" t="s">
        <v>1040</v>
      </c>
      <c r="C594" s="6">
        <v>1.0</v>
      </c>
      <c r="D594" s="8" t="str">
        <f t="shared" si="64"/>
        <v>0-4</v>
      </c>
      <c r="E594" s="5"/>
      <c r="F594" s="6" t="s">
        <v>28</v>
      </c>
      <c r="G594" s="5"/>
      <c r="H594" s="5"/>
    </row>
    <row r="595">
      <c r="A595" s="6" t="s">
        <v>1041</v>
      </c>
      <c r="B595" s="6" t="s">
        <v>1042</v>
      </c>
      <c r="C595" s="6">
        <v>1.0</v>
      </c>
      <c r="D595" s="8" t="str">
        <f t="shared" si="64"/>
        <v>0-4</v>
      </c>
      <c r="E595" s="5"/>
      <c r="F595" s="6" t="s">
        <v>28</v>
      </c>
      <c r="G595" s="5"/>
      <c r="H595" s="5"/>
    </row>
    <row r="596">
      <c r="A596" s="6" t="s">
        <v>1043</v>
      </c>
      <c r="B596" s="16" t="s">
        <v>1044</v>
      </c>
      <c r="C596" s="6">
        <v>1.0</v>
      </c>
      <c r="D596" s="8" t="str">
        <f t="shared" si="64"/>
        <v>0-4</v>
      </c>
      <c r="E596" s="5"/>
      <c r="F596" s="6" t="s">
        <v>28</v>
      </c>
      <c r="G596" s="5"/>
      <c r="H596" s="5"/>
    </row>
    <row r="597">
      <c r="A597" s="6" t="s">
        <v>1045</v>
      </c>
      <c r="B597" s="6" t="s">
        <v>1046</v>
      </c>
      <c r="C597" s="6">
        <v>1.0</v>
      </c>
      <c r="D597" s="8" t="str">
        <f t="shared" si="64"/>
        <v>0-4</v>
      </c>
      <c r="E597" s="5"/>
      <c r="F597" s="6" t="s">
        <v>28</v>
      </c>
      <c r="G597" s="5"/>
      <c r="H597" s="5"/>
    </row>
    <row r="598">
      <c r="A598" s="16" t="s">
        <v>1047</v>
      </c>
      <c r="B598" s="16" t="s">
        <v>1048</v>
      </c>
      <c r="F598" s="13" t="s">
        <v>10</v>
      </c>
      <c r="H598" s="13" t="s">
        <v>51</v>
      </c>
    </row>
    <row r="599">
      <c r="A599" s="6" t="s">
        <v>1024</v>
      </c>
      <c r="B599" s="6" t="s">
        <v>1049</v>
      </c>
      <c r="C599" s="6">
        <v>2.0</v>
      </c>
      <c r="D599" s="8" t="str">
        <f t="shared" ref="D599:D601" si="65">IF(C599=1,"0-4",IF(C599=2,"5-8",IF(C599=3,"9-12",IF(C599=4,"13-17",IF(C599=5,"18+","Adults Only")))))</f>
        <v>5-8</v>
      </c>
      <c r="E599" s="5"/>
      <c r="F599" s="6" t="s">
        <v>10</v>
      </c>
      <c r="G599" s="5"/>
      <c r="H599" s="5"/>
    </row>
    <row r="600">
      <c r="A600" s="6" t="s">
        <v>1050</v>
      </c>
      <c r="B600" s="6" t="s">
        <v>1051</v>
      </c>
      <c r="C600" s="6">
        <v>1.0</v>
      </c>
      <c r="D600" s="8" t="str">
        <f t="shared" si="65"/>
        <v>0-4</v>
      </c>
      <c r="E600" s="5"/>
      <c r="F600" s="6" t="s">
        <v>28</v>
      </c>
      <c r="G600" s="5"/>
      <c r="H600" s="5"/>
    </row>
    <row r="601">
      <c r="A601" s="6" t="s">
        <v>629</v>
      </c>
      <c r="B601" s="6" t="s">
        <v>1052</v>
      </c>
      <c r="C601" s="6">
        <v>5.0</v>
      </c>
      <c r="D601" s="8" t="str">
        <f t="shared" si="65"/>
        <v>18+</v>
      </c>
      <c r="E601" s="6">
        <v>2.0</v>
      </c>
      <c r="F601" s="6" t="s">
        <v>10</v>
      </c>
      <c r="G601" s="5"/>
      <c r="H601" s="5"/>
    </row>
    <row r="602">
      <c r="A602" s="13" t="s">
        <v>1053</v>
      </c>
      <c r="B602" s="13" t="s">
        <v>1054</v>
      </c>
      <c r="C602" s="13">
        <v>4.0</v>
      </c>
      <c r="D602" s="13" t="s">
        <v>62</v>
      </c>
      <c r="F602" s="13" t="s">
        <v>10</v>
      </c>
      <c r="H602" s="13" t="s">
        <v>51</v>
      </c>
    </row>
    <row r="603">
      <c r="A603" s="13" t="s">
        <v>1055</v>
      </c>
      <c r="B603" s="13" t="s">
        <v>1056</v>
      </c>
      <c r="F603" s="13" t="s">
        <v>10</v>
      </c>
      <c r="H603" s="22" t="s">
        <v>51</v>
      </c>
    </row>
    <row r="604">
      <c r="A604" s="13" t="s">
        <v>1053</v>
      </c>
      <c r="B604" s="13" t="s">
        <v>1057</v>
      </c>
      <c r="C604" s="13">
        <v>4.0</v>
      </c>
      <c r="D604" s="13" t="s">
        <v>62</v>
      </c>
      <c r="F604" s="13" t="s">
        <v>10</v>
      </c>
      <c r="H604" s="13" t="s">
        <v>51</v>
      </c>
    </row>
    <row r="605">
      <c r="A605" s="13" t="s">
        <v>1053</v>
      </c>
      <c r="B605" s="13" t="s">
        <v>1058</v>
      </c>
      <c r="C605" s="13">
        <v>4.0</v>
      </c>
      <c r="D605" s="13" t="s">
        <v>62</v>
      </c>
      <c r="F605" s="13" t="s">
        <v>10</v>
      </c>
      <c r="H605" s="13" t="s">
        <v>51</v>
      </c>
    </row>
    <row r="606">
      <c r="A606" s="6" t="s">
        <v>229</v>
      </c>
      <c r="B606" s="6" t="s">
        <v>1059</v>
      </c>
      <c r="C606" s="6">
        <v>4.0</v>
      </c>
      <c r="D606" s="8" t="str">
        <f>IF(C606=1,"0-4",IF(C606=2,"5-8",IF(C606=3,"9-12",IF(C606=4,"13-17",IF(C606=5,"18+","Adults Only")))))</f>
        <v>13-17</v>
      </c>
      <c r="E606" s="5"/>
      <c r="F606" s="6" t="s">
        <v>324</v>
      </c>
      <c r="G606" s="5"/>
      <c r="H606" s="5"/>
    </row>
    <row r="607">
      <c r="A607" s="6" t="s">
        <v>1060</v>
      </c>
      <c r="B607" s="6" t="s">
        <v>1061</v>
      </c>
      <c r="C607" s="6">
        <v>3.0</v>
      </c>
      <c r="D607" s="6"/>
      <c r="E607" s="5"/>
      <c r="F607" s="6" t="s">
        <v>78</v>
      </c>
      <c r="G607" s="5"/>
      <c r="H607" s="5"/>
    </row>
    <row r="608">
      <c r="A608" s="6" t="s">
        <v>1062</v>
      </c>
      <c r="B608" s="6" t="s">
        <v>1063</v>
      </c>
      <c r="C608" s="6">
        <v>4.0</v>
      </c>
      <c r="D608" s="8" t="str">
        <f t="shared" ref="D608:D612" si="66">IF(C608=1,"0-4",IF(C608=2,"5-8",IF(C608=3,"9-12",IF(C608=4,"13-17",IF(C608=5,"18+","Adults Only")))))</f>
        <v>13-17</v>
      </c>
      <c r="E608" s="5"/>
      <c r="F608" s="6" t="s">
        <v>10</v>
      </c>
      <c r="G608" s="5"/>
      <c r="H608" s="5"/>
    </row>
    <row r="609">
      <c r="A609" s="6" t="s">
        <v>1064</v>
      </c>
      <c r="B609" s="6" t="s">
        <v>1065</v>
      </c>
      <c r="C609" s="6">
        <v>1.0</v>
      </c>
      <c r="D609" s="8" t="str">
        <f t="shared" si="66"/>
        <v>0-4</v>
      </c>
      <c r="E609" s="5"/>
      <c r="F609" s="6" t="s">
        <v>28</v>
      </c>
      <c r="G609" s="5"/>
      <c r="H609" s="5"/>
    </row>
    <row r="610">
      <c r="A610" s="6" t="s">
        <v>1066</v>
      </c>
      <c r="B610" s="16" t="s">
        <v>1067</v>
      </c>
      <c r="C610" s="6">
        <v>1.0</v>
      </c>
      <c r="D610" s="8" t="str">
        <f t="shared" si="66"/>
        <v>0-4</v>
      </c>
      <c r="E610" s="5"/>
      <c r="F610" s="6" t="s">
        <v>28</v>
      </c>
      <c r="G610" s="5"/>
      <c r="H610" s="5"/>
    </row>
    <row r="611">
      <c r="A611" s="6" t="s">
        <v>229</v>
      </c>
      <c r="B611" s="6" t="s">
        <v>1068</v>
      </c>
      <c r="C611" s="6">
        <v>4.0</v>
      </c>
      <c r="D611" s="8" t="str">
        <f t="shared" si="66"/>
        <v>13-17</v>
      </c>
      <c r="E611" s="6">
        <v>2.0</v>
      </c>
      <c r="F611" s="6" t="s">
        <v>324</v>
      </c>
      <c r="G611" s="5"/>
      <c r="H611" s="5"/>
    </row>
    <row r="612">
      <c r="A612" s="6" t="s">
        <v>1069</v>
      </c>
      <c r="B612" s="6" t="s">
        <v>1070</v>
      </c>
      <c r="C612" s="6">
        <v>3.0</v>
      </c>
      <c r="D612" s="8" t="str">
        <f t="shared" si="66"/>
        <v>9-12</v>
      </c>
      <c r="E612" s="5"/>
      <c r="F612" s="6" t="s">
        <v>28</v>
      </c>
      <c r="G612" s="5"/>
      <c r="H612" s="5"/>
    </row>
    <row r="613">
      <c r="A613" s="13" t="s">
        <v>1071</v>
      </c>
      <c r="B613" s="6" t="s">
        <v>1072</v>
      </c>
      <c r="C613" s="13">
        <v>4.0</v>
      </c>
      <c r="D613" s="13" t="s">
        <v>65</v>
      </c>
      <c r="F613" s="13" t="s">
        <v>10</v>
      </c>
    </row>
    <row r="614">
      <c r="A614" s="6" t="s">
        <v>1073</v>
      </c>
      <c r="B614" s="6" t="s">
        <v>1074</v>
      </c>
      <c r="C614" s="6">
        <v>3.0</v>
      </c>
      <c r="D614" s="8" t="str">
        <f t="shared" ref="D614:D618" si="67">IF(C614=1,"0-4",IF(C614=2,"5-8",IF(C614=3,"9-12",IF(C614=4,"13-17",IF(C614=5,"18+","Adults Only")))))</f>
        <v>9-12</v>
      </c>
      <c r="E614" s="5"/>
      <c r="F614" s="6" t="s">
        <v>10</v>
      </c>
      <c r="G614" s="5"/>
      <c r="H614" s="5"/>
    </row>
    <row r="615">
      <c r="A615" s="6" t="s">
        <v>566</v>
      </c>
      <c r="B615" s="6" t="s">
        <v>1075</v>
      </c>
      <c r="C615" s="6">
        <v>2.0</v>
      </c>
      <c r="D615" s="8" t="str">
        <f t="shared" si="67"/>
        <v>5-8</v>
      </c>
      <c r="E615" s="5"/>
      <c r="F615" s="6" t="s">
        <v>38</v>
      </c>
      <c r="G615" s="5"/>
      <c r="H615" s="5"/>
    </row>
    <row r="616">
      <c r="A616" s="6" t="s">
        <v>649</v>
      </c>
      <c r="B616" s="6" t="s">
        <v>1076</v>
      </c>
      <c r="C616" s="6">
        <v>3.0</v>
      </c>
      <c r="D616" s="8" t="str">
        <f t="shared" si="67"/>
        <v>9-12</v>
      </c>
      <c r="E616" s="5"/>
      <c r="F616" s="6" t="s">
        <v>10</v>
      </c>
      <c r="G616" s="5"/>
      <c r="H616" s="5"/>
    </row>
    <row r="617">
      <c r="A617" s="6" t="s">
        <v>1077</v>
      </c>
      <c r="B617" s="6" t="s">
        <v>1078</v>
      </c>
      <c r="C617" s="6">
        <v>2.0</v>
      </c>
      <c r="D617" s="8" t="str">
        <f t="shared" si="67"/>
        <v>5-8</v>
      </c>
      <c r="E617" s="5"/>
      <c r="F617" s="6" t="s">
        <v>56</v>
      </c>
      <c r="G617" s="5"/>
      <c r="H617" s="5"/>
    </row>
    <row r="618">
      <c r="A618" s="6" t="s">
        <v>566</v>
      </c>
      <c r="B618" s="6" t="s">
        <v>1079</v>
      </c>
      <c r="C618" s="6">
        <v>2.0</v>
      </c>
      <c r="D618" s="8" t="str">
        <f t="shared" si="67"/>
        <v>5-8</v>
      </c>
      <c r="E618" s="5"/>
      <c r="F618" s="6" t="s">
        <v>38</v>
      </c>
      <c r="G618" s="5"/>
      <c r="H618" s="5"/>
    </row>
    <row r="619">
      <c r="A619" s="13" t="s">
        <v>1080</v>
      </c>
      <c r="B619" s="13" t="s">
        <v>1081</v>
      </c>
      <c r="F619" s="13" t="s">
        <v>10</v>
      </c>
      <c r="H619" s="22" t="s">
        <v>51</v>
      </c>
    </row>
    <row r="620">
      <c r="A620" s="6" t="s">
        <v>247</v>
      </c>
      <c r="B620" s="6" t="s">
        <v>1082</v>
      </c>
      <c r="C620" s="6">
        <v>3.0</v>
      </c>
      <c r="D620" s="8" t="str">
        <f t="shared" ref="D620:D625" si="68">IF(C620=1,"0-4",IF(C620=2,"5-8",IF(C620=3,"9-12",IF(C620=4,"13-17",IF(C620=5,"18+","Adults Only")))))</f>
        <v>9-12</v>
      </c>
      <c r="E620" s="5"/>
      <c r="F620" s="6" t="s">
        <v>10</v>
      </c>
      <c r="G620" s="5"/>
      <c r="H620" s="5"/>
    </row>
    <row r="621">
      <c r="A621" s="6" t="s">
        <v>1083</v>
      </c>
      <c r="B621" s="6" t="s">
        <v>1084</v>
      </c>
      <c r="C621" s="6">
        <v>2.0</v>
      </c>
      <c r="D621" s="8" t="str">
        <f t="shared" si="68"/>
        <v>5-8</v>
      </c>
      <c r="E621" s="5"/>
      <c r="F621" s="6" t="s">
        <v>1085</v>
      </c>
      <c r="H621" s="5"/>
    </row>
    <row r="622">
      <c r="A622" s="6" t="s">
        <v>1086</v>
      </c>
      <c r="B622" s="6" t="s">
        <v>1087</v>
      </c>
      <c r="C622" s="6">
        <v>1.0</v>
      </c>
      <c r="D622" s="8" t="str">
        <f t="shared" si="68"/>
        <v>0-4</v>
      </c>
      <c r="E622" s="5"/>
      <c r="F622" s="6" t="s">
        <v>38</v>
      </c>
      <c r="G622" s="5"/>
      <c r="H622" s="5"/>
    </row>
    <row r="623">
      <c r="A623" s="6" t="s">
        <v>1088</v>
      </c>
      <c r="B623" s="6" t="s">
        <v>1087</v>
      </c>
      <c r="C623" s="6">
        <v>1.0</v>
      </c>
      <c r="D623" s="8" t="str">
        <f t="shared" si="68"/>
        <v>0-4</v>
      </c>
      <c r="E623" s="5"/>
      <c r="F623" s="6" t="s">
        <v>38</v>
      </c>
      <c r="G623" s="5"/>
      <c r="H623" s="5"/>
    </row>
    <row r="624">
      <c r="A624" s="6" t="s">
        <v>1089</v>
      </c>
      <c r="B624" s="6" t="s">
        <v>1090</v>
      </c>
      <c r="C624" s="6">
        <v>1.0</v>
      </c>
      <c r="D624" s="8" t="str">
        <f t="shared" si="68"/>
        <v>0-4</v>
      </c>
      <c r="E624" s="5"/>
      <c r="F624" s="6" t="s">
        <v>10</v>
      </c>
      <c r="G624" s="5"/>
      <c r="H624" s="5"/>
    </row>
    <row r="625">
      <c r="A625" s="6" t="s">
        <v>708</v>
      </c>
      <c r="B625" s="6" t="s">
        <v>1091</v>
      </c>
      <c r="C625" s="6">
        <v>2.0</v>
      </c>
      <c r="D625" s="8" t="str">
        <f t="shared" si="68"/>
        <v>5-8</v>
      </c>
      <c r="E625" s="5"/>
      <c r="F625" s="6" t="s">
        <v>27</v>
      </c>
      <c r="G625" s="5"/>
      <c r="H625" s="5"/>
    </row>
    <row r="626">
      <c r="A626" s="6" t="s">
        <v>1092</v>
      </c>
      <c r="B626" s="6" t="s">
        <v>1093</v>
      </c>
      <c r="C626" s="6">
        <v>2.0</v>
      </c>
      <c r="D626" s="6" t="s">
        <v>1094</v>
      </c>
      <c r="E626" s="5"/>
      <c r="F626" s="6" t="s">
        <v>10</v>
      </c>
      <c r="G626" s="5"/>
      <c r="H626" s="5"/>
    </row>
    <row r="627">
      <c r="A627" s="6" t="s">
        <v>1095</v>
      </c>
      <c r="B627" s="6" t="s">
        <v>1096</v>
      </c>
      <c r="C627" s="6">
        <v>2.0</v>
      </c>
      <c r="D627" s="8" t="str">
        <f>IF(C627=1,"0-4",IF(C627=2,"5-8",IF(C627=3,"9-12",IF(C627=4,"13-17",IF(C627=5,"18+","Adults Only")))))</f>
        <v>5-8</v>
      </c>
      <c r="E627" s="5"/>
      <c r="F627" s="6" t="s">
        <v>10</v>
      </c>
      <c r="G627" s="5"/>
      <c r="H627" s="5"/>
    </row>
    <row r="628">
      <c r="A628" s="6" t="s">
        <v>1092</v>
      </c>
      <c r="B628" s="6" t="s">
        <v>1097</v>
      </c>
      <c r="C628" s="6">
        <v>2.0</v>
      </c>
      <c r="D628" s="6" t="s">
        <v>1094</v>
      </c>
      <c r="E628" s="5"/>
      <c r="F628" s="6" t="s">
        <v>10</v>
      </c>
      <c r="G628" s="5"/>
      <c r="H628" s="5"/>
    </row>
    <row r="629">
      <c r="A629" s="6" t="s">
        <v>1098</v>
      </c>
      <c r="B629" s="6" t="s">
        <v>1099</v>
      </c>
      <c r="C629" s="6">
        <v>3.0</v>
      </c>
      <c r="D629" s="8" t="str">
        <f t="shared" ref="D629:D631" si="69">IF(C629=1,"0-4",IF(C629=2,"5-8",IF(C629=3,"9-12",IF(C629=4,"13-17",IF(C629=5,"18+","Adults Only")))))</f>
        <v>9-12</v>
      </c>
      <c r="E629" s="5"/>
      <c r="F629" s="6" t="s">
        <v>10</v>
      </c>
      <c r="G629" s="5"/>
      <c r="H629" s="5"/>
    </row>
    <row r="630">
      <c r="A630" s="6" t="s">
        <v>229</v>
      </c>
      <c r="B630" s="6" t="s">
        <v>1100</v>
      </c>
      <c r="C630" s="6">
        <v>4.0</v>
      </c>
      <c r="D630" s="8" t="str">
        <f t="shared" si="69"/>
        <v>13-17</v>
      </c>
      <c r="E630" s="5"/>
      <c r="F630" s="6" t="s">
        <v>324</v>
      </c>
      <c r="G630" s="5"/>
      <c r="H630" s="5"/>
    </row>
    <row r="631">
      <c r="A631" s="6" t="s">
        <v>1101</v>
      </c>
      <c r="B631" s="6" t="s">
        <v>1102</v>
      </c>
      <c r="C631" s="6">
        <v>1.0</v>
      </c>
      <c r="D631" s="8" t="str">
        <f t="shared" si="69"/>
        <v>0-4</v>
      </c>
      <c r="E631" s="5"/>
      <c r="F631" s="6" t="s">
        <v>28</v>
      </c>
      <c r="G631" s="5"/>
      <c r="H631" s="5"/>
    </row>
    <row r="632">
      <c r="A632" s="16" t="s">
        <v>1103</v>
      </c>
      <c r="B632" s="16" t="s">
        <v>1104</v>
      </c>
      <c r="C632" s="16">
        <v>4.0</v>
      </c>
      <c r="F632" s="13" t="s">
        <v>607</v>
      </c>
      <c r="H632" s="13" t="s">
        <v>51</v>
      </c>
    </row>
    <row r="633">
      <c r="A633" s="6" t="s">
        <v>761</v>
      </c>
      <c r="B633" s="6" t="s">
        <v>1105</v>
      </c>
      <c r="C633" s="6">
        <v>1.0</v>
      </c>
      <c r="D633" s="8" t="str">
        <f>IF(C633=1,"0-4",IF(C633=2,"5-8",IF(C633=3,"9-12",IF(C633=4,"13-17",IF(C633=5,"18+","Adults Only")))))</f>
        <v>0-4</v>
      </c>
      <c r="E633" s="5"/>
      <c r="F633" s="6" t="s">
        <v>28</v>
      </c>
      <c r="G633" s="5"/>
      <c r="H633" s="5"/>
    </row>
    <row r="634">
      <c r="A634" s="13" t="s">
        <v>588</v>
      </c>
      <c r="B634" s="6" t="s">
        <v>1106</v>
      </c>
      <c r="C634" s="13">
        <v>4.0</v>
      </c>
      <c r="D634" s="13" t="s">
        <v>62</v>
      </c>
      <c r="F634" s="13" t="s">
        <v>45</v>
      </c>
    </row>
    <row r="635">
      <c r="A635" s="13" t="s">
        <v>892</v>
      </c>
      <c r="B635" s="6" t="s">
        <v>1107</v>
      </c>
      <c r="C635" s="13">
        <v>3.0</v>
      </c>
      <c r="D635" s="13" t="s">
        <v>31</v>
      </c>
      <c r="F635" s="13" t="s">
        <v>45</v>
      </c>
    </row>
    <row r="636">
      <c r="A636" s="13" t="s">
        <v>591</v>
      </c>
      <c r="B636" s="6" t="s">
        <v>1108</v>
      </c>
      <c r="C636" s="13">
        <v>4.0</v>
      </c>
      <c r="D636" s="13" t="s">
        <v>62</v>
      </c>
      <c r="F636" s="13" t="s">
        <v>45</v>
      </c>
    </row>
    <row r="637">
      <c r="A637" s="13" t="s">
        <v>1109</v>
      </c>
      <c r="B637" s="13" t="s">
        <v>1110</v>
      </c>
      <c r="F637" s="13" t="s">
        <v>10</v>
      </c>
      <c r="H637" s="22" t="s">
        <v>51</v>
      </c>
    </row>
    <row r="638">
      <c r="A638" s="13" t="s">
        <v>593</v>
      </c>
      <c r="B638" s="6" t="s">
        <v>1111</v>
      </c>
      <c r="C638" s="13">
        <v>4.0</v>
      </c>
      <c r="D638" s="13" t="s">
        <v>65</v>
      </c>
      <c r="F638" s="13" t="s">
        <v>45</v>
      </c>
    </row>
    <row r="639">
      <c r="A639" s="6" t="s">
        <v>1112</v>
      </c>
      <c r="B639" s="6" t="s">
        <v>1113</v>
      </c>
      <c r="C639" s="6">
        <v>1.0</v>
      </c>
      <c r="D639" s="8" t="str">
        <f t="shared" ref="D639:D642" si="70">IF(C639=1,"0-4",IF(C639=2,"5-8",IF(C639=3,"9-12",IF(C639=4,"13-17",IF(C639=5,"18+","Adults Only")))))</f>
        <v>0-4</v>
      </c>
      <c r="E639" s="5"/>
      <c r="F639" s="6" t="s">
        <v>10</v>
      </c>
      <c r="G639" s="5"/>
      <c r="H639" s="5"/>
    </row>
    <row r="640">
      <c r="A640" s="6" t="s">
        <v>717</v>
      </c>
      <c r="B640" s="6" t="s">
        <v>1114</v>
      </c>
      <c r="C640" s="6">
        <v>1.0</v>
      </c>
      <c r="D640" s="8" t="str">
        <f t="shared" si="70"/>
        <v>0-4</v>
      </c>
      <c r="E640" s="5"/>
      <c r="F640" s="6" t="s">
        <v>28</v>
      </c>
      <c r="G640" s="5"/>
      <c r="H640" s="5"/>
    </row>
    <row r="641">
      <c r="A641" s="6" t="s">
        <v>1115</v>
      </c>
      <c r="B641" s="6" t="s">
        <v>1116</v>
      </c>
      <c r="C641" s="6">
        <v>3.0</v>
      </c>
      <c r="D641" s="8" t="str">
        <f t="shared" si="70"/>
        <v>9-12</v>
      </c>
      <c r="E641" s="5"/>
      <c r="F641" s="6" t="s">
        <v>10</v>
      </c>
      <c r="G641" s="5"/>
      <c r="H641" s="5"/>
    </row>
    <row r="642">
      <c r="A642" s="6" t="s">
        <v>1117</v>
      </c>
      <c r="B642" s="13" t="s">
        <v>1118</v>
      </c>
      <c r="C642" s="6">
        <v>3.0</v>
      </c>
      <c r="D642" s="8" t="str">
        <f t="shared" si="70"/>
        <v>9-12</v>
      </c>
      <c r="E642" s="5"/>
      <c r="F642" s="6" t="s">
        <v>1119</v>
      </c>
      <c r="G642" s="5"/>
      <c r="H642" s="5"/>
    </row>
    <row r="643">
      <c r="A643" s="13" t="s">
        <v>1120</v>
      </c>
      <c r="B643" s="6" t="s">
        <v>1121</v>
      </c>
      <c r="C643" s="13">
        <v>4.0</v>
      </c>
      <c r="D643" s="6" t="s">
        <v>65</v>
      </c>
      <c r="F643" s="13" t="s">
        <v>10</v>
      </c>
    </row>
    <row r="644">
      <c r="A644" s="6" t="s">
        <v>1122</v>
      </c>
      <c r="B644" s="6" t="s">
        <v>1123</v>
      </c>
      <c r="C644" s="6">
        <v>1.0</v>
      </c>
      <c r="D644" s="8" t="str">
        <f t="shared" ref="D644:D650" si="71">IF(C644=1,"0-4",IF(C644=2,"5-8",IF(C644=3,"9-12",IF(C644=4,"13-17",IF(C644=5,"18+","Adults Only")))))</f>
        <v>0-4</v>
      </c>
      <c r="E644" s="5"/>
      <c r="F644" s="6" t="s">
        <v>10</v>
      </c>
      <c r="G644" s="5"/>
      <c r="H644" s="5"/>
    </row>
    <row r="645">
      <c r="A645" s="6" t="s">
        <v>1124</v>
      </c>
      <c r="B645" s="6" t="s">
        <v>1125</v>
      </c>
      <c r="C645" s="6">
        <v>2.0</v>
      </c>
      <c r="D645" s="8" t="str">
        <f t="shared" si="71"/>
        <v>5-8</v>
      </c>
      <c r="E645" s="5"/>
      <c r="F645" s="6" t="s">
        <v>56</v>
      </c>
      <c r="G645" s="5"/>
      <c r="H645" s="5"/>
    </row>
    <row r="646">
      <c r="A646" s="6" t="s">
        <v>1126</v>
      </c>
      <c r="B646" s="6" t="s">
        <v>1127</v>
      </c>
      <c r="C646" s="6">
        <v>4.0</v>
      </c>
      <c r="D646" s="8" t="str">
        <f t="shared" si="71"/>
        <v>13-17</v>
      </c>
      <c r="E646" s="5"/>
      <c r="F646" s="6" t="s">
        <v>28</v>
      </c>
      <c r="G646" s="5"/>
      <c r="H646" s="5"/>
    </row>
    <row r="647">
      <c r="A647" s="6" t="s">
        <v>1128</v>
      </c>
      <c r="B647" s="6" t="s">
        <v>1129</v>
      </c>
      <c r="C647" s="6">
        <v>3.0</v>
      </c>
      <c r="D647" s="8" t="str">
        <f t="shared" si="71"/>
        <v>9-12</v>
      </c>
      <c r="E647" s="5"/>
      <c r="F647" s="6" t="s">
        <v>10</v>
      </c>
      <c r="G647" s="5"/>
      <c r="H647" s="5"/>
    </row>
    <row r="648">
      <c r="A648" s="6" t="s">
        <v>1130</v>
      </c>
      <c r="B648" s="6" t="s">
        <v>1131</v>
      </c>
      <c r="C648" s="6">
        <v>3.0</v>
      </c>
      <c r="D648" s="8" t="str">
        <f t="shared" si="71"/>
        <v>9-12</v>
      </c>
      <c r="E648" s="5"/>
      <c r="F648" s="6" t="s">
        <v>28</v>
      </c>
      <c r="G648" s="5"/>
      <c r="H648" s="5"/>
    </row>
    <row r="649">
      <c r="A649" s="6" t="s">
        <v>229</v>
      </c>
      <c r="B649" s="6" t="s">
        <v>1132</v>
      </c>
      <c r="C649" s="6">
        <v>4.0</v>
      </c>
      <c r="D649" s="8" t="str">
        <f t="shared" si="71"/>
        <v>13-17</v>
      </c>
      <c r="E649" s="5"/>
      <c r="F649" s="6" t="s">
        <v>324</v>
      </c>
      <c r="G649" s="5"/>
      <c r="H649" s="5"/>
    </row>
    <row r="650">
      <c r="A650" s="6" t="s">
        <v>1133</v>
      </c>
      <c r="B650" s="6" t="s">
        <v>1134</v>
      </c>
      <c r="C650" s="6">
        <v>1.0</v>
      </c>
      <c r="D650" s="8" t="str">
        <f t="shared" si="71"/>
        <v>0-4</v>
      </c>
      <c r="E650" s="5"/>
      <c r="F650" s="6" t="s">
        <v>10</v>
      </c>
      <c r="G650" s="5"/>
      <c r="H650" s="5"/>
    </row>
    <row r="651">
      <c r="A651" s="6" t="s">
        <v>1135</v>
      </c>
      <c r="B651" s="6" t="s">
        <v>1136</v>
      </c>
      <c r="C651" s="6">
        <v>3.0</v>
      </c>
      <c r="D651" s="6" t="s">
        <v>31</v>
      </c>
      <c r="E651" s="5"/>
      <c r="F651" s="6" t="s">
        <v>1137</v>
      </c>
      <c r="G651" s="5"/>
      <c r="H651" s="5"/>
    </row>
    <row r="652">
      <c r="A652" s="6" t="s">
        <v>229</v>
      </c>
      <c r="B652" s="6" t="s">
        <v>1138</v>
      </c>
      <c r="C652" s="6">
        <v>4.0</v>
      </c>
      <c r="D652" s="8" t="str">
        <f>IF(C652=1,"0-4",IF(C652=2,"5-8",IF(C652=3,"9-12",IF(C652=4,"13-17",IF(C652=5,"18+","Adults Only")))))</f>
        <v>13-17</v>
      </c>
      <c r="E652" s="5"/>
      <c r="F652" s="6" t="s">
        <v>324</v>
      </c>
      <c r="G652" s="5"/>
      <c r="H652" s="5"/>
    </row>
    <row r="653">
      <c r="A653" s="13" t="s">
        <v>1139</v>
      </c>
      <c r="B653" s="6" t="s">
        <v>1140</v>
      </c>
      <c r="C653" s="13">
        <v>4.0</v>
      </c>
      <c r="D653" s="13" t="s">
        <v>65</v>
      </c>
      <c r="F653" s="13" t="s">
        <v>1018</v>
      </c>
    </row>
    <row r="654">
      <c r="A654" s="6" t="s">
        <v>1141</v>
      </c>
      <c r="B654" s="13" t="s">
        <v>1142</v>
      </c>
      <c r="C654" s="6">
        <v>3.0</v>
      </c>
      <c r="D654" s="8" t="str">
        <f>IF(C654=1,"0-4",IF(C654=2,"5-8",IF(C654=3,"9-12",IF(C654=4,"13-17",IF(C654=5,"18+","Adults Only")))))</f>
        <v>9-12</v>
      </c>
      <c r="E654" s="5"/>
      <c r="F654" s="6" t="s">
        <v>28</v>
      </c>
      <c r="G654" s="5"/>
      <c r="H654" s="5"/>
    </row>
    <row r="655">
      <c r="A655" s="13" t="s">
        <v>1143</v>
      </c>
      <c r="B655" s="13" t="s">
        <v>1144</v>
      </c>
      <c r="C655" s="13">
        <v>4.0</v>
      </c>
      <c r="E655" s="13">
        <v>3.0</v>
      </c>
      <c r="F655" s="13" t="s">
        <v>84</v>
      </c>
      <c r="H655" s="13" t="s">
        <v>292</v>
      </c>
    </row>
    <row r="656">
      <c r="A656" s="13" t="s">
        <v>1145</v>
      </c>
      <c r="B656" s="13" t="s">
        <v>1146</v>
      </c>
      <c r="C656" s="13">
        <v>4.0</v>
      </c>
      <c r="E656" s="13">
        <v>2.0</v>
      </c>
      <c r="F656" s="13" t="s">
        <v>84</v>
      </c>
      <c r="H656" s="13" t="s">
        <v>292</v>
      </c>
    </row>
    <row r="657">
      <c r="A657" s="6" t="s">
        <v>1147</v>
      </c>
      <c r="B657" s="13" t="s">
        <v>1148</v>
      </c>
      <c r="C657" s="6">
        <v>3.0</v>
      </c>
      <c r="D657" s="8" t="str">
        <f>IF(C657=1,"0-4",IF(C657=2,"5-8",IF(C657=3,"9-12",IF(C657=4,"13-17",IF(C657=5,"18+","Adults Only")))))</f>
        <v>9-12</v>
      </c>
      <c r="E657" s="5"/>
      <c r="F657" s="6" t="s">
        <v>28</v>
      </c>
      <c r="G657" s="5"/>
      <c r="H657" s="5"/>
    </row>
    <row r="658">
      <c r="A658" s="13" t="s">
        <v>1149</v>
      </c>
      <c r="B658" s="13" t="s">
        <v>1150</v>
      </c>
      <c r="C658" s="13">
        <v>4.0</v>
      </c>
      <c r="D658" s="13" t="s">
        <v>62</v>
      </c>
      <c r="F658" s="13" t="s">
        <v>1151</v>
      </c>
    </row>
    <row r="659">
      <c r="A659" s="6" t="s">
        <v>1152</v>
      </c>
      <c r="B659" s="6" t="s">
        <v>1153</v>
      </c>
      <c r="C659" s="6">
        <v>3.0</v>
      </c>
      <c r="D659" s="8" t="str">
        <f t="shared" ref="D659:D669" si="72">IF(C659=1,"0-4",IF(C659=2,"5-8",IF(C659=3,"9-12",IF(C659=4,"13-17",IF(C659=5,"18+","Adults Only")))))</f>
        <v>9-12</v>
      </c>
      <c r="E659" s="5"/>
      <c r="F659" s="6" t="s">
        <v>28</v>
      </c>
      <c r="G659" s="5"/>
      <c r="H659" s="5"/>
    </row>
    <row r="660">
      <c r="A660" s="6" t="s">
        <v>311</v>
      </c>
      <c r="B660" s="6" t="s">
        <v>1154</v>
      </c>
      <c r="C660" s="6">
        <v>2.0</v>
      </c>
      <c r="D660" s="8" t="str">
        <f t="shared" si="72"/>
        <v>5-8</v>
      </c>
      <c r="E660" s="5"/>
      <c r="F660" s="6" t="s">
        <v>28</v>
      </c>
      <c r="G660" s="5"/>
      <c r="H660" s="5"/>
    </row>
    <row r="661">
      <c r="A661" s="6" t="s">
        <v>1152</v>
      </c>
      <c r="B661" s="6" t="s">
        <v>1155</v>
      </c>
      <c r="C661" s="6">
        <v>4.0</v>
      </c>
      <c r="D661" s="8" t="str">
        <f t="shared" si="72"/>
        <v>13-17</v>
      </c>
      <c r="E661" s="5"/>
      <c r="F661" s="6" t="s">
        <v>28</v>
      </c>
      <c r="G661" s="5"/>
      <c r="H661" s="5"/>
    </row>
    <row r="662">
      <c r="A662" s="6" t="s">
        <v>1156</v>
      </c>
      <c r="B662" s="6" t="s">
        <v>1157</v>
      </c>
      <c r="C662" s="6">
        <v>3.0</v>
      </c>
      <c r="D662" s="8" t="str">
        <f t="shared" si="72"/>
        <v>9-12</v>
      </c>
      <c r="E662" s="5"/>
      <c r="F662" s="6" t="s">
        <v>28</v>
      </c>
      <c r="G662" s="5"/>
      <c r="H662" s="5"/>
    </row>
    <row r="663">
      <c r="A663" s="6" t="s">
        <v>1158</v>
      </c>
      <c r="B663" s="6" t="s">
        <v>1159</v>
      </c>
      <c r="C663" s="6">
        <v>2.0</v>
      </c>
      <c r="D663" s="8" t="str">
        <f t="shared" si="72"/>
        <v>5-8</v>
      </c>
      <c r="E663" s="5"/>
      <c r="F663" s="6" t="s">
        <v>336</v>
      </c>
      <c r="G663" s="5"/>
      <c r="H663" s="5"/>
    </row>
    <row r="664">
      <c r="A664" s="6" t="s">
        <v>1160</v>
      </c>
      <c r="B664" s="6" t="s">
        <v>1159</v>
      </c>
      <c r="C664" s="6">
        <v>3.0</v>
      </c>
      <c r="D664" s="8" t="str">
        <f t="shared" si="72"/>
        <v>9-12</v>
      </c>
      <c r="E664" s="5"/>
      <c r="F664" s="6" t="s">
        <v>32</v>
      </c>
      <c r="G664" s="5"/>
      <c r="H664" s="5"/>
    </row>
    <row r="665">
      <c r="A665" s="6" t="s">
        <v>1161</v>
      </c>
      <c r="B665" s="6" t="s">
        <v>1162</v>
      </c>
      <c r="C665" s="6">
        <v>2.0</v>
      </c>
      <c r="D665" s="8" t="str">
        <f t="shared" si="72"/>
        <v>5-8</v>
      </c>
      <c r="E665" s="5"/>
      <c r="F665" s="6" t="s">
        <v>10</v>
      </c>
      <c r="G665" s="5"/>
      <c r="H665" s="5"/>
    </row>
    <row r="666">
      <c r="A666" s="6" t="s">
        <v>1163</v>
      </c>
      <c r="B666" s="13" t="s">
        <v>1164</v>
      </c>
      <c r="C666" s="6">
        <v>2.0</v>
      </c>
      <c r="D666" s="8" t="str">
        <f t="shared" si="72"/>
        <v>5-8</v>
      </c>
      <c r="E666" s="5"/>
      <c r="F666" s="6" t="s">
        <v>10</v>
      </c>
      <c r="G666" s="5"/>
      <c r="H666" s="5"/>
    </row>
    <row r="667">
      <c r="A667" s="6" t="s">
        <v>1165</v>
      </c>
      <c r="B667" s="13" t="s">
        <v>1164</v>
      </c>
      <c r="C667" s="6">
        <v>3.0</v>
      </c>
      <c r="D667" s="8" t="str">
        <f t="shared" si="72"/>
        <v>9-12</v>
      </c>
      <c r="E667" s="5"/>
      <c r="F667" s="6" t="s">
        <v>28</v>
      </c>
      <c r="G667" s="5"/>
      <c r="H667" s="5"/>
    </row>
    <row r="668">
      <c r="A668" s="6" t="s">
        <v>1158</v>
      </c>
      <c r="B668" s="13" t="s">
        <v>1164</v>
      </c>
      <c r="C668" s="6">
        <v>2.0</v>
      </c>
      <c r="D668" s="8" t="str">
        <f t="shared" si="72"/>
        <v>5-8</v>
      </c>
      <c r="E668" s="6">
        <v>2.0</v>
      </c>
      <c r="F668" s="6" t="s">
        <v>336</v>
      </c>
      <c r="G668" s="5"/>
      <c r="H668" s="5"/>
    </row>
    <row r="669">
      <c r="A669" s="6" t="s">
        <v>1166</v>
      </c>
      <c r="B669" s="13" t="s">
        <v>1164</v>
      </c>
      <c r="C669" s="6">
        <v>5.0</v>
      </c>
      <c r="D669" s="8" t="str">
        <f t="shared" si="72"/>
        <v>18+</v>
      </c>
      <c r="E669" s="5"/>
      <c r="F669" s="6" t="s">
        <v>10</v>
      </c>
      <c r="G669" s="5"/>
      <c r="H669" s="5"/>
    </row>
    <row r="670">
      <c r="A670" s="16" t="s">
        <v>1167</v>
      </c>
      <c r="B670" s="16" t="s">
        <v>1168</v>
      </c>
      <c r="F670" s="13" t="s">
        <v>45</v>
      </c>
      <c r="H670" s="13" t="s">
        <v>887</v>
      </c>
    </row>
    <row r="671">
      <c r="A671" s="16" t="s">
        <v>1169</v>
      </c>
      <c r="B671" s="16" t="s">
        <v>1170</v>
      </c>
      <c r="F671" s="13" t="s">
        <v>45</v>
      </c>
      <c r="H671" s="13" t="s">
        <v>887</v>
      </c>
    </row>
    <row r="672">
      <c r="A672" s="16" t="s">
        <v>1169</v>
      </c>
      <c r="B672" s="16" t="s">
        <v>1170</v>
      </c>
      <c r="F672" s="13" t="s">
        <v>45</v>
      </c>
      <c r="H672" s="13" t="s">
        <v>887</v>
      </c>
    </row>
    <row r="673">
      <c r="A673" s="6" t="s">
        <v>1171</v>
      </c>
      <c r="B673" s="6" t="s">
        <v>1172</v>
      </c>
      <c r="C673" s="6">
        <v>1.0</v>
      </c>
      <c r="D673" s="8" t="str">
        <f t="shared" ref="D673:D676" si="73">IF(C673=1,"0-4",IF(C673=2,"5-8",IF(C673=3,"9-12",IF(C673=4,"13-17",IF(C673=5,"18+","Adults Only")))))</f>
        <v>0-4</v>
      </c>
      <c r="E673" s="5"/>
      <c r="F673" s="6" t="s">
        <v>87</v>
      </c>
      <c r="G673" s="5"/>
      <c r="H673" s="5"/>
    </row>
    <row r="674">
      <c r="A674" s="6" t="s">
        <v>1173</v>
      </c>
      <c r="B674" s="6" t="s">
        <v>1174</v>
      </c>
      <c r="C674" s="6">
        <v>5.0</v>
      </c>
      <c r="D674" s="8" t="str">
        <f t="shared" si="73"/>
        <v>18+</v>
      </c>
      <c r="E674" s="5"/>
      <c r="F674" s="6" t="s">
        <v>72</v>
      </c>
      <c r="G674" s="5"/>
      <c r="H674" s="5"/>
    </row>
    <row r="675">
      <c r="A675" s="6" t="s">
        <v>1175</v>
      </c>
      <c r="B675" s="6" t="s">
        <v>1176</v>
      </c>
      <c r="C675" s="6">
        <v>2.0</v>
      </c>
      <c r="D675" s="8" t="str">
        <f t="shared" si="73"/>
        <v>5-8</v>
      </c>
      <c r="E675" s="5"/>
      <c r="F675" s="6" t="s">
        <v>56</v>
      </c>
      <c r="G675" s="6" t="s">
        <v>1177</v>
      </c>
      <c r="H675" s="5"/>
    </row>
    <row r="676">
      <c r="A676" s="6" t="s">
        <v>1178</v>
      </c>
      <c r="B676" s="6" t="s">
        <v>1179</v>
      </c>
      <c r="C676" s="6">
        <v>2.0</v>
      </c>
      <c r="D676" s="8" t="str">
        <f t="shared" si="73"/>
        <v>5-8</v>
      </c>
      <c r="E676" s="5"/>
      <c r="F676" s="6" t="s">
        <v>38</v>
      </c>
      <c r="G676" s="5"/>
      <c r="H676" s="5"/>
    </row>
    <row r="677">
      <c r="A677" s="13" t="s">
        <v>276</v>
      </c>
      <c r="B677" s="13" t="s">
        <v>1180</v>
      </c>
      <c r="F677" s="13" t="s">
        <v>10</v>
      </c>
      <c r="H677" s="22" t="s">
        <v>51</v>
      </c>
    </row>
    <row r="678">
      <c r="A678" s="13" t="s">
        <v>1181</v>
      </c>
      <c r="B678" s="13" t="s">
        <v>1182</v>
      </c>
      <c r="C678" s="13">
        <v>4.0</v>
      </c>
      <c r="D678" s="13" t="s">
        <v>62</v>
      </c>
      <c r="F678" s="13" t="s">
        <v>10</v>
      </c>
      <c r="H678" s="13" t="s">
        <v>51</v>
      </c>
    </row>
    <row r="679">
      <c r="A679" s="6" t="s">
        <v>1183</v>
      </c>
      <c r="B679" s="13" t="s">
        <v>1184</v>
      </c>
      <c r="C679" s="6">
        <v>2.0</v>
      </c>
      <c r="D679" s="8" t="str">
        <f t="shared" ref="D679:D697" si="74">IF(C679=1,"0-4",IF(C679=2,"5-8",IF(C679=3,"9-12",IF(C679=4,"13-17",IF(C679=5,"18+","Adults Only")))))</f>
        <v>5-8</v>
      </c>
      <c r="E679" s="5"/>
      <c r="F679" s="6" t="s">
        <v>10</v>
      </c>
      <c r="G679" s="5"/>
      <c r="H679" s="5"/>
    </row>
    <row r="680">
      <c r="A680" s="6" t="s">
        <v>229</v>
      </c>
      <c r="B680" s="6" t="s">
        <v>1185</v>
      </c>
      <c r="C680" s="6">
        <v>4.0</v>
      </c>
      <c r="D680" s="8" t="str">
        <f t="shared" si="74"/>
        <v>13-17</v>
      </c>
      <c r="E680" s="5"/>
      <c r="F680" s="6" t="s">
        <v>324</v>
      </c>
      <c r="G680" s="5"/>
      <c r="H680" s="5"/>
    </row>
    <row r="681">
      <c r="A681" s="6" t="s">
        <v>708</v>
      </c>
      <c r="B681" s="6" t="s">
        <v>1186</v>
      </c>
      <c r="C681" s="6">
        <v>2.0</v>
      </c>
      <c r="D681" s="8" t="str">
        <f t="shared" si="74"/>
        <v>5-8</v>
      </c>
      <c r="E681" s="5"/>
      <c r="F681" s="6" t="s">
        <v>27</v>
      </c>
      <c r="G681" s="5"/>
      <c r="H681" s="5"/>
    </row>
    <row r="682">
      <c r="A682" s="6" t="s">
        <v>1187</v>
      </c>
      <c r="B682" s="6" t="s">
        <v>1188</v>
      </c>
      <c r="C682" s="6">
        <v>2.0</v>
      </c>
      <c r="D682" s="8" t="str">
        <f t="shared" si="74"/>
        <v>5-8</v>
      </c>
      <c r="E682" s="5"/>
      <c r="F682" s="6" t="s">
        <v>38</v>
      </c>
      <c r="G682" s="5"/>
      <c r="H682" s="5"/>
    </row>
    <row r="683">
      <c r="A683" s="6" t="s">
        <v>1189</v>
      </c>
      <c r="B683" s="6" t="s">
        <v>1190</v>
      </c>
      <c r="C683" s="6">
        <v>3.0</v>
      </c>
      <c r="D683" s="8" t="str">
        <f t="shared" si="74"/>
        <v>9-12</v>
      </c>
      <c r="E683" s="5"/>
      <c r="F683" s="6" t="s">
        <v>56</v>
      </c>
      <c r="G683" s="5"/>
      <c r="H683" s="5"/>
    </row>
    <row r="684">
      <c r="A684" s="6" t="s">
        <v>25</v>
      </c>
      <c r="B684" s="6" t="s">
        <v>1191</v>
      </c>
      <c r="C684" s="6">
        <v>3.0</v>
      </c>
      <c r="D684" s="8" t="str">
        <f t="shared" si="74"/>
        <v>9-12</v>
      </c>
      <c r="E684" s="5"/>
      <c r="F684" s="6" t="s">
        <v>27</v>
      </c>
      <c r="G684" s="5"/>
      <c r="H684" s="5"/>
    </row>
    <row r="685">
      <c r="A685" s="6" t="s">
        <v>1192</v>
      </c>
      <c r="B685" s="6" t="s">
        <v>1193</v>
      </c>
      <c r="C685" s="6">
        <v>2.0</v>
      </c>
      <c r="D685" s="8" t="str">
        <f t="shared" si="74"/>
        <v>5-8</v>
      </c>
      <c r="E685" s="5"/>
      <c r="F685" s="6" t="s">
        <v>10</v>
      </c>
      <c r="G685" s="5"/>
      <c r="H685" s="5"/>
    </row>
    <row r="686">
      <c r="A686" s="6" t="s">
        <v>1194</v>
      </c>
      <c r="B686" s="6" t="s">
        <v>1195</v>
      </c>
      <c r="C686" s="6">
        <v>3.0</v>
      </c>
      <c r="D686" s="8" t="str">
        <f t="shared" si="74"/>
        <v>9-12</v>
      </c>
      <c r="E686" s="5"/>
      <c r="F686" s="6" t="s">
        <v>10</v>
      </c>
      <c r="G686" s="5"/>
      <c r="H686" s="5"/>
    </row>
    <row r="687">
      <c r="A687" s="6" t="s">
        <v>1196</v>
      </c>
      <c r="B687" s="6" t="s">
        <v>1197</v>
      </c>
      <c r="C687" s="6">
        <v>1.0</v>
      </c>
      <c r="D687" s="8" t="str">
        <f t="shared" si="74"/>
        <v>0-4</v>
      </c>
      <c r="E687" s="5"/>
      <c r="F687" s="6" t="s">
        <v>10</v>
      </c>
      <c r="G687" s="5"/>
      <c r="H687" s="5"/>
    </row>
    <row r="688">
      <c r="A688" s="6" t="s">
        <v>1198</v>
      </c>
      <c r="B688" s="6" t="s">
        <v>1199</v>
      </c>
      <c r="C688" s="6">
        <v>4.0</v>
      </c>
      <c r="D688" s="8" t="str">
        <f t="shared" si="74"/>
        <v>13-17</v>
      </c>
      <c r="E688" s="5"/>
      <c r="F688" s="6" t="s">
        <v>10</v>
      </c>
      <c r="G688" s="6" t="s">
        <v>1200</v>
      </c>
      <c r="H688" s="5"/>
    </row>
    <row r="689">
      <c r="A689" s="6" t="s">
        <v>1201</v>
      </c>
      <c r="B689" s="13" t="s">
        <v>1202</v>
      </c>
      <c r="C689" s="6">
        <v>4.0</v>
      </c>
      <c r="D689" s="8" t="str">
        <f t="shared" si="74"/>
        <v>13-17</v>
      </c>
      <c r="E689" s="5"/>
      <c r="F689" s="6" t="s">
        <v>1203</v>
      </c>
      <c r="G689" s="5"/>
      <c r="H689" s="5"/>
    </row>
    <row r="690">
      <c r="A690" s="6" t="s">
        <v>1204</v>
      </c>
      <c r="B690" s="6" t="s">
        <v>1205</v>
      </c>
      <c r="C690" s="6">
        <v>2.0</v>
      </c>
      <c r="D690" s="8" t="str">
        <f t="shared" si="74"/>
        <v>5-8</v>
      </c>
      <c r="E690" s="5"/>
      <c r="F690" s="6" t="s">
        <v>56</v>
      </c>
      <c r="G690" s="5"/>
      <c r="H690" s="5"/>
    </row>
    <row r="691">
      <c r="A691" s="6" t="s">
        <v>1206</v>
      </c>
      <c r="B691" s="6" t="s">
        <v>1207</v>
      </c>
      <c r="C691" s="6">
        <v>1.0</v>
      </c>
      <c r="D691" s="8" t="str">
        <f t="shared" si="74"/>
        <v>0-4</v>
      </c>
      <c r="E691" s="5"/>
      <c r="F691" s="6" t="s">
        <v>10</v>
      </c>
      <c r="G691" s="5"/>
      <c r="H691" s="5"/>
    </row>
    <row r="692">
      <c r="A692" s="6" t="s">
        <v>1208</v>
      </c>
      <c r="B692" s="6" t="s">
        <v>1209</v>
      </c>
      <c r="C692" s="6">
        <v>2.0</v>
      </c>
      <c r="D692" s="8" t="str">
        <f t="shared" si="74"/>
        <v>5-8</v>
      </c>
      <c r="E692" s="5"/>
      <c r="F692" s="6" t="s">
        <v>38</v>
      </c>
      <c r="G692" s="5"/>
      <c r="H692" s="5"/>
    </row>
    <row r="693">
      <c r="A693" s="6" t="s">
        <v>1210</v>
      </c>
      <c r="B693" s="6" t="s">
        <v>1211</v>
      </c>
      <c r="C693" s="6">
        <v>1.0</v>
      </c>
      <c r="D693" s="8" t="str">
        <f t="shared" si="74"/>
        <v>0-4</v>
      </c>
      <c r="E693" s="5"/>
      <c r="F693" s="6" t="s">
        <v>220</v>
      </c>
      <c r="G693" s="5"/>
      <c r="H693" s="5"/>
    </row>
    <row r="694">
      <c r="A694" s="6" t="s">
        <v>1212</v>
      </c>
      <c r="B694" s="6" t="s">
        <v>1213</v>
      </c>
      <c r="C694" s="6">
        <v>2.0</v>
      </c>
      <c r="D694" s="8" t="str">
        <f t="shared" si="74"/>
        <v>5-8</v>
      </c>
      <c r="E694" s="5"/>
      <c r="F694" s="6" t="s">
        <v>10</v>
      </c>
      <c r="G694" s="5"/>
      <c r="H694" s="5"/>
    </row>
    <row r="695">
      <c r="A695" s="6" t="s">
        <v>547</v>
      </c>
      <c r="B695" s="6" t="s">
        <v>1214</v>
      </c>
      <c r="C695" s="6">
        <v>3.0</v>
      </c>
      <c r="D695" s="8" t="str">
        <f t="shared" si="74"/>
        <v>9-12</v>
      </c>
      <c r="E695" s="5"/>
      <c r="F695" s="6" t="s">
        <v>10</v>
      </c>
      <c r="G695" s="5"/>
      <c r="H695" s="5"/>
    </row>
    <row r="696">
      <c r="A696" s="6" t="s">
        <v>1215</v>
      </c>
      <c r="B696" s="6" t="s">
        <v>1216</v>
      </c>
      <c r="C696" s="6">
        <v>4.0</v>
      </c>
      <c r="D696" s="8" t="str">
        <f t="shared" si="74"/>
        <v>13-17</v>
      </c>
      <c r="E696" s="5"/>
      <c r="F696" s="6" t="s">
        <v>10</v>
      </c>
      <c r="G696" s="5"/>
      <c r="H696" s="5"/>
    </row>
    <row r="697">
      <c r="A697" s="6" t="s">
        <v>1217</v>
      </c>
      <c r="B697" s="6" t="s">
        <v>1218</v>
      </c>
      <c r="C697" s="6">
        <v>5.0</v>
      </c>
      <c r="D697" s="8" t="str">
        <f t="shared" si="74"/>
        <v>18+</v>
      </c>
      <c r="E697" s="5"/>
      <c r="F697" s="6" t="s">
        <v>10</v>
      </c>
      <c r="G697" s="5"/>
      <c r="H697" s="5"/>
    </row>
    <row r="698">
      <c r="A698" s="13" t="s">
        <v>1219</v>
      </c>
      <c r="B698" s="13" t="s">
        <v>1220</v>
      </c>
      <c r="F698" s="13" t="s">
        <v>10</v>
      </c>
      <c r="H698" s="22" t="s">
        <v>51</v>
      </c>
    </row>
    <row r="699">
      <c r="A699" s="6" t="s">
        <v>1221</v>
      </c>
      <c r="B699" s="6" t="s">
        <v>1222</v>
      </c>
      <c r="C699" s="6">
        <v>1.0</v>
      </c>
      <c r="D699" s="8" t="str">
        <f t="shared" ref="D699:D700" si="75">IF(C699=1,"0-4",IF(C699=2,"5-8",IF(C699=3,"9-12",IF(C699=4,"13-17",IF(C699=5,"18+","Adults Only")))))</f>
        <v>0-4</v>
      </c>
      <c r="E699" s="5"/>
      <c r="F699" s="6" t="s">
        <v>28</v>
      </c>
      <c r="G699" s="5"/>
      <c r="H699" s="5"/>
    </row>
    <row r="700">
      <c r="A700" s="6" t="s">
        <v>404</v>
      </c>
      <c r="B700" s="6" t="s">
        <v>1223</v>
      </c>
      <c r="C700" s="6">
        <v>1.0</v>
      </c>
      <c r="D700" s="8" t="str">
        <f t="shared" si="75"/>
        <v>0-4</v>
      </c>
      <c r="E700" s="5"/>
      <c r="F700" s="6" t="s">
        <v>38</v>
      </c>
      <c r="G700" s="6" t="s">
        <v>1224</v>
      </c>
      <c r="H700" s="5"/>
    </row>
    <row r="701">
      <c r="A701" s="16" t="s">
        <v>1225</v>
      </c>
      <c r="B701" s="16" t="s">
        <v>1226</v>
      </c>
      <c r="F701" s="13" t="s">
        <v>10</v>
      </c>
      <c r="H701" s="13" t="s">
        <v>51</v>
      </c>
    </row>
    <row r="702">
      <c r="A702" s="13" t="s">
        <v>1219</v>
      </c>
      <c r="B702" s="13" t="s">
        <v>1227</v>
      </c>
      <c r="F702" s="13" t="s">
        <v>10</v>
      </c>
      <c r="H702" s="22" t="s">
        <v>51</v>
      </c>
    </row>
    <row r="703">
      <c r="A703" s="6" t="s">
        <v>39</v>
      </c>
      <c r="B703" s="6" t="s">
        <v>1228</v>
      </c>
      <c r="C703" s="6">
        <v>1.0</v>
      </c>
      <c r="D703" s="8" t="str">
        <f t="shared" ref="D703:D713" si="76">IF(C703=1,"0-4",IF(C703=2,"5-8",IF(C703=3,"9-12",IF(C703=4,"13-17",IF(C703=5,"18+","Adults Only")))))</f>
        <v>0-4</v>
      </c>
      <c r="E703" s="5"/>
      <c r="F703" s="6" t="s">
        <v>38</v>
      </c>
      <c r="G703" s="5"/>
      <c r="H703" s="5"/>
    </row>
    <row r="704">
      <c r="A704" s="6" t="s">
        <v>1229</v>
      </c>
      <c r="B704" s="6" t="s">
        <v>1230</v>
      </c>
      <c r="C704" s="6">
        <v>3.0</v>
      </c>
      <c r="D704" s="8" t="str">
        <f t="shared" si="76"/>
        <v>9-12</v>
      </c>
      <c r="E704" s="5"/>
      <c r="F704" s="6" t="s">
        <v>10</v>
      </c>
      <c r="G704" s="5"/>
      <c r="H704" s="5"/>
    </row>
    <row r="705">
      <c r="A705" s="6" t="s">
        <v>1231</v>
      </c>
      <c r="B705" s="6" t="s">
        <v>1232</v>
      </c>
      <c r="C705" s="6">
        <v>2.0</v>
      </c>
      <c r="D705" s="8" t="str">
        <f t="shared" si="76"/>
        <v>5-8</v>
      </c>
      <c r="E705" s="5"/>
      <c r="F705" s="6" t="s">
        <v>38</v>
      </c>
      <c r="G705" s="5"/>
      <c r="H705" s="5"/>
    </row>
    <row r="706">
      <c r="A706" s="6" t="s">
        <v>311</v>
      </c>
      <c r="B706" s="6" t="s">
        <v>1233</v>
      </c>
      <c r="C706" s="6">
        <v>2.0</v>
      </c>
      <c r="D706" s="8" t="str">
        <f t="shared" si="76"/>
        <v>5-8</v>
      </c>
      <c r="E706" s="5"/>
      <c r="F706" s="6" t="s">
        <v>28</v>
      </c>
      <c r="G706" s="5"/>
      <c r="H706" s="5"/>
    </row>
    <row r="707">
      <c r="A707" s="6" t="s">
        <v>1234</v>
      </c>
      <c r="B707" s="6" t="s">
        <v>1235</v>
      </c>
      <c r="C707" s="6">
        <v>3.0</v>
      </c>
      <c r="D707" s="8" t="str">
        <f t="shared" si="76"/>
        <v>9-12</v>
      </c>
      <c r="E707" s="5"/>
      <c r="F707" s="6" t="s">
        <v>32</v>
      </c>
      <c r="G707" s="5"/>
      <c r="H707" s="5"/>
    </row>
    <row r="708">
      <c r="A708" s="6" t="s">
        <v>229</v>
      </c>
      <c r="B708" s="6" t="s">
        <v>1236</v>
      </c>
      <c r="C708" s="6">
        <v>4.0</v>
      </c>
      <c r="D708" s="8" t="str">
        <f t="shared" si="76"/>
        <v>13-17</v>
      </c>
      <c r="E708" s="5"/>
      <c r="F708" s="6" t="s">
        <v>324</v>
      </c>
      <c r="G708" s="5"/>
      <c r="H708" s="5"/>
    </row>
    <row r="709">
      <c r="A709" s="6" t="s">
        <v>1237</v>
      </c>
      <c r="B709" s="6" t="s">
        <v>1238</v>
      </c>
      <c r="C709" s="6">
        <v>1.0</v>
      </c>
      <c r="D709" s="8" t="str">
        <f t="shared" si="76"/>
        <v>0-4</v>
      </c>
      <c r="E709" s="5"/>
      <c r="F709" s="6" t="s">
        <v>10</v>
      </c>
      <c r="G709" s="5"/>
      <c r="H709" s="5"/>
    </row>
    <row r="710">
      <c r="A710" s="6" t="s">
        <v>82</v>
      </c>
      <c r="B710" s="6" t="s">
        <v>1239</v>
      </c>
      <c r="C710" s="6">
        <v>2.0</v>
      </c>
      <c r="D710" s="8" t="str">
        <f t="shared" si="76"/>
        <v>5-8</v>
      </c>
      <c r="E710" s="5"/>
      <c r="F710" s="6" t="s">
        <v>28</v>
      </c>
      <c r="G710" s="5"/>
      <c r="H710" s="5"/>
    </row>
    <row r="711">
      <c r="A711" s="6" t="s">
        <v>1240</v>
      </c>
      <c r="B711" s="6" t="s">
        <v>1241</v>
      </c>
      <c r="C711" s="6">
        <v>5.0</v>
      </c>
      <c r="D711" s="8" t="str">
        <f t="shared" si="76"/>
        <v>18+</v>
      </c>
      <c r="E711" s="5"/>
      <c r="F711" s="6" t="s">
        <v>10</v>
      </c>
      <c r="G711" s="5"/>
      <c r="H711" s="5"/>
    </row>
    <row r="712">
      <c r="A712" s="6" t="s">
        <v>1242</v>
      </c>
      <c r="B712" s="6" t="s">
        <v>1241</v>
      </c>
      <c r="C712" s="6">
        <v>2.0</v>
      </c>
      <c r="D712" s="8" t="str">
        <f t="shared" si="76"/>
        <v>5-8</v>
      </c>
      <c r="E712" s="6">
        <v>2.0</v>
      </c>
      <c r="F712" s="6" t="s">
        <v>10</v>
      </c>
      <c r="G712" s="5"/>
      <c r="H712" s="5"/>
    </row>
    <row r="713">
      <c r="A713" s="6" t="s">
        <v>1243</v>
      </c>
      <c r="B713" s="6" t="s">
        <v>1244</v>
      </c>
      <c r="C713" s="6">
        <v>2.0</v>
      </c>
      <c r="D713" s="8" t="str">
        <f t="shared" si="76"/>
        <v>5-8</v>
      </c>
      <c r="E713" s="5"/>
      <c r="F713" s="6" t="s">
        <v>28</v>
      </c>
      <c r="G713" s="5"/>
      <c r="H713" s="5"/>
    </row>
    <row r="714">
      <c r="A714" s="6" t="s">
        <v>1245</v>
      </c>
      <c r="B714" s="16" t="s">
        <v>1246</v>
      </c>
      <c r="C714" s="6">
        <v>4.0</v>
      </c>
      <c r="D714" s="6" t="s">
        <v>62</v>
      </c>
      <c r="E714" s="5"/>
      <c r="F714" s="6" t="s">
        <v>28</v>
      </c>
      <c r="G714" s="5"/>
      <c r="H714" s="5"/>
    </row>
    <row r="715">
      <c r="A715" s="6" t="s">
        <v>1247</v>
      </c>
      <c r="B715" s="6" t="s">
        <v>1248</v>
      </c>
      <c r="C715" s="6">
        <v>1.0</v>
      </c>
      <c r="D715" s="8" t="str">
        <f t="shared" ref="D715:D730" si="77">IF(C715=1,"0-4",IF(C715=2,"5-8",IF(C715=3,"9-12",IF(C715=4,"13-17",IF(C715=5,"18+","Adults Only")))))</f>
        <v>0-4</v>
      </c>
      <c r="E715" s="5"/>
      <c r="F715" s="6" t="s">
        <v>336</v>
      </c>
      <c r="G715" s="5"/>
      <c r="H715" s="5"/>
    </row>
    <row r="716">
      <c r="A716" s="6" t="s">
        <v>173</v>
      </c>
      <c r="B716" s="6" t="s">
        <v>1249</v>
      </c>
      <c r="C716" s="6">
        <v>2.0</v>
      </c>
      <c r="D716" s="8" t="str">
        <f t="shared" si="77"/>
        <v>5-8</v>
      </c>
      <c r="E716" s="5"/>
      <c r="F716" s="6" t="s">
        <v>10</v>
      </c>
      <c r="G716" s="5"/>
      <c r="H716" s="5"/>
    </row>
    <row r="717">
      <c r="A717" s="6" t="s">
        <v>1250</v>
      </c>
      <c r="B717" s="6" t="s">
        <v>1251</v>
      </c>
      <c r="C717" s="6">
        <v>3.0</v>
      </c>
      <c r="D717" s="8" t="str">
        <f t="shared" si="77"/>
        <v>9-12</v>
      </c>
      <c r="E717" s="5"/>
      <c r="F717" s="6" t="s">
        <v>28</v>
      </c>
      <c r="G717" s="5"/>
      <c r="H717" s="5"/>
    </row>
    <row r="718">
      <c r="A718" s="6" t="s">
        <v>1171</v>
      </c>
      <c r="B718" s="6" t="s">
        <v>1252</v>
      </c>
      <c r="C718" s="6">
        <v>1.0</v>
      </c>
      <c r="D718" s="8" t="str">
        <f t="shared" si="77"/>
        <v>0-4</v>
      </c>
      <c r="E718" s="5"/>
      <c r="F718" s="6" t="s">
        <v>10</v>
      </c>
      <c r="G718" s="5"/>
      <c r="H718" s="5"/>
    </row>
    <row r="719">
      <c r="A719" s="6" t="s">
        <v>229</v>
      </c>
      <c r="B719" s="6" t="s">
        <v>1253</v>
      </c>
      <c r="C719" s="6">
        <v>4.0</v>
      </c>
      <c r="D719" s="8" t="str">
        <f t="shared" si="77"/>
        <v>13-17</v>
      </c>
      <c r="E719" s="5"/>
      <c r="F719" s="6" t="s">
        <v>324</v>
      </c>
      <c r="G719" s="5"/>
      <c r="H719" s="5"/>
    </row>
    <row r="720">
      <c r="A720" s="6" t="s">
        <v>1254</v>
      </c>
      <c r="B720" s="6" t="s">
        <v>1255</v>
      </c>
      <c r="C720" s="6">
        <v>1.0</v>
      </c>
      <c r="D720" s="8" t="str">
        <f t="shared" si="77"/>
        <v>0-4</v>
      </c>
      <c r="E720" s="5"/>
      <c r="F720" s="6" t="s">
        <v>28</v>
      </c>
      <c r="G720" s="5"/>
      <c r="H720" s="5"/>
    </row>
    <row r="721">
      <c r="A721" s="6" t="s">
        <v>1256</v>
      </c>
      <c r="B721" s="6" t="s">
        <v>1257</v>
      </c>
      <c r="C721" s="6">
        <v>1.0</v>
      </c>
      <c r="D721" s="8" t="str">
        <f t="shared" si="77"/>
        <v>0-4</v>
      </c>
      <c r="E721" s="5"/>
      <c r="F721" s="6" t="s">
        <v>28</v>
      </c>
      <c r="G721" s="5"/>
      <c r="H721" s="5"/>
    </row>
    <row r="722">
      <c r="A722" s="6" t="s">
        <v>1258</v>
      </c>
      <c r="B722" s="6" t="s">
        <v>1259</v>
      </c>
      <c r="C722" s="6">
        <v>4.0</v>
      </c>
      <c r="D722" s="8" t="str">
        <f t="shared" si="77"/>
        <v>13-17</v>
      </c>
      <c r="E722" s="5"/>
      <c r="F722" s="6" t="s">
        <v>10</v>
      </c>
      <c r="G722" s="5"/>
      <c r="H722" s="5"/>
    </row>
    <row r="723">
      <c r="A723" s="6" t="s">
        <v>1260</v>
      </c>
      <c r="B723" s="6" t="s">
        <v>1261</v>
      </c>
      <c r="C723" s="6">
        <v>4.0</v>
      </c>
      <c r="D723" s="8" t="str">
        <f t="shared" si="77"/>
        <v>13-17</v>
      </c>
      <c r="E723" s="5"/>
      <c r="F723" s="6" t="s">
        <v>10</v>
      </c>
      <c r="G723" s="5"/>
      <c r="H723" s="5"/>
    </row>
    <row r="724">
      <c r="A724" s="6" t="s">
        <v>1262</v>
      </c>
      <c r="B724" s="6" t="s">
        <v>1263</v>
      </c>
      <c r="C724" s="6">
        <v>4.0</v>
      </c>
      <c r="D724" s="8" t="str">
        <f t="shared" si="77"/>
        <v>13-17</v>
      </c>
      <c r="E724" s="5"/>
      <c r="F724" s="6" t="s">
        <v>28</v>
      </c>
      <c r="G724" s="5"/>
      <c r="H724" s="5"/>
    </row>
    <row r="725">
      <c r="A725" s="6" t="s">
        <v>1264</v>
      </c>
      <c r="B725" s="6" t="s">
        <v>1265</v>
      </c>
      <c r="C725" s="6">
        <v>1.0</v>
      </c>
      <c r="D725" s="8" t="str">
        <f t="shared" si="77"/>
        <v>0-4</v>
      </c>
      <c r="E725" s="5"/>
      <c r="F725" s="6" t="s">
        <v>28</v>
      </c>
      <c r="G725" s="5"/>
      <c r="H725" s="5"/>
    </row>
    <row r="726">
      <c r="A726" s="6" t="s">
        <v>560</v>
      </c>
      <c r="B726" s="6" t="s">
        <v>1266</v>
      </c>
      <c r="C726" s="6">
        <v>1.0</v>
      </c>
      <c r="D726" s="8" t="str">
        <f t="shared" si="77"/>
        <v>0-4</v>
      </c>
      <c r="E726" s="5"/>
      <c r="F726" s="6" t="s">
        <v>28</v>
      </c>
      <c r="G726" s="5"/>
      <c r="H726" s="5"/>
    </row>
    <row r="727">
      <c r="A727" s="6" t="s">
        <v>311</v>
      </c>
      <c r="B727" s="6" t="s">
        <v>1267</v>
      </c>
      <c r="C727" s="6">
        <v>3.0</v>
      </c>
      <c r="D727" s="8" t="str">
        <f t="shared" si="77"/>
        <v>9-12</v>
      </c>
      <c r="E727" s="5"/>
      <c r="F727" s="6" t="s">
        <v>28</v>
      </c>
      <c r="G727" s="5"/>
      <c r="H727" s="5"/>
    </row>
    <row r="728">
      <c r="A728" s="6" t="s">
        <v>506</v>
      </c>
      <c r="B728" s="6" t="s">
        <v>1268</v>
      </c>
      <c r="C728" s="6">
        <v>1.0</v>
      </c>
      <c r="D728" s="8" t="str">
        <f t="shared" si="77"/>
        <v>0-4</v>
      </c>
      <c r="E728" s="5"/>
      <c r="F728" s="6" t="s">
        <v>28</v>
      </c>
      <c r="G728" s="5"/>
      <c r="H728" s="5"/>
    </row>
    <row r="729">
      <c r="A729" s="6" t="s">
        <v>57</v>
      </c>
      <c r="B729" s="6" t="s">
        <v>1269</v>
      </c>
      <c r="C729" s="6">
        <v>5.0</v>
      </c>
      <c r="D729" s="8" t="str">
        <f t="shared" si="77"/>
        <v>18+</v>
      </c>
      <c r="E729" s="5"/>
      <c r="F729" s="6" t="s">
        <v>10</v>
      </c>
      <c r="G729" s="5"/>
      <c r="H729" s="5"/>
    </row>
    <row r="730">
      <c r="A730" s="6" t="s">
        <v>1270</v>
      </c>
      <c r="B730" s="6" t="s">
        <v>1271</v>
      </c>
      <c r="C730" s="6">
        <v>4.0</v>
      </c>
      <c r="D730" s="8" t="str">
        <f t="shared" si="77"/>
        <v>13-17</v>
      </c>
      <c r="E730" s="5"/>
      <c r="F730" s="6" t="s">
        <v>10</v>
      </c>
      <c r="G730" s="5"/>
      <c r="H730" s="5"/>
    </row>
    <row r="731">
      <c r="A731" s="16" t="s">
        <v>1272</v>
      </c>
      <c r="B731" s="16" t="s">
        <v>1273</v>
      </c>
      <c r="F731" s="6" t="s">
        <v>10</v>
      </c>
      <c r="H731" s="13" t="s">
        <v>51</v>
      </c>
    </row>
    <row r="732">
      <c r="A732" s="6" t="s">
        <v>1274</v>
      </c>
      <c r="B732" s="6" t="s">
        <v>1275</v>
      </c>
      <c r="C732" s="6">
        <v>1.0</v>
      </c>
      <c r="D732" s="8" t="str">
        <f t="shared" ref="D732:D740" si="78">IF(C732=1,"0-4",IF(C732=2,"5-8",IF(C732=3,"9-12",IF(C732=4,"13-17",IF(C732=5,"18+","Adults Only")))))</f>
        <v>0-4</v>
      </c>
      <c r="E732" s="5"/>
      <c r="F732" s="6" t="s">
        <v>28</v>
      </c>
      <c r="G732" s="5"/>
      <c r="H732" s="5"/>
    </row>
    <row r="733">
      <c r="A733" s="6" t="s">
        <v>1276</v>
      </c>
      <c r="B733" s="6" t="s">
        <v>1277</v>
      </c>
      <c r="C733" s="6">
        <v>1.0</v>
      </c>
      <c r="D733" s="8" t="str">
        <f t="shared" si="78"/>
        <v>0-4</v>
      </c>
      <c r="E733" s="5"/>
      <c r="F733" s="6" t="s">
        <v>38</v>
      </c>
      <c r="G733" s="5"/>
      <c r="H733" s="5"/>
    </row>
    <row r="734">
      <c r="A734" s="6" t="s">
        <v>1278</v>
      </c>
      <c r="B734" s="6" t="s">
        <v>1279</v>
      </c>
      <c r="C734" s="6">
        <v>1.0</v>
      </c>
      <c r="D734" s="8" t="str">
        <f t="shared" si="78"/>
        <v>0-4</v>
      </c>
      <c r="E734" s="5"/>
      <c r="F734" s="6" t="s">
        <v>87</v>
      </c>
      <c r="G734" s="6" t="s">
        <v>1280</v>
      </c>
      <c r="H734" s="5"/>
    </row>
    <row r="735">
      <c r="A735" s="6" t="s">
        <v>1281</v>
      </c>
      <c r="B735" s="6" t="s">
        <v>1282</v>
      </c>
      <c r="C735" s="6">
        <v>2.0</v>
      </c>
      <c r="D735" s="8" t="str">
        <f t="shared" si="78"/>
        <v>5-8</v>
      </c>
      <c r="E735" s="5"/>
      <c r="F735" s="6" t="s">
        <v>10</v>
      </c>
      <c r="G735" s="5"/>
      <c r="H735" s="5"/>
    </row>
    <row r="736">
      <c r="A736" s="6" t="s">
        <v>1283</v>
      </c>
      <c r="B736" s="16" t="s">
        <v>1284</v>
      </c>
      <c r="C736" s="6">
        <v>4.0</v>
      </c>
      <c r="D736" s="8" t="str">
        <f t="shared" si="78"/>
        <v>13-17</v>
      </c>
      <c r="E736" s="5"/>
      <c r="F736" s="6" t="s">
        <v>10</v>
      </c>
      <c r="G736" s="5"/>
      <c r="H736" s="5"/>
    </row>
    <row r="737">
      <c r="A737" s="6" t="s">
        <v>1285</v>
      </c>
      <c r="B737" s="6" t="s">
        <v>1286</v>
      </c>
      <c r="C737" s="6">
        <v>2.0</v>
      </c>
      <c r="D737" s="8" t="str">
        <f t="shared" si="78"/>
        <v>5-8</v>
      </c>
      <c r="E737" s="5"/>
      <c r="F737" s="6" t="s">
        <v>38</v>
      </c>
      <c r="G737" s="6" t="s">
        <v>1287</v>
      </c>
      <c r="H737" s="5"/>
    </row>
    <row r="738">
      <c r="A738" s="6" t="s">
        <v>1285</v>
      </c>
      <c r="B738" s="6" t="s">
        <v>1288</v>
      </c>
      <c r="C738" s="6">
        <v>2.0</v>
      </c>
      <c r="D738" s="8" t="str">
        <f t="shared" si="78"/>
        <v>5-8</v>
      </c>
      <c r="E738" s="5"/>
      <c r="F738" s="6" t="s">
        <v>10</v>
      </c>
      <c r="G738" s="6" t="s">
        <v>1287</v>
      </c>
      <c r="H738" s="5"/>
    </row>
    <row r="739">
      <c r="A739" s="6" t="s">
        <v>1285</v>
      </c>
      <c r="B739" s="6" t="s">
        <v>1289</v>
      </c>
      <c r="C739" s="6">
        <v>2.0</v>
      </c>
      <c r="D739" s="8" t="str">
        <f t="shared" si="78"/>
        <v>5-8</v>
      </c>
      <c r="E739" s="5"/>
      <c r="F739" s="6" t="s">
        <v>10</v>
      </c>
      <c r="G739" s="6" t="s">
        <v>1287</v>
      </c>
      <c r="H739" s="5"/>
    </row>
    <row r="740">
      <c r="A740" s="6" t="s">
        <v>1285</v>
      </c>
      <c r="B740" s="6" t="s">
        <v>1290</v>
      </c>
      <c r="C740" s="6">
        <v>2.0</v>
      </c>
      <c r="D740" s="8" t="str">
        <f t="shared" si="78"/>
        <v>5-8</v>
      </c>
      <c r="E740" s="5"/>
      <c r="F740" s="6" t="s">
        <v>10</v>
      </c>
      <c r="G740" s="6" t="s">
        <v>1287</v>
      </c>
      <c r="H740" s="5"/>
    </row>
    <row r="741">
      <c r="A741" s="13" t="s">
        <v>1291</v>
      </c>
      <c r="B741" s="13" t="s">
        <v>1292</v>
      </c>
      <c r="C741" s="13">
        <v>3.0</v>
      </c>
      <c r="D741" s="21">
        <v>42990.0</v>
      </c>
      <c r="F741" s="13" t="s">
        <v>10</v>
      </c>
      <c r="H741" s="13" t="s">
        <v>292</v>
      </c>
    </row>
    <row r="742">
      <c r="A742" s="6" t="s">
        <v>1285</v>
      </c>
      <c r="B742" s="6" t="s">
        <v>1293</v>
      </c>
      <c r="C742" s="6">
        <v>2.0</v>
      </c>
      <c r="D742" s="8" t="str">
        <f t="shared" ref="D742:D747" si="79">IF(C742=1,"0-4",IF(C742=2,"5-8",IF(C742=3,"9-12",IF(C742=4,"13-17",IF(C742=5,"18+","Adults Only")))))</f>
        <v>5-8</v>
      </c>
      <c r="E742" s="6">
        <v>2.0</v>
      </c>
      <c r="F742" s="6" t="s">
        <v>10</v>
      </c>
      <c r="G742" s="6" t="s">
        <v>1287</v>
      </c>
      <c r="H742" s="5"/>
    </row>
    <row r="743">
      <c r="A743" s="6" t="s">
        <v>1281</v>
      </c>
      <c r="B743" s="6" t="s">
        <v>1294</v>
      </c>
      <c r="C743" s="6">
        <v>2.0</v>
      </c>
      <c r="D743" s="8" t="str">
        <f t="shared" si="79"/>
        <v>5-8</v>
      </c>
      <c r="E743" s="5"/>
      <c r="F743" s="6" t="s">
        <v>10</v>
      </c>
      <c r="G743" s="5"/>
      <c r="H743" s="5"/>
    </row>
    <row r="744">
      <c r="A744" s="6" t="s">
        <v>1281</v>
      </c>
      <c r="B744" s="6" t="s">
        <v>1295</v>
      </c>
      <c r="C744" s="6">
        <v>2.0</v>
      </c>
      <c r="D744" s="8" t="str">
        <f t="shared" si="79"/>
        <v>5-8</v>
      </c>
      <c r="E744" s="5"/>
      <c r="F744" s="6" t="s">
        <v>10</v>
      </c>
      <c r="G744" s="5"/>
      <c r="H744" s="5"/>
    </row>
    <row r="745">
      <c r="A745" s="6" t="s">
        <v>1281</v>
      </c>
      <c r="B745" s="6" t="s">
        <v>1296</v>
      </c>
      <c r="C745" s="6">
        <v>2.0</v>
      </c>
      <c r="D745" s="8" t="str">
        <f t="shared" si="79"/>
        <v>5-8</v>
      </c>
      <c r="E745" s="6">
        <v>2.0</v>
      </c>
      <c r="F745" s="6" t="s">
        <v>10</v>
      </c>
      <c r="G745" s="5"/>
      <c r="H745" s="5"/>
    </row>
    <row r="746">
      <c r="A746" s="6" t="s">
        <v>1297</v>
      </c>
      <c r="B746" s="6" t="s">
        <v>1298</v>
      </c>
      <c r="C746" s="6">
        <v>5.0</v>
      </c>
      <c r="D746" s="8" t="str">
        <f t="shared" si="79"/>
        <v>18+</v>
      </c>
      <c r="E746" s="5"/>
      <c r="F746" s="6" t="s">
        <v>27</v>
      </c>
      <c r="G746" s="5"/>
      <c r="H746" s="5"/>
    </row>
    <row r="747">
      <c r="A747" s="6" t="s">
        <v>1299</v>
      </c>
      <c r="B747" s="6" t="s">
        <v>1300</v>
      </c>
      <c r="C747" s="6">
        <v>2.0</v>
      </c>
      <c r="D747" s="8" t="str">
        <f t="shared" si="79"/>
        <v>5-8</v>
      </c>
      <c r="E747" s="5"/>
      <c r="F747" s="6" t="s">
        <v>38</v>
      </c>
      <c r="G747" s="5"/>
      <c r="H747" s="5"/>
    </row>
    <row r="748">
      <c r="A748" s="6" t="s">
        <v>1301</v>
      </c>
      <c r="B748" s="6" t="s">
        <v>1302</v>
      </c>
      <c r="C748" s="6">
        <v>4.0</v>
      </c>
      <c r="D748" s="6" t="s">
        <v>62</v>
      </c>
      <c r="E748" s="5"/>
      <c r="F748" s="6" t="s">
        <v>1303</v>
      </c>
      <c r="G748" s="6"/>
      <c r="H748" s="5"/>
    </row>
    <row r="749">
      <c r="A749" s="6" t="s">
        <v>93</v>
      </c>
      <c r="B749" s="6" t="s">
        <v>1304</v>
      </c>
      <c r="C749" s="6">
        <v>3.0</v>
      </c>
      <c r="D749" s="8" t="str">
        <f t="shared" ref="D749:D763" si="80">IF(C749=1,"0-4",IF(C749=2,"5-8",IF(C749=3,"9-12",IF(C749=4,"13-17",IF(C749=5,"18+","Adults Only")))))</f>
        <v>9-12</v>
      </c>
      <c r="E749" s="5"/>
      <c r="F749" s="6" t="s">
        <v>10</v>
      </c>
      <c r="G749" s="5"/>
      <c r="H749" s="5"/>
    </row>
    <row r="750">
      <c r="A750" s="6" t="s">
        <v>1305</v>
      </c>
      <c r="B750" s="6" t="s">
        <v>1306</v>
      </c>
      <c r="C750" s="6">
        <v>3.0</v>
      </c>
      <c r="D750" s="8" t="str">
        <f t="shared" si="80"/>
        <v>9-12</v>
      </c>
      <c r="E750" s="5"/>
      <c r="F750" s="6" t="s">
        <v>10</v>
      </c>
      <c r="G750" s="6" t="s">
        <v>1307</v>
      </c>
      <c r="H750" s="5"/>
    </row>
    <row r="751">
      <c r="A751" s="6" t="s">
        <v>1308</v>
      </c>
      <c r="B751" s="6" t="s">
        <v>1309</v>
      </c>
      <c r="C751" s="6">
        <v>4.0</v>
      </c>
      <c r="D751" s="8" t="str">
        <f t="shared" si="80"/>
        <v>13-17</v>
      </c>
      <c r="E751" s="5"/>
      <c r="F751" s="6" t="s">
        <v>32</v>
      </c>
      <c r="G751" s="5"/>
      <c r="H751" s="5"/>
    </row>
    <row r="752">
      <c r="A752" s="6" t="s">
        <v>311</v>
      </c>
      <c r="B752" s="6" t="s">
        <v>1310</v>
      </c>
      <c r="C752" s="6">
        <v>4.0</v>
      </c>
      <c r="D752" s="8" t="str">
        <f t="shared" si="80"/>
        <v>13-17</v>
      </c>
      <c r="E752" s="5"/>
      <c r="F752" s="6" t="s">
        <v>27</v>
      </c>
      <c r="H752" s="5"/>
    </row>
    <row r="753">
      <c r="A753" s="6" t="s">
        <v>1311</v>
      </c>
      <c r="B753" s="6" t="s">
        <v>1312</v>
      </c>
      <c r="C753" s="6">
        <v>2.0</v>
      </c>
      <c r="D753" s="8" t="str">
        <f t="shared" si="80"/>
        <v>5-8</v>
      </c>
      <c r="E753" s="5"/>
      <c r="F753" s="6" t="s">
        <v>24</v>
      </c>
      <c r="G753" s="5"/>
      <c r="H753" s="5"/>
    </row>
    <row r="754">
      <c r="A754" s="6" t="s">
        <v>1313</v>
      </c>
      <c r="B754" s="6" t="s">
        <v>1314</v>
      </c>
      <c r="C754" s="6">
        <v>2.0</v>
      </c>
      <c r="D754" s="8" t="str">
        <f t="shared" si="80"/>
        <v>5-8</v>
      </c>
      <c r="E754" s="6">
        <v>2.0</v>
      </c>
      <c r="F754" s="6" t="s">
        <v>10</v>
      </c>
      <c r="G754" s="5"/>
      <c r="H754" s="5"/>
    </row>
    <row r="755">
      <c r="A755" s="6" t="s">
        <v>1315</v>
      </c>
      <c r="B755" s="6" t="s">
        <v>1316</v>
      </c>
      <c r="C755" s="6">
        <v>2.0</v>
      </c>
      <c r="D755" s="8" t="str">
        <f t="shared" si="80"/>
        <v>5-8</v>
      </c>
      <c r="E755" s="5"/>
      <c r="F755" s="6" t="s">
        <v>10</v>
      </c>
      <c r="G755" s="5"/>
      <c r="H755" s="5"/>
    </row>
    <row r="756">
      <c r="A756" s="6" t="s">
        <v>1317</v>
      </c>
      <c r="B756" s="13" t="s">
        <v>1318</v>
      </c>
      <c r="C756" s="6">
        <v>2.0</v>
      </c>
      <c r="D756" s="8" t="str">
        <f t="shared" si="80"/>
        <v>5-8</v>
      </c>
      <c r="E756" s="5"/>
      <c r="F756" s="6" t="s">
        <v>10</v>
      </c>
      <c r="G756" s="5"/>
      <c r="H756" s="5"/>
    </row>
    <row r="757">
      <c r="A757" s="6" t="s">
        <v>1319</v>
      </c>
      <c r="B757" s="6" t="s">
        <v>1320</v>
      </c>
      <c r="C757" s="6">
        <v>2.0</v>
      </c>
      <c r="D757" s="8" t="str">
        <f t="shared" si="80"/>
        <v>5-8</v>
      </c>
      <c r="E757" s="5"/>
      <c r="F757" s="6" t="s">
        <v>10</v>
      </c>
      <c r="G757" s="5"/>
      <c r="H757" s="5"/>
    </row>
    <row r="758">
      <c r="A758" s="6" t="s">
        <v>344</v>
      </c>
      <c r="B758" s="6" t="s">
        <v>1321</v>
      </c>
      <c r="C758" s="6">
        <v>2.0</v>
      </c>
      <c r="D758" s="8" t="str">
        <f t="shared" si="80"/>
        <v>5-8</v>
      </c>
      <c r="E758" s="5"/>
      <c r="F758" s="6" t="s">
        <v>10</v>
      </c>
      <c r="G758" s="5"/>
      <c r="H758" s="5"/>
    </row>
    <row r="759">
      <c r="A759" s="6" t="s">
        <v>1322</v>
      </c>
      <c r="B759" s="6" t="s">
        <v>1323</v>
      </c>
      <c r="C759" s="6">
        <v>1.0</v>
      </c>
      <c r="D759" s="8" t="str">
        <f t="shared" si="80"/>
        <v>0-4</v>
      </c>
      <c r="E759" s="5"/>
      <c r="F759" s="6" t="s">
        <v>38</v>
      </c>
      <c r="G759" s="5"/>
      <c r="H759" s="5"/>
    </row>
    <row r="760">
      <c r="A760" s="6" t="s">
        <v>1324</v>
      </c>
      <c r="B760" s="6" t="s">
        <v>1325</v>
      </c>
      <c r="C760" s="6">
        <v>2.0</v>
      </c>
      <c r="D760" s="8" t="str">
        <f t="shared" si="80"/>
        <v>5-8</v>
      </c>
      <c r="E760" s="5"/>
      <c r="F760" s="6" t="s">
        <v>10</v>
      </c>
      <c r="G760" s="5"/>
      <c r="H760" s="5"/>
    </row>
    <row r="761">
      <c r="A761" s="6" t="s">
        <v>1324</v>
      </c>
      <c r="B761" s="6" t="s">
        <v>1326</v>
      </c>
      <c r="C761" s="6">
        <v>3.0</v>
      </c>
      <c r="D761" s="8" t="str">
        <f t="shared" si="80"/>
        <v>9-12</v>
      </c>
      <c r="E761" s="5"/>
      <c r="F761" s="6" t="s">
        <v>10</v>
      </c>
      <c r="G761" s="5"/>
      <c r="H761" s="5"/>
    </row>
    <row r="762">
      <c r="A762" s="6" t="s">
        <v>1327</v>
      </c>
      <c r="B762" s="6" t="s">
        <v>1328</v>
      </c>
      <c r="C762" s="6">
        <v>2.0</v>
      </c>
      <c r="D762" s="8" t="str">
        <f t="shared" si="80"/>
        <v>5-8</v>
      </c>
      <c r="E762" s="6">
        <v>28.0</v>
      </c>
      <c r="F762" s="6" t="s">
        <v>10</v>
      </c>
      <c r="G762" s="5"/>
      <c r="H762" s="5"/>
    </row>
    <row r="763">
      <c r="A763" s="6" t="s">
        <v>1329</v>
      </c>
      <c r="B763" s="6" t="s">
        <v>1330</v>
      </c>
      <c r="C763" s="6">
        <v>2.0</v>
      </c>
      <c r="D763" s="8" t="str">
        <f t="shared" si="80"/>
        <v>5-8</v>
      </c>
      <c r="E763" s="5"/>
      <c r="F763" s="6" t="s">
        <v>10</v>
      </c>
      <c r="G763" s="5"/>
      <c r="H763" s="5"/>
    </row>
    <row r="764">
      <c r="A764" s="16" t="s">
        <v>49</v>
      </c>
      <c r="B764" s="16" t="s">
        <v>1331</v>
      </c>
      <c r="F764" s="13" t="s">
        <v>10</v>
      </c>
      <c r="H764" s="13" t="s">
        <v>51</v>
      </c>
    </row>
    <row r="765">
      <c r="A765" s="6" t="s">
        <v>229</v>
      </c>
      <c r="B765" s="6" t="s">
        <v>1332</v>
      </c>
      <c r="C765" s="6">
        <v>4.0</v>
      </c>
      <c r="D765" s="8" t="str">
        <f>IF(C765=1,"0-4",IF(C765=2,"5-8",IF(C765=3,"9-12",IF(C765=4,"13-17",IF(C765=5,"18+","Adults Only")))))</f>
        <v>13-17</v>
      </c>
      <c r="E765" s="5"/>
      <c r="F765" s="6" t="s">
        <v>24</v>
      </c>
      <c r="G765" s="5"/>
      <c r="H765" s="5"/>
    </row>
    <row r="766">
      <c r="A766" s="13" t="s">
        <v>1333</v>
      </c>
      <c r="B766" s="13" t="s">
        <v>1334</v>
      </c>
      <c r="C766" s="13">
        <v>4.0</v>
      </c>
      <c r="D766" s="13" t="s">
        <v>62</v>
      </c>
      <c r="E766" s="13">
        <v>6.0</v>
      </c>
      <c r="F766" s="13" t="s">
        <v>27</v>
      </c>
    </row>
    <row r="767">
      <c r="A767" s="13" t="s">
        <v>1335</v>
      </c>
      <c r="B767" s="6" t="s">
        <v>1336</v>
      </c>
      <c r="C767" s="13">
        <v>4.0</v>
      </c>
      <c r="D767" s="13" t="s">
        <v>62</v>
      </c>
      <c r="F767" s="13" t="s">
        <v>100</v>
      </c>
    </row>
    <row r="768">
      <c r="A768" s="6" t="s">
        <v>1337</v>
      </c>
      <c r="B768" s="6" t="s">
        <v>1338</v>
      </c>
      <c r="C768" s="6">
        <v>4.0</v>
      </c>
      <c r="D768" s="6" t="s">
        <v>65</v>
      </c>
      <c r="E768" s="5"/>
      <c r="F768" s="6" t="s">
        <v>24</v>
      </c>
      <c r="G768" s="5"/>
      <c r="H768" s="5"/>
    </row>
    <row r="769">
      <c r="A769" s="13" t="s">
        <v>588</v>
      </c>
      <c r="B769" s="6" t="s">
        <v>1339</v>
      </c>
      <c r="C769" s="13">
        <v>4.0</v>
      </c>
      <c r="D769" s="13" t="s">
        <v>62</v>
      </c>
      <c r="F769" s="13" t="s">
        <v>45</v>
      </c>
    </row>
    <row r="770">
      <c r="A770" s="6" t="s">
        <v>1117</v>
      </c>
      <c r="B770" s="6" t="s">
        <v>1340</v>
      </c>
      <c r="C770" s="6">
        <v>2.0</v>
      </c>
      <c r="D770" s="8" t="str">
        <f t="shared" ref="D770:D776" si="81">IF(C770=1,"0-4",IF(C770=2,"5-8",IF(C770=3,"9-12",IF(C770=4,"13-17",IF(C770=5,"18+","Adults Only")))))</f>
        <v>5-8</v>
      </c>
      <c r="E770" s="5"/>
      <c r="F770" s="6" t="s">
        <v>10</v>
      </c>
      <c r="G770" s="5"/>
      <c r="H770" s="5"/>
    </row>
    <row r="771">
      <c r="A771" s="6" t="s">
        <v>1341</v>
      </c>
      <c r="B771" s="6" t="s">
        <v>1342</v>
      </c>
      <c r="C771" s="6">
        <v>3.0</v>
      </c>
      <c r="D771" s="8" t="str">
        <f t="shared" si="81"/>
        <v>9-12</v>
      </c>
      <c r="E771" s="5"/>
      <c r="F771" s="6" t="s">
        <v>10</v>
      </c>
      <c r="G771" s="5"/>
      <c r="H771" s="5"/>
    </row>
    <row r="772">
      <c r="A772" s="6" t="s">
        <v>459</v>
      </c>
      <c r="B772" s="6" t="s">
        <v>1343</v>
      </c>
      <c r="C772" s="6">
        <v>1.0</v>
      </c>
      <c r="D772" s="8" t="str">
        <f t="shared" si="81"/>
        <v>0-4</v>
      </c>
      <c r="E772" s="5"/>
      <c r="F772" s="6" t="s">
        <v>10</v>
      </c>
      <c r="G772" s="5"/>
      <c r="H772" s="5"/>
    </row>
    <row r="773">
      <c r="A773" s="6" t="s">
        <v>1208</v>
      </c>
      <c r="B773" s="6" t="s">
        <v>1344</v>
      </c>
      <c r="C773" s="6">
        <v>2.0</v>
      </c>
      <c r="D773" s="8" t="str">
        <f t="shared" si="81"/>
        <v>5-8</v>
      </c>
      <c r="E773" s="5"/>
      <c r="F773" s="6" t="s">
        <v>336</v>
      </c>
      <c r="G773" s="5"/>
      <c r="H773" s="5"/>
    </row>
    <row r="774">
      <c r="A774" s="6" t="s">
        <v>1345</v>
      </c>
      <c r="B774" s="6" t="s">
        <v>1346</v>
      </c>
      <c r="C774" s="6">
        <v>3.0</v>
      </c>
      <c r="D774" s="8" t="str">
        <f t="shared" si="81"/>
        <v>9-12</v>
      </c>
      <c r="E774" s="6">
        <v>2.0</v>
      </c>
      <c r="F774" s="6" t="s">
        <v>10</v>
      </c>
      <c r="G774" s="5"/>
      <c r="H774" s="5"/>
    </row>
    <row r="775">
      <c r="A775" s="6" t="s">
        <v>1347</v>
      </c>
      <c r="B775" s="6" t="s">
        <v>1348</v>
      </c>
      <c r="C775" s="6">
        <v>1.0</v>
      </c>
      <c r="D775" s="8" t="str">
        <f t="shared" si="81"/>
        <v>0-4</v>
      </c>
      <c r="E775" s="5"/>
      <c r="F775" s="6" t="s">
        <v>10</v>
      </c>
      <c r="G775" s="5"/>
      <c r="H775" s="5"/>
    </row>
    <row r="776">
      <c r="A776" s="6" t="s">
        <v>1349</v>
      </c>
      <c r="B776" s="6" t="s">
        <v>1350</v>
      </c>
      <c r="C776" s="6">
        <v>2.0</v>
      </c>
      <c r="D776" s="8" t="str">
        <f t="shared" si="81"/>
        <v>5-8</v>
      </c>
      <c r="E776" s="5"/>
      <c r="F776" s="6" t="s">
        <v>81</v>
      </c>
      <c r="G776" s="5"/>
      <c r="H776" s="5"/>
    </row>
    <row r="777">
      <c r="A777" s="13" t="s">
        <v>1351</v>
      </c>
      <c r="B777" s="6" t="s">
        <v>1352</v>
      </c>
      <c r="C777" s="13">
        <v>4.0</v>
      </c>
      <c r="D777" s="13" t="s">
        <v>65</v>
      </c>
      <c r="F777" s="13" t="s">
        <v>182</v>
      </c>
    </row>
    <row r="778">
      <c r="A778" s="6" t="s">
        <v>925</v>
      </c>
      <c r="B778" s="6" t="s">
        <v>1353</v>
      </c>
      <c r="C778" s="6">
        <v>2.0</v>
      </c>
      <c r="D778" s="8" t="str">
        <f t="shared" ref="D778:D784" si="82">IF(C778=1,"0-4",IF(C778=2,"5-8",IF(C778=3,"9-12",IF(C778=4,"13-17",IF(C778=5,"18+","Adults Only")))))</f>
        <v>5-8</v>
      </c>
      <c r="E778" s="5"/>
      <c r="F778" s="6" t="s">
        <v>10</v>
      </c>
      <c r="G778" s="5"/>
      <c r="H778" s="5"/>
    </row>
    <row r="779">
      <c r="A779" s="6" t="s">
        <v>1354</v>
      </c>
      <c r="B779" s="6" t="s">
        <v>1355</v>
      </c>
      <c r="C779" s="6">
        <v>1.0</v>
      </c>
      <c r="D779" s="8" t="str">
        <f t="shared" si="82"/>
        <v>0-4</v>
      </c>
      <c r="E779" s="5"/>
      <c r="F779" s="6" t="s">
        <v>10</v>
      </c>
      <c r="G779" s="5"/>
      <c r="H779" s="5"/>
    </row>
    <row r="780">
      <c r="A780" s="6" t="s">
        <v>1356</v>
      </c>
      <c r="B780" s="6" t="s">
        <v>1357</v>
      </c>
      <c r="C780" s="6">
        <v>1.0</v>
      </c>
      <c r="D780" s="8" t="str">
        <f t="shared" si="82"/>
        <v>0-4</v>
      </c>
      <c r="E780" s="5"/>
      <c r="F780" s="6" t="s">
        <v>38</v>
      </c>
      <c r="G780" s="5"/>
      <c r="H780" s="5"/>
    </row>
    <row r="781">
      <c r="A781" s="6" t="s">
        <v>1356</v>
      </c>
      <c r="B781" s="6" t="s">
        <v>1358</v>
      </c>
      <c r="C781" s="6">
        <v>1.0</v>
      </c>
      <c r="D781" s="8" t="str">
        <f t="shared" si="82"/>
        <v>0-4</v>
      </c>
      <c r="E781" s="5"/>
      <c r="F781" s="6" t="s">
        <v>38</v>
      </c>
      <c r="G781" s="5"/>
      <c r="H781" s="5"/>
    </row>
    <row r="782">
      <c r="A782" s="6" t="s">
        <v>1359</v>
      </c>
      <c r="B782" s="6" t="s">
        <v>1360</v>
      </c>
      <c r="C782" s="6">
        <v>2.0</v>
      </c>
      <c r="D782" s="8" t="str">
        <f t="shared" si="82"/>
        <v>5-8</v>
      </c>
      <c r="E782" s="5"/>
      <c r="F782" s="6" t="s">
        <v>10</v>
      </c>
      <c r="G782" s="5"/>
      <c r="H782" s="5"/>
    </row>
    <row r="783">
      <c r="A783" s="6" t="s">
        <v>722</v>
      </c>
      <c r="B783" s="6" t="s">
        <v>1361</v>
      </c>
      <c r="C783" s="6">
        <v>2.0</v>
      </c>
      <c r="D783" s="8" t="str">
        <f t="shared" si="82"/>
        <v>5-8</v>
      </c>
      <c r="E783" s="5"/>
      <c r="F783" s="6" t="s">
        <v>10</v>
      </c>
      <c r="G783" s="5"/>
      <c r="H783" s="5"/>
    </row>
    <row r="784">
      <c r="A784" s="6" t="s">
        <v>1362</v>
      </c>
      <c r="B784" s="6" t="s">
        <v>1363</v>
      </c>
      <c r="C784" s="6">
        <v>1.0</v>
      </c>
      <c r="D784" s="8" t="str">
        <f t="shared" si="82"/>
        <v>0-4</v>
      </c>
      <c r="E784" s="5"/>
      <c r="F784" s="6" t="s">
        <v>10</v>
      </c>
      <c r="G784" s="5"/>
      <c r="H784" s="5"/>
    </row>
    <row r="785">
      <c r="A785" s="13" t="s">
        <v>1364</v>
      </c>
      <c r="B785" s="6" t="s">
        <v>1365</v>
      </c>
      <c r="C785" s="13">
        <v>4.0</v>
      </c>
      <c r="D785" s="13" t="s">
        <v>65</v>
      </c>
      <c r="F785" s="13" t="s">
        <v>182</v>
      </c>
    </row>
    <row r="786">
      <c r="A786" s="6" t="s">
        <v>1366</v>
      </c>
      <c r="B786" s="6" t="s">
        <v>1367</v>
      </c>
      <c r="C786" s="6">
        <v>1.0</v>
      </c>
      <c r="D786" s="8" t="str">
        <f t="shared" ref="D786:D788" si="83">IF(C786=1,"0-4",IF(C786=2,"5-8",IF(C786=3,"9-12",IF(C786=4,"13-17",IF(C786=5,"18+","Adults Only")))))</f>
        <v>0-4</v>
      </c>
      <c r="E786" s="5"/>
      <c r="F786" s="6" t="s">
        <v>38</v>
      </c>
      <c r="G786" s="5"/>
      <c r="H786" s="5"/>
    </row>
    <row r="787">
      <c r="A787" s="6" t="s">
        <v>1368</v>
      </c>
      <c r="B787" s="6" t="s">
        <v>1369</v>
      </c>
      <c r="C787" s="5"/>
      <c r="D787" s="8" t="str">
        <f t="shared" si="83"/>
        <v>Adults Only</v>
      </c>
      <c r="E787" s="5"/>
      <c r="F787" s="6" t="s">
        <v>72</v>
      </c>
      <c r="G787" s="5"/>
      <c r="H787" s="5"/>
    </row>
    <row r="788">
      <c r="A788" s="6" t="s">
        <v>1370</v>
      </c>
      <c r="B788" s="6" t="s">
        <v>1371</v>
      </c>
      <c r="C788" s="6">
        <v>2.0</v>
      </c>
      <c r="D788" s="8" t="str">
        <f t="shared" si="83"/>
        <v>5-8</v>
      </c>
      <c r="E788" s="5"/>
      <c r="F788" s="6" t="s">
        <v>10</v>
      </c>
      <c r="G788" s="5"/>
      <c r="H788" s="5"/>
    </row>
    <row r="789">
      <c r="A789" s="13" t="s">
        <v>1372</v>
      </c>
      <c r="B789" s="13" t="s">
        <v>1373</v>
      </c>
      <c r="C789" s="13">
        <v>2.0</v>
      </c>
      <c r="D789" s="21">
        <v>42863.0</v>
      </c>
      <c r="F789" s="13" t="s">
        <v>38</v>
      </c>
      <c r="H789" s="13" t="s">
        <v>292</v>
      </c>
    </row>
    <row r="790">
      <c r="A790" s="6" t="s">
        <v>1374</v>
      </c>
      <c r="B790" s="6" t="s">
        <v>1375</v>
      </c>
      <c r="C790" s="6">
        <v>4.0</v>
      </c>
      <c r="D790" s="8" t="str">
        <f t="shared" ref="D790:D792" si="84">IF(C790=1,"0-4",IF(C790=2,"5-8",IF(C790=3,"9-12",IF(C790=4,"13-17",IF(C790=5,"18+","Adults Only")))))</f>
        <v>13-17</v>
      </c>
      <c r="E790" s="5"/>
      <c r="F790" s="6" t="s">
        <v>1119</v>
      </c>
      <c r="G790" s="5"/>
      <c r="H790" s="5"/>
    </row>
    <row r="791">
      <c r="A791" s="6" t="s">
        <v>1376</v>
      </c>
      <c r="B791" s="6" t="s">
        <v>1377</v>
      </c>
      <c r="C791" s="6">
        <v>3.0</v>
      </c>
      <c r="D791" s="8" t="str">
        <f t="shared" si="84"/>
        <v>9-12</v>
      </c>
      <c r="E791" s="5"/>
      <c r="F791" s="6" t="s">
        <v>10</v>
      </c>
      <c r="G791" s="5"/>
      <c r="H791" s="5"/>
    </row>
    <row r="792">
      <c r="A792" s="6" t="s">
        <v>1378</v>
      </c>
      <c r="B792" s="6" t="s">
        <v>1379</v>
      </c>
      <c r="C792" s="6">
        <v>4.0</v>
      </c>
      <c r="D792" s="8" t="str">
        <f t="shared" si="84"/>
        <v>13-17</v>
      </c>
      <c r="E792" s="5"/>
      <c r="F792" s="6" t="s">
        <v>1380</v>
      </c>
      <c r="G792" s="5"/>
      <c r="H792" s="5"/>
    </row>
    <row r="793">
      <c r="A793" s="13" t="s">
        <v>1381</v>
      </c>
      <c r="B793" s="13" t="s">
        <v>1382</v>
      </c>
      <c r="C793" s="13">
        <v>4.0</v>
      </c>
      <c r="D793" s="13" t="s">
        <v>62</v>
      </c>
      <c r="F793" s="13" t="s">
        <v>10</v>
      </c>
      <c r="H793" s="13" t="s">
        <v>51</v>
      </c>
    </row>
    <row r="794">
      <c r="A794" s="6" t="s">
        <v>1383</v>
      </c>
      <c r="B794" s="6" t="s">
        <v>1384</v>
      </c>
      <c r="C794" s="6">
        <v>2.0</v>
      </c>
      <c r="D794" s="8" t="str">
        <f t="shared" ref="D794:D798" si="85">IF(C794=1,"0-4",IF(C794=2,"5-8",IF(C794=3,"9-12",IF(C794=4,"13-17",IF(C794=5,"18+","Adults Only")))))</f>
        <v>5-8</v>
      </c>
      <c r="E794" s="5"/>
      <c r="F794" s="6" t="s">
        <v>38</v>
      </c>
      <c r="G794" s="5"/>
      <c r="H794" s="5"/>
    </row>
    <row r="795">
      <c r="A795" s="6" t="s">
        <v>1385</v>
      </c>
      <c r="B795" s="16" t="s">
        <v>1386</v>
      </c>
      <c r="C795" s="6">
        <v>1.0</v>
      </c>
      <c r="D795" s="8" t="str">
        <f t="shared" si="85"/>
        <v>0-4</v>
      </c>
      <c r="E795" s="5"/>
      <c r="F795" s="6" t="s">
        <v>38</v>
      </c>
      <c r="G795" s="5"/>
      <c r="H795" s="5"/>
    </row>
    <row r="796">
      <c r="A796" s="6" t="s">
        <v>1387</v>
      </c>
      <c r="B796" s="6" t="s">
        <v>1388</v>
      </c>
      <c r="C796" s="6">
        <v>1.0</v>
      </c>
      <c r="D796" s="8" t="str">
        <f t="shared" si="85"/>
        <v>0-4</v>
      </c>
      <c r="E796" s="5"/>
      <c r="F796" s="6" t="s">
        <v>38</v>
      </c>
      <c r="G796" s="5"/>
      <c r="H796" s="5"/>
    </row>
    <row r="797">
      <c r="A797" s="6" t="s">
        <v>1389</v>
      </c>
      <c r="B797" s="6" t="s">
        <v>1388</v>
      </c>
      <c r="C797" s="6">
        <v>2.0</v>
      </c>
      <c r="D797" s="8" t="str">
        <f t="shared" si="85"/>
        <v>5-8</v>
      </c>
      <c r="E797" s="5"/>
      <c r="F797" s="6" t="s">
        <v>10</v>
      </c>
      <c r="G797" s="6" t="s">
        <v>1390</v>
      </c>
      <c r="H797" s="5"/>
    </row>
    <row r="798">
      <c r="A798" s="6" t="s">
        <v>1391</v>
      </c>
      <c r="B798" s="6" t="s">
        <v>1392</v>
      </c>
      <c r="C798" s="6">
        <v>2.0</v>
      </c>
      <c r="D798" s="8" t="str">
        <f t="shared" si="85"/>
        <v>5-8</v>
      </c>
      <c r="E798" s="5"/>
      <c r="F798" s="6" t="s">
        <v>38</v>
      </c>
      <c r="G798" s="5"/>
      <c r="H798" s="5"/>
    </row>
    <row r="799">
      <c r="A799" s="13" t="s">
        <v>1393</v>
      </c>
      <c r="B799" s="13" t="s">
        <v>1394</v>
      </c>
      <c r="C799" s="13">
        <v>1.0</v>
      </c>
      <c r="D799" s="13" t="s">
        <v>15</v>
      </c>
      <c r="F799" s="13" t="s">
        <v>16</v>
      </c>
      <c r="H799" s="13" t="s">
        <v>17</v>
      </c>
    </row>
    <row r="800">
      <c r="A800" s="6" t="s">
        <v>1395</v>
      </c>
      <c r="B800" s="6" t="s">
        <v>1396</v>
      </c>
      <c r="C800" s="6">
        <v>1.0</v>
      </c>
      <c r="D800" s="8" t="str">
        <f t="shared" ref="D800:D801" si="86">IF(C800=1,"0-4",IF(C800=2,"5-8",IF(C800=3,"9-12",IF(C800=4,"13-17",IF(C800=5,"18+","Adults Only")))))</f>
        <v>0-4</v>
      </c>
      <c r="E800" s="5"/>
      <c r="F800" s="6" t="s">
        <v>336</v>
      </c>
      <c r="G800" s="5"/>
      <c r="H800" s="5"/>
    </row>
    <row r="801">
      <c r="A801" s="6" t="s">
        <v>1397</v>
      </c>
      <c r="B801" s="6" t="s">
        <v>1398</v>
      </c>
      <c r="C801" s="6">
        <v>2.0</v>
      </c>
      <c r="D801" s="8" t="str">
        <f t="shared" si="86"/>
        <v>5-8</v>
      </c>
      <c r="E801" s="5"/>
      <c r="F801" s="6" t="s">
        <v>10</v>
      </c>
      <c r="G801" s="5"/>
      <c r="H801" s="5"/>
    </row>
    <row r="802">
      <c r="A802" s="13" t="s">
        <v>1399</v>
      </c>
      <c r="B802" s="16" t="s">
        <v>1400</v>
      </c>
      <c r="C802" s="13">
        <v>4.0</v>
      </c>
      <c r="D802" s="13" t="s">
        <v>65</v>
      </c>
      <c r="F802" s="13" t="s">
        <v>1401</v>
      </c>
    </row>
    <row r="803">
      <c r="A803" s="6" t="s">
        <v>1402</v>
      </c>
      <c r="B803" s="13" t="s">
        <v>1403</v>
      </c>
      <c r="C803" s="6">
        <v>2.0</v>
      </c>
      <c r="D803" s="8" t="str">
        <f>IF(C803=1,"0-4",IF(C803=2,"5-8",IF(C803=3,"9-12",IF(C803=4,"13-17",IF(C803=5,"18+","Adults Only")))))</f>
        <v>5-8</v>
      </c>
      <c r="E803" s="5"/>
      <c r="F803" s="6" t="s">
        <v>10</v>
      </c>
      <c r="G803" s="5"/>
      <c r="H803" s="5"/>
    </row>
    <row r="804">
      <c r="A804" s="16" t="s">
        <v>49</v>
      </c>
      <c r="B804" s="16" t="s">
        <v>1404</v>
      </c>
      <c r="F804" s="13" t="s">
        <v>10</v>
      </c>
      <c r="H804" s="13" t="s">
        <v>51</v>
      </c>
    </row>
    <row r="805">
      <c r="A805" s="6" t="s">
        <v>1405</v>
      </c>
      <c r="B805" s="6" t="s">
        <v>1406</v>
      </c>
      <c r="C805" s="6">
        <v>1.0</v>
      </c>
      <c r="D805" s="8" t="str">
        <f t="shared" ref="D805:D806" si="87">IF(C805=1,"0-4",IF(C805=2,"5-8",IF(C805=3,"9-12",IF(C805=4,"13-17",IF(C805=5,"18+","Adults Only")))))</f>
        <v>0-4</v>
      </c>
      <c r="E805" s="6">
        <v>2.0</v>
      </c>
      <c r="F805" s="6" t="s">
        <v>10</v>
      </c>
      <c r="G805" s="5"/>
      <c r="H805" s="5"/>
    </row>
    <row r="806">
      <c r="A806" s="6" t="s">
        <v>578</v>
      </c>
      <c r="B806" s="13" t="s">
        <v>1407</v>
      </c>
      <c r="C806" s="6">
        <v>1.0</v>
      </c>
      <c r="D806" s="8" t="str">
        <f t="shared" si="87"/>
        <v>0-4</v>
      </c>
      <c r="E806" s="6">
        <v>2.0</v>
      </c>
      <c r="F806" s="6" t="s">
        <v>10</v>
      </c>
      <c r="G806" s="5"/>
      <c r="H806" s="5"/>
    </row>
    <row r="807">
      <c r="A807" s="16" t="s">
        <v>274</v>
      </c>
      <c r="B807" s="16" t="s">
        <v>1408</v>
      </c>
      <c r="C807" s="16">
        <v>4.0</v>
      </c>
      <c r="F807" s="13" t="s">
        <v>607</v>
      </c>
      <c r="H807" s="13" t="s">
        <v>51</v>
      </c>
    </row>
    <row r="808">
      <c r="A808" s="6" t="s">
        <v>1409</v>
      </c>
      <c r="B808" s="6" t="s">
        <v>1410</v>
      </c>
      <c r="C808" s="6">
        <v>1.0</v>
      </c>
      <c r="D808" s="8" t="str">
        <f t="shared" ref="D808:D811" si="88">IF(C808=1,"0-4",IF(C808=2,"5-8",IF(C808=3,"9-12",IF(C808=4,"13-17",IF(C808=5,"18+","Adults Only")))))</f>
        <v>0-4</v>
      </c>
      <c r="E808" s="6">
        <v>2.0</v>
      </c>
      <c r="F808" s="6" t="s">
        <v>38</v>
      </c>
      <c r="G808" s="5"/>
      <c r="H808" s="5"/>
    </row>
    <row r="809">
      <c r="A809" s="6" t="s">
        <v>1411</v>
      </c>
      <c r="B809" s="6" t="s">
        <v>1412</v>
      </c>
      <c r="C809" s="6">
        <v>1.0</v>
      </c>
      <c r="D809" s="8" t="str">
        <f t="shared" si="88"/>
        <v>0-4</v>
      </c>
      <c r="E809" s="5"/>
      <c r="F809" s="6" t="s">
        <v>10</v>
      </c>
      <c r="G809" s="5"/>
      <c r="H809" s="5"/>
    </row>
    <row r="810">
      <c r="A810" s="6" t="s">
        <v>545</v>
      </c>
      <c r="B810" s="6" t="s">
        <v>1413</v>
      </c>
      <c r="C810" s="6">
        <v>2.0</v>
      </c>
      <c r="D810" s="8" t="str">
        <f t="shared" si="88"/>
        <v>5-8</v>
      </c>
      <c r="E810" s="5"/>
      <c r="F810" s="6" t="s">
        <v>38</v>
      </c>
      <c r="G810" s="5"/>
      <c r="H810" s="5"/>
    </row>
    <row r="811">
      <c r="A811" s="6" t="s">
        <v>1414</v>
      </c>
      <c r="B811" s="6" t="s">
        <v>1415</v>
      </c>
      <c r="C811" s="6">
        <v>2.0</v>
      </c>
      <c r="D811" s="8" t="str">
        <f t="shared" si="88"/>
        <v>5-8</v>
      </c>
      <c r="E811" s="5"/>
      <c r="F811" s="6" t="s">
        <v>10</v>
      </c>
      <c r="G811" s="5"/>
      <c r="H811" s="5"/>
    </row>
    <row r="812">
      <c r="A812" s="13" t="s">
        <v>1416</v>
      </c>
      <c r="B812" s="13" t="s">
        <v>1417</v>
      </c>
      <c r="C812" s="13">
        <v>3.0</v>
      </c>
      <c r="D812" s="21">
        <v>43355.0</v>
      </c>
      <c r="E812" s="13">
        <v>15.0</v>
      </c>
      <c r="F812" s="13" t="s">
        <v>182</v>
      </c>
      <c r="H812" s="13" t="s">
        <v>1418</v>
      </c>
    </row>
    <row r="813">
      <c r="A813" s="6" t="s">
        <v>352</v>
      </c>
      <c r="B813" s="6" t="s">
        <v>1419</v>
      </c>
      <c r="C813" s="6">
        <v>3.0</v>
      </c>
      <c r="D813" s="8" t="str">
        <f>IF(C813=1,"0-4",IF(C813=2,"5-8",IF(C813=3,"9-12",IF(C813=4,"13-17",IF(C813=5,"18+","Adults Only")))))</f>
        <v>9-12</v>
      </c>
      <c r="E813" s="5"/>
      <c r="F813" s="6" t="s">
        <v>69</v>
      </c>
      <c r="H813" s="5"/>
    </row>
    <row r="814">
      <c r="A814" s="6" t="s">
        <v>210</v>
      </c>
      <c r="B814" s="6" t="s">
        <v>1420</v>
      </c>
      <c r="C814" s="6">
        <v>4.0</v>
      </c>
      <c r="D814" s="6" t="s">
        <v>65</v>
      </c>
      <c r="E814" s="5"/>
      <c r="F814" s="6" t="s">
        <v>10</v>
      </c>
      <c r="G814" s="5"/>
      <c r="H814" s="5"/>
    </row>
    <row r="815">
      <c r="A815" s="6" t="s">
        <v>1421</v>
      </c>
      <c r="B815" s="6" t="s">
        <v>1422</v>
      </c>
      <c r="C815" s="6">
        <v>1.0</v>
      </c>
      <c r="D815" s="8" t="str">
        <f t="shared" ref="D815:D818" si="89">IF(C815=1,"0-4",IF(C815=2,"5-8",IF(C815=3,"9-12",IF(C815=4,"13-17",IF(C815=5,"18+","Adults Only")))))</f>
        <v>0-4</v>
      </c>
      <c r="E815" s="5"/>
      <c r="F815" s="6" t="s">
        <v>10</v>
      </c>
      <c r="G815" s="5"/>
      <c r="H815" s="5"/>
    </row>
    <row r="816">
      <c r="A816" s="6" t="s">
        <v>1423</v>
      </c>
      <c r="B816" s="13" t="s">
        <v>1424</v>
      </c>
      <c r="C816" s="6">
        <v>3.0</v>
      </c>
      <c r="D816" s="8" t="str">
        <f t="shared" si="89"/>
        <v>9-12</v>
      </c>
      <c r="E816" s="5"/>
      <c r="F816" s="6" t="s">
        <v>10</v>
      </c>
      <c r="G816" s="5"/>
      <c r="H816" s="5"/>
    </row>
    <row r="817">
      <c r="A817" s="6" t="s">
        <v>206</v>
      </c>
      <c r="B817" s="13" t="s">
        <v>1425</v>
      </c>
      <c r="C817" s="6">
        <v>4.0</v>
      </c>
      <c r="D817" s="8" t="str">
        <f t="shared" si="89"/>
        <v>13-17</v>
      </c>
      <c r="E817" s="5"/>
      <c r="F817" s="6" t="s">
        <v>10</v>
      </c>
      <c r="G817" s="5"/>
      <c r="H817" s="5"/>
    </row>
    <row r="818">
      <c r="A818" s="6" t="s">
        <v>1426</v>
      </c>
      <c r="B818" s="6" t="s">
        <v>1427</v>
      </c>
      <c r="C818" s="6">
        <v>3.0</v>
      </c>
      <c r="D818" s="8" t="str">
        <f t="shared" si="89"/>
        <v>9-12</v>
      </c>
      <c r="E818" s="5"/>
      <c r="F818" s="6" t="s">
        <v>10</v>
      </c>
      <c r="G818" s="5"/>
      <c r="H818" s="5"/>
    </row>
    <row r="819">
      <c r="A819" s="6" t="s">
        <v>1428</v>
      </c>
      <c r="B819" s="6" t="s">
        <v>1429</v>
      </c>
      <c r="C819" s="6">
        <v>3.0</v>
      </c>
      <c r="D819" s="6" t="s">
        <v>31</v>
      </c>
      <c r="E819" s="5"/>
      <c r="F819" s="6" t="s">
        <v>1430</v>
      </c>
      <c r="G819" s="5"/>
      <c r="H819" s="5"/>
    </row>
    <row r="820">
      <c r="A820" s="6" t="s">
        <v>573</v>
      </c>
      <c r="B820" s="6" t="s">
        <v>1431</v>
      </c>
      <c r="C820" s="6">
        <v>2.0</v>
      </c>
      <c r="D820" s="8" t="str">
        <f t="shared" ref="D820:D823" si="90">IF(C820=1,"0-4",IF(C820=2,"5-8",IF(C820=3,"9-12",IF(C820=4,"13-17",IF(C820=5,"18+","Adults Only")))))</f>
        <v>5-8</v>
      </c>
      <c r="E820" s="5"/>
      <c r="F820" s="6" t="s">
        <v>575</v>
      </c>
      <c r="G820" s="5"/>
      <c r="H820" s="5"/>
    </row>
    <row r="821">
      <c r="A821" s="6" t="s">
        <v>1432</v>
      </c>
      <c r="B821" s="6" t="s">
        <v>1433</v>
      </c>
      <c r="C821" s="6">
        <v>1.0</v>
      </c>
      <c r="D821" s="8" t="str">
        <f t="shared" si="90"/>
        <v>0-4</v>
      </c>
      <c r="E821" s="5"/>
      <c r="F821" s="6" t="s">
        <v>28</v>
      </c>
      <c r="G821" s="5"/>
      <c r="H821" s="5"/>
    </row>
    <row r="822">
      <c r="A822" s="6" t="s">
        <v>1434</v>
      </c>
      <c r="B822" s="6" t="s">
        <v>1435</v>
      </c>
      <c r="C822" s="6">
        <v>1.0</v>
      </c>
      <c r="D822" s="8" t="str">
        <f t="shared" si="90"/>
        <v>0-4</v>
      </c>
      <c r="E822" s="6">
        <v>2.0</v>
      </c>
      <c r="F822" s="6" t="s">
        <v>38</v>
      </c>
      <c r="G822" s="5"/>
      <c r="H822" s="5"/>
    </row>
    <row r="823">
      <c r="A823" s="6" t="s">
        <v>1436</v>
      </c>
      <c r="B823" s="6" t="s">
        <v>1437</v>
      </c>
      <c r="C823" s="6">
        <v>2.0</v>
      </c>
      <c r="D823" s="8" t="str">
        <f t="shared" si="90"/>
        <v>5-8</v>
      </c>
      <c r="E823" s="5"/>
      <c r="F823" s="6" t="s">
        <v>10</v>
      </c>
      <c r="G823" s="5"/>
      <c r="H823" s="5"/>
    </row>
    <row r="824">
      <c r="A824" s="13" t="s">
        <v>1438</v>
      </c>
      <c r="B824" s="6" t="s">
        <v>1439</v>
      </c>
      <c r="C824" s="13">
        <v>4.0</v>
      </c>
      <c r="D824" s="13" t="s">
        <v>62</v>
      </c>
      <c r="F824" s="13" t="s">
        <v>1303</v>
      </c>
    </row>
    <row r="825">
      <c r="A825" s="6" t="s">
        <v>1440</v>
      </c>
      <c r="B825" s="13" t="s">
        <v>1441</v>
      </c>
      <c r="C825" s="6">
        <v>3.0</v>
      </c>
      <c r="D825" s="8" t="str">
        <f t="shared" ref="D825:D835" si="91">IF(C825=1,"0-4",IF(C825=2,"5-8",IF(C825=3,"9-12",IF(C825=4,"13-17",IF(C825=5,"18+","Adults Only")))))</f>
        <v>9-12</v>
      </c>
      <c r="E825" s="5"/>
      <c r="F825" s="6" t="s">
        <v>10</v>
      </c>
      <c r="G825" s="5"/>
      <c r="H825" s="5"/>
    </row>
    <row r="826">
      <c r="A826" s="6" t="s">
        <v>1442</v>
      </c>
      <c r="B826" s="6" t="s">
        <v>1443</v>
      </c>
      <c r="C826" s="6">
        <v>4.0</v>
      </c>
      <c r="D826" s="8" t="str">
        <f t="shared" si="91"/>
        <v>13-17</v>
      </c>
      <c r="E826" s="5"/>
      <c r="F826" s="6" t="s">
        <v>10</v>
      </c>
      <c r="G826" s="5"/>
      <c r="H826" s="5"/>
    </row>
    <row r="827">
      <c r="A827" s="6" t="s">
        <v>1444</v>
      </c>
      <c r="B827" s="6" t="s">
        <v>1445</v>
      </c>
      <c r="C827" s="6">
        <v>2.0</v>
      </c>
      <c r="D827" s="8" t="str">
        <f t="shared" si="91"/>
        <v>5-8</v>
      </c>
      <c r="E827" s="5"/>
      <c r="F827" s="6" t="s">
        <v>38</v>
      </c>
      <c r="G827" s="5"/>
      <c r="H827" s="5"/>
    </row>
    <row r="828">
      <c r="A828" s="6" t="s">
        <v>135</v>
      </c>
      <c r="B828" s="6" t="s">
        <v>1446</v>
      </c>
      <c r="C828" s="6">
        <v>4.0</v>
      </c>
      <c r="D828" s="8" t="str">
        <f t="shared" si="91"/>
        <v>13-17</v>
      </c>
      <c r="E828" s="5"/>
      <c r="F828" s="6" t="s">
        <v>10</v>
      </c>
      <c r="G828" s="5"/>
      <c r="H828" s="5"/>
    </row>
    <row r="829">
      <c r="A829" s="6" t="s">
        <v>1447</v>
      </c>
      <c r="B829" s="6" t="s">
        <v>1448</v>
      </c>
      <c r="C829" s="6">
        <v>2.0</v>
      </c>
      <c r="D829" s="8" t="str">
        <f t="shared" si="91"/>
        <v>5-8</v>
      </c>
      <c r="E829" s="5"/>
      <c r="F829" s="6" t="s">
        <v>33</v>
      </c>
      <c r="G829" s="5"/>
      <c r="H829" s="5"/>
    </row>
    <row r="830">
      <c r="A830" s="6" t="s">
        <v>1449</v>
      </c>
      <c r="B830" s="6" t="s">
        <v>1450</v>
      </c>
      <c r="C830" s="6">
        <v>1.0</v>
      </c>
      <c r="D830" s="8" t="str">
        <f t="shared" si="91"/>
        <v>0-4</v>
      </c>
      <c r="E830" s="5"/>
      <c r="F830" s="6" t="s">
        <v>10</v>
      </c>
      <c r="G830" s="5"/>
      <c r="H830" s="5"/>
    </row>
    <row r="831">
      <c r="A831" s="6" t="s">
        <v>39</v>
      </c>
      <c r="B831" s="6" t="s">
        <v>1451</v>
      </c>
      <c r="C831" s="6">
        <v>3.0</v>
      </c>
      <c r="D831" s="8" t="str">
        <f t="shared" si="91"/>
        <v>9-12</v>
      </c>
      <c r="E831" s="5"/>
      <c r="F831" s="6" t="s">
        <v>10</v>
      </c>
      <c r="G831" s="5"/>
      <c r="H831" s="5"/>
    </row>
    <row r="832">
      <c r="A832" s="6" t="s">
        <v>39</v>
      </c>
      <c r="B832" s="6" t="s">
        <v>1452</v>
      </c>
      <c r="C832" s="6">
        <v>3.0</v>
      </c>
      <c r="D832" s="8" t="str">
        <f t="shared" si="91"/>
        <v>9-12</v>
      </c>
      <c r="E832" s="5"/>
      <c r="F832" s="6" t="s">
        <v>10</v>
      </c>
      <c r="G832" s="5"/>
      <c r="H832" s="5"/>
    </row>
    <row r="833">
      <c r="A833" s="6" t="s">
        <v>1453</v>
      </c>
      <c r="B833" s="6" t="s">
        <v>1454</v>
      </c>
      <c r="C833" s="5"/>
      <c r="D833" s="8" t="str">
        <f t="shared" si="91"/>
        <v>Adults Only</v>
      </c>
      <c r="E833" s="5"/>
      <c r="F833" s="6" t="s">
        <v>72</v>
      </c>
      <c r="G833" s="5"/>
      <c r="H833" s="5"/>
    </row>
    <row r="834">
      <c r="A834" s="6" t="s">
        <v>39</v>
      </c>
      <c r="B834" s="6" t="s">
        <v>1455</v>
      </c>
      <c r="C834" s="6">
        <v>3.0</v>
      </c>
      <c r="D834" s="8" t="str">
        <f t="shared" si="91"/>
        <v>9-12</v>
      </c>
      <c r="E834" s="5"/>
      <c r="F834" s="6" t="s">
        <v>10</v>
      </c>
      <c r="G834" s="5"/>
      <c r="H834" s="5"/>
    </row>
    <row r="835">
      <c r="A835" s="6" t="s">
        <v>1456</v>
      </c>
      <c r="B835" s="6" t="s">
        <v>1457</v>
      </c>
      <c r="C835" s="6">
        <v>3.0</v>
      </c>
      <c r="D835" s="8" t="str">
        <f t="shared" si="91"/>
        <v>9-12</v>
      </c>
      <c r="E835" s="5"/>
      <c r="F835" s="6" t="s">
        <v>10</v>
      </c>
      <c r="G835" s="5"/>
      <c r="H835" s="5"/>
    </row>
    <row r="836">
      <c r="A836" s="13" t="s">
        <v>18</v>
      </c>
      <c r="B836" s="13" t="s">
        <v>1458</v>
      </c>
      <c r="C836" s="13">
        <v>1.0</v>
      </c>
      <c r="D836" s="13" t="s">
        <v>15</v>
      </c>
      <c r="F836" s="13" t="s">
        <v>16</v>
      </c>
      <c r="H836" s="13" t="s">
        <v>17</v>
      </c>
    </row>
    <row r="837">
      <c r="A837" s="6" t="s">
        <v>1459</v>
      </c>
      <c r="B837" s="6" t="s">
        <v>1460</v>
      </c>
      <c r="C837" s="6">
        <v>2.0</v>
      </c>
      <c r="D837" s="8" t="str">
        <f>IF(C837=1,"0-4",IF(C837=2,"5-8",IF(C837=3,"9-12",IF(C837=4,"13-17",IF(C837=5,"18+","Adults Only")))))</f>
        <v>5-8</v>
      </c>
      <c r="E837" s="5"/>
      <c r="F837" s="6" t="s">
        <v>10</v>
      </c>
      <c r="H837" s="5"/>
    </row>
    <row r="838">
      <c r="A838" s="13" t="s">
        <v>996</v>
      </c>
      <c r="B838" s="13" t="s">
        <v>1461</v>
      </c>
      <c r="C838" s="13">
        <v>1.0</v>
      </c>
      <c r="D838" s="13" t="s">
        <v>15</v>
      </c>
      <c r="F838" s="13" t="s">
        <v>16</v>
      </c>
      <c r="H838" s="13" t="s">
        <v>17</v>
      </c>
    </row>
    <row r="839">
      <c r="A839" s="13" t="s">
        <v>1462</v>
      </c>
      <c r="B839" s="13" t="s">
        <v>1463</v>
      </c>
      <c r="C839" s="13">
        <v>4.0</v>
      </c>
      <c r="D839" s="13" t="s">
        <v>62</v>
      </c>
      <c r="E839" s="13">
        <v>1.0</v>
      </c>
      <c r="F839" s="13" t="s">
        <v>1464</v>
      </c>
    </row>
    <row r="840">
      <c r="A840" s="16" t="s">
        <v>1465</v>
      </c>
      <c r="B840" s="16" t="s">
        <v>1466</v>
      </c>
      <c r="F840" s="13" t="s">
        <v>45</v>
      </c>
      <c r="H840" s="13" t="s">
        <v>887</v>
      </c>
    </row>
    <row r="841">
      <c r="A841" s="16" t="s">
        <v>1465</v>
      </c>
      <c r="B841" s="16" t="s">
        <v>1466</v>
      </c>
      <c r="F841" s="13" t="s">
        <v>45</v>
      </c>
      <c r="H841" s="13" t="s">
        <v>887</v>
      </c>
    </row>
    <row r="842">
      <c r="A842" s="16" t="s">
        <v>1465</v>
      </c>
      <c r="B842" s="16" t="s">
        <v>1467</v>
      </c>
      <c r="F842" s="13" t="s">
        <v>45</v>
      </c>
      <c r="H842" s="13" t="s">
        <v>887</v>
      </c>
    </row>
    <row r="843">
      <c r="A843" s="16" t="s">
        <v>1465</v>
      </c>
      <c r="B843" s="16" t="s">
        <v>1467</v>
      </c>
      <c r="F843" s="13" t="s">
        <v>45</v>
      </c>
      <c r="H843" s="13" t="s">
        <v>887</v>
      </c>
    </row>
    <row r="844">
      <c r="A844" s="16" t="s">
        <v>1465</v>
      </c>
      <c r="B844" s="16" t="s">
        <v>1468</v>
      </c>
      <c r="F844" s="13" t="s">
        <v>45</v>
      </c>
      <c r="H844" s="13" t="s">
        <v>887</v>
      </c>
    </row>
    <row r="845">
      <c r="A845" s="16" t="s">
        <v>1465</v>
      </c>
      <c r="B845" s="16" t="s">
        <v>1468</v>
      </c>
      <c r="F845" s="13" t="s">
        <v>45</v>
      </c>
      <c r="H845" s="13" t="s">
        <v>887</v>
      </c>
    </row>
    <row r="846">
      <c r="A846" s="6" t="s">
        <v>39</v>
      </c>
      <c r="B846" s="6" t="s">
        <v>1469</v>
      </c>
      <c r="C846" s="6">
        <v>2.0</v>
      </c>
      <c r="D846" s="8" t="str">
        <f t="shared" ref="D846:D862" si="92">IF(C846=1,"0-4",IF(C846=2,"5-8",IF(C846=3,"9-12",IF(C846=4,"13-17",IF(C846=5,"18+","Adults Only")))))</f>
        <v>5-8</v>
      </c>
      <c r="E846" s="5"/>
      <c r="F846" s="6" t="s">
        <v>38</v>
      </c>
      <c r="G846" s="5"/>
      <c r="H846" s="5"/>
    </row>
    <row r="847">
      <c r="A847" s="6" t="s">
        <v>571</v>
      </c>
      <c r="B847" s="16" t="s">
        <v>1470</v>
      </c>
      <c r="C847" s="6">
        <v>1.0</v>
      </c>
      <c r="D847" s="8" t="str">
        <f t="shared" si="92"/>
        <v>0-4</v>
      </c>
      <c r="E847" s="5"/>
      <c r="F847" s="6" t="s">
        <v>38</v>
      </c>
      <c r="G847" s="5"/>
      <c r="H847" s="5"/>
    </row>
    <row r="848">
      <c r="A848" s="6" t="s">
        <v>1471</v>
      </c>
      <c r="B848" s="6" t="s">
        <v>1472</v>
      </c>
      <c r="C848" s="6">
        <v>2.0</v>
      </c>
      <c r="D848" s="8" t="str">
        <f t="shared" si="92"/>
        <v>5-8</v>
      </c>
      <c r="E848" s="5"/>
      <c r="F848" s="6" t="s">
        <v>38</v>
      </c>
      <c r="G848" s="5"/>
      <c r="H848" s="5"/>
    </row>
    <row r="849">
      <c r="A849" s="6" t="s">
        <v>1473</v>
      </c>
      <c r="B849" s="13" t="s">
        <v>1474</v>
      </c>
      <c r="C849" s="6">
        <v>4.0</v>
      </c>
      <c r="D849" s="8" t="str">
        <f t="shared" si="92"/>
        <v>13-17</v>
      </c>
      <c r="E849" s="5"/>
      <c r="F849" s="6" t="s">
        <v>56</v>
      </c>
      <c r="G849" s="5"/>
      <c r="H849" s="5"/>
    </row>
    <row r="850">
      <c r="A850" s="6" t="s">
        <v>1475</v>
      </c>
      <c r="B850" s="6" t="s">
        <v>1476</v>
      </c>
      <c r="C850" s="6">
        <v>2.0</v>
      </c>
      <c r="D850" s="8" t="str">
        <f t="shared" si="92"/>
        <v>5-8</v>
      </c>
      <c r="E850" s="5"/>
      <c r="F850" s="6" t="s">
        <v>10</v>
      </c>
      <c r="G850" s="5"/>
      <c r="H850" s="5"/>
    </row>
    <row r="851">
      <c r="A851" s="6" t="s">
        <v>1477</v>
      </c>
      <c r="B851" s="6" t="s">
        <v>1478</v>
      </c>
      <c r="C851" s="6">
        <v>1.0</v>
      </c>
      <c r="D851" s="8" t="str">
        <f t="shared" si="92"/>
        <v>0-4</v>
      </c>
      <c r="E851" s="5"/>
      <c r="F851" s="6" t="s">
        <v>10</v>
      </c>
      <c r="G851" s="5"/>
      <c r="H851" s="5"/>
    </row>
    <row r="852">
      <c r="A852" s="6" t="s">
        <v>1479</v>
      </c>
      <c r="B852" s="6" t="s">
        <v>1480</v>
      </c>
      <c r="C852" s="6">
        <v>4.0</v>
      </c>
      <c r="D852" s="8" t="str">
        <f t="shared" si="92"/>
        <v>13-17</v>
      </c>
      <c r="E852" s="6">
        <v>4.0</v>
      </c>
      <c r="F852" s="6" t="s">
        <v>10</v>
      </c>
      <c r="G852" s="5"/>
      <c r="H852" s="5"/>
    </row>
    <row r="853">
      <c r="A853" s="6" t="s">
        <v>1481</v>
      </c>
      <c r="B853" s="6" t="s">
        <v>1480</v>
      </c>
      <c r="C853" s="6">
        <v>3.0</v>
      </c>
      <c r="D853" s="8" t="str">
        <f t="shared" si="92"/>
        <v>9-12</v>
      </c>
      <c r="E853" s="5"/>
      <c r="F853" s="6" t="s">
        <v>10</v>
      </c>
      <c r="G853" s="5"/>
      <c r="H853" s="5"/>
    </row>
    <row r="854">
      <c r="A854" s="6" t="s">
        <v>1481</v>
      </c>
      <c r="B854" s="13" t="s">
        <v>1482</v>
      </c>
      <c r="C854" s="6">
        <v>4.0</v>
      </c>
      <c r="D854" s="8" t="str">
        <f t="shared" si="92"/>
        <v>13-17</v>
      </c>
      <c r="E854" s="6">
        <v>2.0</v>
      </c>
      <c r="F854" s="6" t="s">
        <v>10</v>
      </c>
      <c r="G854" s="5"/>
      <c r="H854" s="5"/>
    </row>
    <row r="855">
      <c r="A855" s="6" t="s">
        <v>1481</v>
      </c>
      <c r="B855" s="13" t="s">
        <v>1483</v>
      </c>
      <c r="C855" s="6">
        <v>3.0</v>
      </c>
      <c r="D855" s="8" t="str">
        <f t="shared" si="92"/>
        <v>9-12</v>
      </c>
      <c r="E855" s="6">
        <v>2.0</v>
      </c>
      <c r="F855" s="6" t="s">
        <v>10</v>
      </c>
      <c r="G855" s="5"/>
      <c r="H855" s="5"/>
    </row>
    <row r="856">
      <c r="A856" s="6" t="s">
        <v>1481</v>
      </c>
      <c r="B856" s="6" t="s">
        <v>1484</v>
      </c>
      <c r="C856" s="6">
        <v>4.0</v>
      </c>
      <c r="D856" s="8" t="str">
        <f t="shared" si="92"/>
        <v>13-17</v>
      </c>
      <c r="E856" s="5"/>
      <c r="F856" s="6" t="s">
        <v>10</v>
      </c>
      <c r="G856" s="5"/>
      <c r="H856" s="5"/>
    </row>
    <row r="857">
      <c r="A857" s="6" t="s">
        <v>1481</v>
      </c>
      <c r="B857" s="6" t="s">
        <v>1485</v>
      </c>
      <c r="C857" s="6">
        <v>4.0</v>
      </c>
      <c r="D857" s="8" t="str">
        <f t="shared" si="92"/>
        <v>13-17</v>
      </c>
      <c r="E857" s="6">
        <v>4.0</v>
      </c>
      <c r="F857" s="6" t="s">
        <v>10</v>
      </c>
      <c r="G857" s="5"/>
      <c r="H857" s="5"/>
    </row>
    <row r="858">
      <c r="A858" s="6" t="s">
        <v>1481</v>
      </c>
      <c r="B858" s="6" t="s">
        <v>1486</v>
      </c>
      <c r="C858" s="6">
        <v>3.0</v>
      </c>
      <c r="D858" s="8" t="str">
        <f t="shared" si="92"/>
        <v>9-12</v>
      </c>
      <c r="E858" s="6">
        <v>2.0</v>
      </c>
      <c r="F858" s="6" t="s">
        <v>10</v>
      </c>
      <c r="G858" s="5"/>
      <c r="H858" s="5"/>
    </row>
    <row r="859">
      <c r="A859" s="6" t="s">
        <v>1487</v>
      </c>
      <c r="B859" s="6" t="s">
        <v>1488</v>
      </c>
      <c r="C859" s="6">
        <v>2.0</v>
      </c>
      <c r="D859" s="8" t="str">
        <f t="shared" si="92"/>
        <v>5-8</v>
      </c>
      <c r="E859" s="5"/>
      <c r="F859" s="6" t="s">
        <v>38</v>
      </c>
      <c r="G859" s="5"/>
      <c r="H859" s="5"/>
    </row>
    <row r="860">
      <c r="A860" s="6" t="s">
        <v>1489</v>
      </c>
      <c r="B860" s="6" t="s">
        <v>1490</v>
      </c>
      <c r="C860" s="6">
        <v>4.0</v>
      </c>
      <c r="D860" s="8" t="str">
        <f t="shared" si="92"/>
        <v>13-17</v>
      </c>
      <c r="E860" s="5"/>
      <c r="F860" s="6" t="s">
        <v>10</v>
      </c>
      <c r="G860" s="5"/>
      <c r="H860" s="5"/>
    </row>
    <row r="861">
      <c r="A861" s="6" t="s">
        <v>990</v>
      </c>
      <c r="B861" s="6" t="s">
        <v>1491</v>
      </c>
      <c r="C861" s="6">
        <v>4.0</v>
      </c>
      <c r="D861" s="8" t="str">
        <f t="shared" si="92"/>
        <v>13-17</v>
      </c>
      <c r="E861" s="5"/>
      <c r="F861" s="6" t="s">
        <v>10</v>
      </c>
      <c r="G861" s="5"/>
      <c r="H861" s="5"/>
    </row>
    <row r="862">
      <c r="A862" s="6" t="s">
        <v>1492</v>
      </c>
      <c r="B862" s="6" t="s">
        <v>1493</v>
      </c>
      <c r="C862" s="6">
        <v>1.0</v>
      </c>
      <c r="D862" s="8" t="str">
        <f t="shared" si="92"/>
        <v>0-4</v>
      </c>
      <c r="E862" s="5"/>
      <c r="F862" s="6" t="s">
        <v>10</v>
      </c>
      <c r="G862" s="5"/>
      <c r="H862" s="5"/>
    </row>
    <row r="863">
      <c r="A863" s="13" t="s">
        <v>1494</v>
      </c>
      <c r="B863" s="6" t="s">
        <v>1495</v>
      </c>
      <c r="C863" s="13">
        <v>5.0</v>
      </c>
      <c r="D863" s="13" t="s">
        <v>637</v>
      </c>
      <c r="F863" s="13" t="s">
        <v>10</v>
      </c>
    </row>
    <row r="864">
      <c r="A864" s="6" t="s">
        <v>1496</v>
      </c>
      <c r="B864" s="6" t="s">
        <v>1497</v>
      </c>
      <c r="C864" s="6">
        <v>3.0</v>
      </c>
      <c r="D864" s="8" t="str">
        <f t="shared" ref="D864:D866" si="93">IF(C864=1,"0-4",IF(C864=2,"5-8",IF(C864=3,"9-12",IF(C864=4,"13-17",IF(C864=5,"18+","Adults Only")))))</f>
        <v>9-12</v>
      </c>
      <c r="E864" s="5"/>
      <c r="F864" s="6" t="s">
        <v>32</v>
      </c>
      <c r="G864" s="5"/>
      <c r="H864" s="5"/>
    </row>
    <row r="865">
      <c r="A865" s="6" t="s">
        <v>1498</v>
      </c>
      <c r="B865" s="6" t="s">
        <v>1499</v>
      </c>
      <c r="C865" s="6">
        <v>1.0</v>
      </c>
      <c r="D865" s="8" t="str">
        <f t="shared" si="93"/>
        <v>0-4</v>
      </c>
      <c r="E865" s="5"/>
      <c r="F865" s="6" t="s">
        <v>10</v>
      </c>
      <c r="G865" s="5"/>
      <c r="H865" s="5"/>
    </row>
    <row r="866">
      <c r="A866" s="6" t="s">
        <v>1500</v>
      </c>
      <c r="B866" s="6" t="s">
        <v>1501</v>
      </c>
      <c r="C866" s="6">
        <v>2.0</v>
      </c>
      <c r="D866" s="8" t="str">
        <f t="shared" si="93"/>
        <v>5-8</v>
      </c>
      <c r="E866" s="5"/>
      <c r="F866" s="6" t="s">
        <v>10</v>
      </c>
      <c r="G866" s="5"/>
      <c r="H866" s="5"/>
    </row>
    <row r="867">
      <c r="A867" s="13" t="s">
        <v>1502</v>
      </c>
      <c r="B867" s="13" t="s">
        <v>1503</v>
      </c>
      <c r="C867" s="13">
        <v>2.0</v>
      </c>
      <c r="D867" s="21">
        <v>42863.0</v>
      </c>
      <c r="F867" s="13" t="s">
        <v>38</v>
      </c>
      <c r="H867" s="13" t="s">
        <v>292</v>
      </c>
    </row>
    <row r="868">
      <c r="A868" s="6" t="s">
        <v>682</v>
      </c>
      <c r="B868" s="6" t="s">
        <v>1504</v>
      </c>
      <c r="C868" s="6">
        <v>3.0</v>
      </c>
      <c r="D868" s="8" t="str">
        <f t="shared" ref="D868:D870" si="94">IF(C868=1,"0-4",IF(C868=2,"5-8",IF(C868=3,"9-12",IF(C868=4,"13-17",IF(C868=5,"18+","Adults Only")))))</f>
        <v>9-12</v>
      </c>
      <c r="E868" s="5"/>
      <c r="F868" s="6" t="s">
        <v>10</v>
      </c>
      <c r="G868" s="5"/>
      <c r="H868" s="5"/>
    </row>
    <row r="869">
      <c r="A869" s="6" t="s">
        <v>1442</v>
      </c>
      <c r="B869" s="13" t="s">
        <v>1505</v>
      </c>
      <c r="C869" s="6">
        <v>1.0</v>
      </c>
      <c r="D869" s="8" t="str">
        <f t="shared" si="94"/>
        <v>0-4</v>
      </c>
      <c r="E869" s="5"/>
      <c r="F869" s="6" t="s">
        <v>38</v>
      </c>
      <c r="G869" s="5"/>
      <c r="H869" s="5"/>
    </row>
    <row r="870">
      <c r="A870" s="6" t="s">
        <v>1506</v>
      </c>
      <c r="B870" s="6" t="s">
        <v>1507</v>
      </c>
      <c r="C870" s="6">
        <v>4.0</v>
      </c>
      <c r="D870" s="8" t="str">
        <f t="shared" si="94"/>
        <v>13-17</v>
      </c>
      <c r="E870" s="5"/>
      <c r="F870" s="6" t="s">
        <v>69</v>
      </c>
      <c r="G870" s="5"/>
      <c r="H870" s="5"/>
    </row>
    <row r="871">
      <c r="A871" s="16" t="s">
        <v>1508</v>
      </c>
      <c r="B871" s="16" t="s">
        <v>1509</v>
      </c>
      <c r="F871" s="13" t="s">
        <v>10</v>
      </c>
      <c r="H871" s="13" t="s">
        <v>51</v>
      </c>
    </row>
    <row r="872">
      <c r="A872" s="16" t="s">
        <v>1508</v>
      </c>
      <c r="B872" s="16" t="s">
        <v>1510</v>
      </c>
      <c r="F872" s="13" t="s">
        <v>10</v>
      </c>
      <c r="H872" s="13" t="s">
        <v>51</v>
      </c>
    </row>
    <row r="873">
      <c r="A873" s="16" t="s">
        <v>1508</v>
      </c>
      <c r="B873" s="16" t="s">
        <v>1511</v>
      </c>
      <c r="F873" s="13" t="s">
        <v>10</v>
      </c>
      <c r="H873" s="13" t="s">
        <v>51</v>
      </c>
    </row>
    <row r="874">
      <c r="A874" s="16" t="s">
        <v>1508</v>
      </c>
      <c r="B874" s="16" t="s">
        <v>1512</v>
      </c>
      <c r="F874" s="13" t="s">
        <v>10</v>
      </c>
      <c r="H874" s="13" t="s">
        <v>51</v>
      </c>
    </row>
    <row r="875">
      <c r="A875" s="6" t="s">
        <v>961</v>
      </c>
      <c r="B875" s="6" t="s">
        <v>1513</v>
      </c>
      <c r="C875" s="6">
        <v>2.0</v>
      </c>
      <c r="D875" s="8" t="str">
        <f t="shared" ref="D875:D878" si="95">IF(C875=1,"0-4",IF(C875=2,"5-8",IF(C875=3,"9-12",IF(C875=4,"13-17",IF(C875=5,"18+","Adults Only")))))</f>
        <v>5-8</v>
      </c>
      <c r="E875" s="5"/>
      <c r="F875" s="13" t="s">
        <v>10</v>
      </c>
      <c r="G875" s="5"/>
      <c r="H875" s="5"/>
    </row>
    <row r="876">
      <c r="A876" s="6" t="s">
        <v>1514</v>
      </c>
      <c r="B876" s="13" t="s">
        <v>1515</v>
      </c>
      <c r="C876" s="6">
        <v>1.0</v>
      </c>
      <c r="D876" s="8" t="str">
        <f t="shared" si="95"/>
        <v>0-4</v>
      </c>
      <c r="E876" s="5"/>
      <c r="F876" s="6" t="s">
        <v>10</v>
      </c>
      <c r="G876" s="5"/>
      <c r="H876" s="5"/>
    </row>
    <row r="877">
      <c r="A877" s="6" t="s">
        <v>1516</v>
      </c>
      <c r="B877" s="6" t="s">
        <v>1517</v>
      </c>
      <c r="C877" s="6">
        <v>2.0</v>
      </c>
      <c r="D877" s="8" t="str">
        <f t="shared" si="95"/>
        <v>5-8</v>
      </c>
      <c r="E877" s="5"/>
      <c r="F877" s="6" t="s">
        <v>38</v>
      </c>
      <c r="G877" s="5"/>
      <c r="H877" s="5"/>
    </row>
    <row r="878">
      <c r="A878" s="6" t="s">
        <v>1518</v>
      </c>
      <c r="B878" s="6" t="s">
        <v>1519</v>
      </c>
      <c r="C878" s="6">
        <v>2.0</v>
      </c>
      <c r="D878" s="8" t="str">
        <f t="shared" si="95"/>
        <v>5-8</v>
      </c>
      <c r="E878" s="5"/>
      <c r="F878" s="6" t="s">
        <v>10</v>
      </c>
      <c r="G878" s="5"/>
      <c r="H878" s="5"/>
    </row>
    <row r="879">
      <c r="A879" s="13" t="s">
        <v>1520</v>
      </c>
      <c r="B879" s="13" t="s">
        <v>1521</v>
      </c>
      <c r="C879" s="13">
        <v>4.0</v>
      </c>
      <c r="D879" s="13" t="s">
        <v>62</v>
      </c>
      <c r="F879" s="13" t="s">
        <v>10</v>
      </c>
      <c r="H879" s="13" t="s">
        <v>51</v>
      </c>
    </row>
    <row r="880">
      <c r="A880" s="13" t="s">
        <v>1522</v>
      </c>
      <c r="B880" s="13" t="s">
        <v>1523</v>
      </c>
      <c r="C880" s="13">
        <v>3.0</v>
      </c>
      <c r="D880" s="21">
        <v>42990.0</v>
      </c>
      <c r="E880" s="13">
        <v>10.0</v>
      </c>
      <c r="F880" s="13" t="s">
        <v>10</v>
      </c>
      <c r="H880" s="13" t="s">
        <v>292</v>
      </c>
    </row>
    <row r="881">
      <c r="A881" s="6" t="s">
        <v>1516</v>
      </c>
      <c r="B881" s="6" t="s">
        <v>1524</v>
      </c>
      <c r="C881" s="6">
        <v>2.0</v>
      </c>
      <c r="D881" s="8" t="str">
        <f t="shared" ref="D881:D891" si="96">IF(C881=1,"0-4",IF(C881=2,"5-8",IF(C881=3,"9-12",IF(C881=4,"13-17",IF(C881=5,"18+","Adults Only")))))</f>
        <v>5-8</v>
      </c>
      <c r="E881" s="5"/>
      <c r="F881" s="6" t="s">
        <v>10</v>
      </c>
      <c r="G881" s="5"/>
      <c r="H881" s="5"/>
    </row>
    <row r="882">
      <c r="A882" s="6" t="s">
        <v>131</v>
      </c>
      <c r="B882" s="6" t="s">
        <v>1525</v>
      </c>
      <c r="C882" s="6">
        <v>1.0</v>
      </c>
      <c r="D882" s="8" t="str">
        <f t="shared" si="96"/>
        <v>0-4</v>
      </c>
      <c r="E882" s="5"/>
      <c r="F882" s="6" t="s">
        <v>10</v>
      </c>
      <c r="G882" s="5"/>
      <c r="H882" s="5"/>
    </row>
    <row r="883">
      <c r="A883" s="6" t="s">
        <v>828</v>
      </c>
      <c r="B883" s="6" t="s">
        <v>1526</v>
      </c>
      <c r="C883" s="6">
        <v>2.0</v>
      </c>
      <c r="D883" s="8" t="str">
        <f t="shared" si="96"/>
        <v>5-8</v>
      </c>
      <c r="E883" s="5"/>
      <c r="F883" s="6" t="s">
        <v>38</v>
      </c>
      <c r="G883" s="5"/>
      <c r="H883" s="5"/>
    </row>
    <row r="884">
      <c r="A884" s="6" t="s">
        <v>1516</v>
      </c>
      <c r="B884" s="16" t="s">
        <v>1527</v>
      </c>
      <c r="C884" s="6">
        <v>2.0</v>
      </c>
      <c r="D884" s="8" t="str">
        <f t="shared" si="96"/>
        <v>5-8</v>
      </c>
      <c r="E884" s="5"/>
      <c r="F884" s="6" t="s">
        <v>38</v>
      </c>
      <c r="G884" s="5"/>
      <c r="H884" s="5"/>
    </row>
    <row r="885">
      <c r="A885" s="6" t="s">
        <v>828</v>
      </c>
      <c r="B885" s="6" t="s">
        <v>1528</v>
      </c>
      <c r="C885" s="6">
        <v>2.0</v>
      </c>
      <c r="D885" s="8" t="str">
        <f t="shared" si="96"/>
        <v>5-8</v>
      </c>
      <c r="E885" s="5"/>
      <c r="F885" s="6" t="s">
        <v>10</v>
      </c>
      <c r="G885" s="5"/>
      <c r="H885" s="5"/>
    </row>
    <row r="886">
      <c r="A886" s="6" t="s">
        <v>828</v>
      </c>
      <c r="B886" s="6" t="s">
        <v>1529</v>
      </c>
      <c r="C886" s="6">
        <v>2.0</v>
      </c>
      <c r="D886" s="8" t="str">
        <f t="shared" si="96"/>
        <v>5-8</v>
      </c>
      <c r="E886" s="5"/>
      <c r="F886" s="6" t="s">
        <v>10</v>
      </c>
      <c r="G886" s="5"/>
      <c r="H886" s="5"/>
    </row>
    <row r="887">
      <c r="A887" s="6" t="s">
        <v>1530</v>
      </c>
      <c r="B887" s="6" t="s">
        <v>1531</v>
      </c>
      <c r="C887" s="6">
        <v>2.0</v>
      </c>
      <c r="D887" s="8" t="str">
        <f t="shared" si="96"/>
        <v>5-8</v>
      </c>
      <c r="E887" s="5"/>
      <c r="F887" s="6" t="s">
        <v>10</v>
      </c>
      <c r="G887" s="5"/>
      <c r="H887" s="5"/>
    </row>
    <row r="888">
      <c r="A888" s="6" t="s">
        <v>547</v>
      </c>
      <c r="B888" s="6" t="s">
        <v>1532</v>
      </c>
      <c r="C888" s="6">
        <v>1.0</v>
      </c>
      <c r="D888" s="8" t="str">
        <f t="shared" si="96"/>
        <v>0-4</v>
      </c>
      <c r="E888" s="6">
        <v>2.0</v>
      </c>
      <c r="F888" s="6" t="s">
        <v>10</v>
      </c>
      <c r="G888" s="5"/>
      <c r="H888" s="5"/>
    </row>
    <row r="889">
      <c r="A889" s="6" t="s">
        <v>290</v>
      </c>
      <c r="B889" s="6" t="s">
        <v>1533</v>
      </c>
      <c r="C889" s="6">
        <v>2.0</v>
      </c>
      <c r="D889" s="8" t="str">
        <f t="shared" si="96"/>
        <v>5-8</v>
      </c>
      <c r="E889" s="5"/>
      <c r="F889" s="6" t="s">
        <v>38</v>
      </c>
      <c r="G889" s="5"/>
      <c r="H889" s="5"/>
    </row>
    <row r="890">
      <c r="A890" s="6" t="s">
        <v>1534</v>
      </c>
      <c r="B890" s="6" t="s">
        <v>1535</v>
      </c>
      <c r="C890" s="6">
        <v>2.0</v>
      </c>
      <c r="D890" s="8" t="str">
        <f t="shared" si="96"/>
        <v>5-8</v>
      </c>
      <c r="E890" s="5"/>
      <c r="F890" s="6" t="s">
        <v>38</v>
      </c>
      <c r="G890" s="5"/>
      <c r="H890" s="5"/>
    </row>
    <row r="891">
      <c r="A891" s="6" t="s">
        <v>1536</v>
      </c>
      <c r="B891" s="6" t="s">
        <v>1537</v>
      </c>
      <c r="C891" s="6">
        <v>1.0</v>
      </c>
      <c r="D891" s="8" t="str">
        <f t="shared" si="96"/>
        <v>0-4</v>
      </c>
      <c r="E891" s="5"/>
      <c r="F891" s="6" t="s">
        <v>10</v>
      </c>
      <c r="G891" s="5"/>
      <c r="H891" s="5"/>
    </row>
    <row r="892">
      <c r="A892" s="13" t="s">
        <v>1538</v>
      </c>
      <c r="B892" s="6" t="s">
        <v>1539</v>
      </c>
      <c r="C892" s="13">
        <v>4.0</v>
      </c>
      <c r="D892" s="13" t="s">
        <v>65</v>
      </c>
      <c r="F892" s="13" t="s">
        <v>182</v>
      </c>
    </row>
    <row r="893">
      <c r="A893" s="6" t="s">
        <v>1540</v>
      </c>
      <c r="B893" s="6" t="s">
        <v>1541</v>
      </c>
      <c r="C893" s="6">
        <v>1.0</v>
      </c>
      <c r="D893" s="8" t="str">
        <f t="shared" ref="D893:D897" si="97">IF(C893=1,"0-4",IF(C893=2,"5-8",IF(C893=3,"9-12",IF(C893=4,"13-17",IF(C893=5,"18+","Adults Only")))))</f>
        <v>0-4</v>
      </c>
      <c r="E893" s="5"/>
      <c r="F893" s="6" t="s">
        <v>10</v>
      </c>
      <c r="G893" s="5"/>
      <c r="H893" s="5"/>
    </row>
    <row r="894">
      <c r="A894" s="6" t="s">
        <v>1542</v>
      </c>
      <c r="B894" s="6" t="s">
        <v>1543</v>
      </c>
      <c r="C894" s="6">
        <v>1.0</v>
      </c>
      <c r="D894" s="8" t="str">
        <f t="shared" si="97"/>
        <v>0-4</v>
      </c>
      <c r="E894" s="5"/>
      <c r="F894" s="6" t="s">
        <v>38</v>
      </c>
      <c r="G894" s="5"/>
      <c r="H894" s="5"/>
    </row>
    <row r="895">
      <c r="A895" s="6" t="s">
        <v>1544</v>
      </c>
      <c r="B895" s="6" t="s">
        <v>1545</v>
      </c>
      <c r="C895" s="6">
        <v>1.0</v>
      </c>
      <c r="D895" s="8" t="str">
        <f t="shared" si="97"/>
        <v>0-4</v>
      </c>
      <c r="E895" s="5"/>
      <c r="F895" s="6" t="s">
        <v>38</v>
      </c>
      <c r="G895" s="5"/>
      <c r="H895" s="5"/>
    </row>
    <row r="896">
      <c r="A896" s="6" t="s">
        <v>639</v>
      </c>
      <c r="B896" s="6" t="s">
        <v>1546</v>
      </c>
      <c r="C896" s="6">
        <v>1.0</v>
      </c>
      <c r="D896" s="8" t="str">
        <f t="shared" si="97"/>
        <v>0-4</v>
      </c>
      <c r="E896" s="5"/>
      <c r="F896" s="6" t="s">
        <v>10</v>
      </c>
      <c r="G896" s="5"/>
      <c r="H896" s="5"/>
    </row>
    <row r="897">
      <c r="A897" s="6" t="s">
        <v>1547</v>
      </c>
      <c r="B897" s="6" t="s">
        <v>1548</v>
      </c>
      <c r="C897" s="6">
        <v>2.0</v>
      </c>
      <c r="D897" s="8" t="str">
        <f t="shared" si="97"/>
        <v>5-8</v>
      </c>
      <c r="E897" s="5"/>
      <c r="F897" s="6" t="s">
        <v>10</v>
      </c>
      <c r="G897" s="5"/>
      <c r="H897" s="5"/>
    </row>
    <row r="898">
      <c r="A898" s="6" t="s">
        <v>45</v>
      </c>
      <c r="B898" s="6" t="s">
        <v>1549</v>
      </c>
      <c r="C898" s="6">
        <v>4.0</v>
      </c>
      <c r="D898" s="6" t="s">
        <v>62</v>
      </c>
      <c r="E898" s="5"/>
      <c r="F898" s="6" t="s">
        <v>45</v>
      </c>
      <c r="G898" s="5"/>
      <c r="H898" s="5"/>
    </row>
    <row r="899">
      <c r="A899" s="6" t="s">
        <v>1550</v>
      </c>
      <c r="B899" s="6" t="s">
        <v>1551</v>
      </c>
      <c r="C899" s="6">
        <v>3.0</v>
      </c>
      <c r="D899" s="8" t="str">
        <f t="shared" ref="D899:D900" si="98">IF(C899=1,"0-4",IF(C899=2,"5-8",IF(C899=3,"9-12",IF(C899=4,"13-17",IF(C899=5,"18+","Adults Only")))))</f>
        <v>9-12</v>
      </c>
      <c r="E899" s="5"/>
      <c r="F899" s="6" t="s">
        <v>28</v>
      </c>
      <c r="G899" s="5"/>
      <c r="H899" s="5"/>
    </row>
    <row r="900">
      <c r="A900" s="6" t="s">
        <v>491</v>
      </c>
      <c r="B900" s="6" t="s">
        <v>1552</v>
      </c>
      <c r="C900" s="6">
        <v>2.0</v>
      </c>
      <c r="D900" s="8" t="str">
        <f t="shared" si="98"/>
        <v>5-8</v>
      </c>
      <c r="E900" s="5"/>
      <c r="F900" s="6" t="s">
        <v>10</v>
      </c>
      <c r="G900" s="5"/>
      <c r="H900" s="5"/>
    </row>
    <row r="901">
      <c r="A901" s="13" t="s">
        <v>591</v>
      </c>
      <c r="B901" s="6" t="s">
        <v>1553</v>
      </c>
      <c r="C901" s="13">
        <v>4.0</v>
      </c>
      <c r="D901" s="13" t="s">
        <v>62</v>
      </c>
      <c r="F901" s="13" t="s">
        <v>45</v>
      </c>
    </row>
    <row r="902">
      <c r="A902" s="13" t="s">
        <v>593</v>
      </c>
      <c r="B902" s="6" t="s">
        <v>1554</v>
      </c>
      <c r="C902" s="13">
        <v>4.0</v>
      </c>
      <c r="D902" s="13" t="s">
        <v>65</v>
      </c>
      <c r="F902" s="13" t="s">
        <v>45</v>
      </c>
    </row>
    <row r="903">
      <c r="A903" s="13" t="s">
        <v>1555</v>
      </c>
      <c r="B903" s="6" t="s">
        <v>1556</v>
      </c>
      <c r="C903" s="13">
        <v>4.0</v>
      </c>
      <c r="D903" s="13" t="s">
        <v>62</v>
      </c>
      <c r="F903" s="13" t="s">
        <v>45</v>
      </c>
    </row>
    <row r="904">
      <c r="A904" s="6" t="s">
        <v>828</v>
      </c>
      <c r="B904" s="6" t="s">
        <v>1557</v>
      </c>
      <c r="C904" s="6">
        <v>3.0</v>
      </c>
      <c r="D904" s="8" t="str">
        <f t="shared" ref="D904:D906" si="99">IF(C904=1,"0-4",IF(C904=2,"5-8",IF(C904=3,"9-12",IF(C904=4,"13-17",IF(C904=5,"18+","Adults Only")))))</f>
        <v>9-12</v>
      </c>
      <c r="E904" s="6">
        <v>2.0</v>
      </c>
      <c r="F904" s="6" t="s">
        <v>10</v>
      </c>
      <c r="G904" s="5"/>
      <c r="H904" s="5"/>
    </row>
    <row r="905">
      <c r="A905" s="6" t="s">
        <v>842</v>
      </c>
      <c r="B905" s="6" t="s">
        <v>1558</v>
      </c>
      <c r="C905" s="6">
        <v>4.0</v>
      </c>
      <c r="D905" s="8" t="str">
        <f t="shared" si="99"/>
        <v>13-17</v>
      </c>
      <c r="E905" s="5"/>
      <c r="F905" s="6" t="s">
        <v>10</v>
      </c>
      <c r="G905" s="5"/>
      <c r="H905" s="5"/>
    </row>
    <row r="906">
      <c r="A906" s="6" t="s">
        <v>1559</v>
      </c>
      <c r="B906" s="6" t="s">
        <v>1560</v>
      </c>
      <c r="C906" s="6">
        <v>1.0</v>
      </c>
      <c r="D906" s="8" t="str">
        <f t="shared" si="99"/>
        <v>0-4</v>
      </c>
      <c r="E906" s="5"/>
      <c r="F906" s="6" t="s">
        <v>10</v>
      </c>
      <c r="G906" s="5"/>
      <c r="H906" s="5"/>
    </row>
    <row r="907">
      <c r="A907" s="13" t="s">
        <v>1561</v>
      </c>
      <c r="B907" s="6" t="s">
        <v>1560</v>
      </c>
      <c r="C907" s="13">
        <v>4.0</v>
      </c>
      <c r="D907" s="13" t="s">
        <v>65</v>
      </c>
      <c r="F907" s="13" t="s">
        <v>10</v>
      </c>
    </row>
    <row r="908">
      <c r="A908" s="13" t="s">
        <v>1562</v>
      </c>
      <c r="B908" s="13" t="s">
        <v>1563</v>
      </c>
      <c r="C908" s="13">
        <v>4.0</v>
      </c>
      <c r="D908" s="13" t="s">
        <v>62</v>
      </c>
      <c r="F908" s="13" t="s">
        <v>10</v>
      </c>
      <c r="H908" s="13" t="s">
        <v>51</v>
      </c>
    </row>
    <row r="909">
      <c r="A909" s="6" t="s">
        <v>1564</v>
      </c>
      <c r="B909" s="6" t="s">
        <v>1565</v>
      </c>
      <c r="C909" s="6">
        <v>3.0</v>
      </c>
      <c r="D909" s="8" t="str">
        <f t="shared" ref="D909:D910" si="100">IF(C909=1,"0-4",IF(C909=2,"5-8",IF(C909=3,"9-12",IF(C909=4,"13-17",IF(C909=5,"18+","Adults Only")))))</f>
        <v>9-12</v>
      </c>
      <c r="E909" s="5"/>
      <c r="F909" s="6" t="s">
        <v>1430</v>
      </c>
      <c r="G909" s="5"/>
      <c r="H909" s="5"/>
    </row>
    <row r="910">
      <c r="A910" s="6" t="s">
        <v>394</v>
      </c>
      <c r="B910" s="6" t="s">
        <v>1566</v>
      </c>
      <c r="C910" s="6">
        <v>2.0</v>
      </c>
      <c r="D910" s="8" t="str">
        <f t="shared" si="100"/>
        <v>5-8</v>
      </c>
      <c r="E910" s="5"/>
      <c r="F910" s="6" t="s">
        <v>10</v>
      </c>
      <c r="G910" s="5"/>
      <c r="H910" s="5"/>
    </row>
    <row r="911">
      <c r="A911" s="6" t="s">
        <v>1567</v>
      </c>
      <c r="B911" s="13" t="s">
        <v>1568</v>
      </c>
      <c r="C911" s="5"/>
      <c r="D911" s="8"/>
      <c r="E911" s="5"/>
      <c r="F911" s="6" t="s">
        <v>10</v>
      </c>
      <c r="G911" s="5"/>
      <c r="H911" s="5"/>
    </row>
    <row r="912">
      <c r="A912" s="6" t="s">
        <v>1569</v>
      </c>
      <c r="B912" s="13" t="s">
        <v>1570</v>
      </c>
      <c r="C912" s="6">
        <v>1.0</v>
      </c>
      <c r="D912" s="8" t="str">
        <f t="shared" ref="D912:D917" si="101">IF(C912=1,"0-4",IF(C912=2,"5-8",IF(C912=3,"9-12",IF(C912=4,"13-17",IF(C912=5,"18+","Adults Only")))))</f>
        <v>0-4</v>
      </c>
      <c r="E912" s="5"/>
      <c r="F912" s="6" t="s">
        <v>10</v>
      </c>
      <c r="G912" s="5"/>
      <c r="H912" s="5"/>
    </row>
    <row r="913">
      <c r="A913" s="6" t="s">
        <v>1500</v>
      </c>
      <c r="B913" s="6" t="s">
        <v>1571</v>
      </c>
      <c r="C913" s="6">
        <v>2.0</v>
      </c>
      <c r="D913" s="8" t="str">
        <f t="shared" si="101"/>
        <v>5-8</v>
      </c>
      <c r="E913" s="5"/>
      <c r="F913" s="6" t="s">
        <v>10</v>
      </c>
      <c r="G913" s="5"/>
      <c r="H913" s="5"/>
    </row>
    <row r="914">
      <c r="A914" s="6" t="s">
        <v>1572</v>
      </c>
      <c r="B914" s="6" t="s">
        <v>1571</v>
      </c>
      <c r="C914" s="6">
        <v>2.0</v>
      </c>
      <c r="D914" s="8" t="str">
        <f t="shared" si="101"/>
        <v>5-8</v>
      </c>
      <c r="E914" s="5"/>
      <c r="F914" s="6" t="s">
        <v>10</v>
      </c>
      <c r="G914" s="5"/>
      <c r="H914" s="5"/>
    </row>
    <row r="915">
      <c r="A915" s="6" t="s">
        <v>1572</v>
      </c>
      <c r="B915" s="6" t="s">
        <v>1573</v>
      </c>
      <c r="C915" s="6">
        <v>1.0</v>
      </c>
      <c r="D915" s="8" t="str">
        <f t="shared" si="101"/>
        <v>0-4</v>
      </c>
      <c r="E915" s="5"/>
      <c r="F915" s="6" t="s">
        <v>10</v>
      </c>
      <c r="G915" s="5"/>
      <c r="H915" s="5"/>
    </row>
    <row r="916">
      <c r="A916" s="6" t="s">
        <v>366</v>
      </c>
      <c r="B916" s="6" t="s">
        <v>1573</v>
      </c>
      <c r="C916" s="6">
        <v>4.0</v>
      </c>
      <c r="D916" s="8" t="str">
        <f t="shared" si="101"/>
        <v>13-17</v>
      </c>
      <c r="E916" s="5"/>
      <c r="F916" s="6" t="s">
        <v>10</v>
      </c>
      <c r="G916" s="5"/>
      <c r="H916" s="5"/>
    </row>
    <row r="917">
      <c r="A917" s="6" t="s">
        <v>1574</v>
      </c>
      <c r="B917" s="6" t="s">
        <v>1575</v>
      </c>
      <c r="C917" s="6">
        <v>5.0</v>
      </c>
      <c r="D917" s="8" t="str">
        <f t="shared" si="101"/>
        <v>18+</v>
      </c>
      <c r="E917" s="5"/>
      <c r="F917" s="6" t="s">
        <v>72</v>
      </c>
      <c r="G917" s="5"/>
      <c r="H917" s="5"/>
    </row>
    <row r="918">
      <c r="A918" s="6" t="s">
        <v>1576</v>
      </c>
      <c r="B918" s="6" t="s">
        <v>1577</v>
      </c>
      <c r="C918" s="6">
        <v>3.0</v>
      </c>
      <c r="D918" s="6" t="s">
        <v>31</v>
      </c>
      <c r="E918" s="5"/>
      <c r="F918" s="6" t="s">
        <v>10</v>
      </c>
      <c r="G918" s="5"/>
      <c r="H918" s="5"/>
    </row>
    <row r="919">
      <c r="A919" s="6" t="s">
        <v>1578</v>
      </c>
      <c r="B919" s="6" t="s">
        <v>1579</v>
      </c>
      <c r="C919" s="6">
        <v>1.0</v>
      </c>
      <c r="D919" s="8" t="str">
        <f t="shared" ref="D919:D923" si="102">IF(C919=1,"0-4",IF(C919=2,"5-8",IF(C919=3,"9-12",IF(C919=4,"13-17",IF(C919=5,"18+","Adults Only")))))</f>
        <v>0-4</v>
      </c>
      <c r="E919" s="5"/>
      <c r="F919" s="6" t="s">
        <v>10</v>
      </c>
      <c r="G919" s="5"/>
      <c r="H919" s="5"/>
    </row>
    <row r="920">
      <c r="A920" s="6" t="s">
        <v>1580</v>
      </c>
      <c r="B920" s="6" t="s">
        <v>1581</v>
      </c>
      <c r="C920" s="6">
        <v>1.0</v>
      </c>
      <c r="D920" s="8" t="str">
        <f t="shared" si="102"/>
        <v>0-4</v>
      </c>
      <c r="E920" s="5"/>
      <c r="F920" s="6" t="s">
        <v>10</v>
      </c>
      <c r="G920" s="5"/>
      <c r="H920" s="5"/>
    </row>
    <row r="921">
      <c r="A921" s="6" t="s">
        <v>562</v>
      </c>
      <c r="B921" s="6" t="s">
        <v>1582</v>
      </c>
      <c r="C921" s="6">
        <v>1.0</v>
      </c>
      <c r="D921" s="8" t="str">
        <f t="shared" si="102"/>
        <v>0-4</v>
      </c>
      <c r="E921" s="5"/>
      <c r="F921" s="6" t="s">
        <v>38</v>
      </c>
      <c r="G921" s="5"/>
      <c r="H921" s="5"/>
    </row>
    <row r="922">
      <c r="A922" s="6" t="s">
        <v>961</v>
      </c>
      <c r="B922" s="6" t="s">
        <v>1583</v>
      </c>
      <c r="C922" s="6">
        <v>2.0</v>
      </c>
      <c r="D922" s="8" t="str">
        <f t="shared" si="102"/>
        <v>5-8</v>
      </c>
      <c r="E922" s="5"/>
      <c r="F922" s="6" t="s">
        <v>10</v>
      </c>
      <c r="G922" s="5"/>
      <c r="H922" s="5"/>
    </row>
    <row r="923">
      <c r="A923" s="6" t="s">
        <v>1584</v>
      </c>
      <c r="B923" s="6" t="s">
        <v>1585</v>
      </c>
      <c r="C923" s="6">
        <v>2.0</v>
      </c>
      <c r="D923" s="8" t="str">
        <f t="shared" si="102"/>
        <v>5-8</v>
      </c>
      <c r="E923" s="5"/>
      <c r="F923" s="6" t="s">
        <v>69</v>
      </c>
      <c r="G923" s="6" t="s">
        <v>1586</v>
      </c>
      <c r="H923" s="5"/>
    </row>
    <row r="924">
      <c r="A924" s="6" t="s">
        <v>1587</v>
      </c>
      <c r="B924" s="6" t="s">
        <v>1588</v>
      </c>
      <c r="C924" s="6">
        <v>2.0</v>
      </c>
      <c r="D924" s="6" t="s">
        <v>1094</v>
      </c>
      <c r="E924" s="5"/>
      <c r="F924" s="6" t="s">
        <v>38</v>
      </c>
      <c r="G924" s="5"/>
      <c r="H924" s="5"/>
    </row>
    <row r="925">
      <c r="A925" s="6" t="s">
        <v>1589</v>
      </c>
      <c r="B925" s="6" t="s">
        <v>1590</v>
      </c>
      <c r="C925" s="6">
        <v>3.0</v>
      </c>
      <c r="D925" s="8" t="str">
        <f t="shared" ref="D925:D927" si="103">IF(C925=1,"0-4",IF(C925=2,"5-8",IF(C925=3,"9-12",IF(C925=4,"13-17",IF(C925=5,"18+","Adults Only")))))</f>
        <v>9-12</v>
      </c>
      <c r="E925" s="5"/>
      <c r="F925" s="6" t="s">
        <v>28</v>
      </c>
      <c r="G925" s="5"/>
      <c r="H925" s="5"/>
    </row>
    <row r="926">
      <c r="A926" s="6" t="s">
        <v>1591</v>
      </c>
      <c r="B926" s="6" t="s">
        <v>1592</v>
      </c>
      <c r="C926" s="6">
        <v>3.0</v>
      </c>
      <c r="D926" s="8" t="str">
        <f t="shared" si="103"/>
        <v>9-12</v>
      </c>
      <c r="E926" s="5"/>
      <c r="F926" s="6" t="s">
        <v>28</v>
      </c>
      <c r="G926" s="5"/>
      <c r="H926" s="5"/>
    </row>
    <row r="927">
      <c r="A927" s="6" t="s">
        <v>1593</v>
      </c>
      <c r="B927" s="6" t="s">
        <v>1594</v>
      </c>
      <c r="C927" s="6">
        <v>3.0</v>
      </c>
      <c r="D927" s="8" t="str">
        <f t="shared" si="103"/>
        <v>9-12</v>
      </c>
      <c r="E927" s="5"/>
      <c r="F927" s="6" t="s">
        <v>27</v>
      </c>
      <c r="G927" s="5"/>
      <c r="H927" s="5"/>
    </row>
    <row r="928">
      <c r="A928" s="6" t="s">
        <v>1595</v>
      </c>
      <c r="B928" s="6" t="s">
        <v>1596</v>
      </c>
      <c r="C928" s="6">
        <v>4.0</v>
      </c>
      <c r="D928" s="6" t="s">
        <v>62</v>
      </c>
      <c r="E928" s="5"/>
      <c r="F928" s="6" t="s">
        <v>27</v>
      </c>
      <c r="G928" s="5"/>
      <c r="H928" s="5"/>
    </row>
    <row r="929">
      <c r="A929" s="6" t="s">
        <v>1597</v>
      </c>
      <c r="B929" s="6" t="s">
        <v>1598</v>
      </c>
      <c r="C929" s="6">
        <v>2.0</v>
      </c>
      <c r="D929" s="8" t="str">
        <f t="shared" ref="D929:D930" si="104">IF(C929=1,"0-4",IF(C929=2,"5-8",IF(C929=3,"9-12",IF(C929=4,"13-17",IF(C929=5,"18+","Adults Only")))))</f>
        <v>5-8</v>
      </c>
      <c r="E929" s="5"/>
      <c r="F929" s="6" t="s">
        <v>32</v>
      </c>
      <c r="G929" s="5"/>
      <c r="H929" s="5"/>
    </row>
    <row r="930">
      <c r="A930" s="6" t="s">
        <v>1599</v>
      </c>
      <c r="B930" s="6" t="s">
        <v>1600</v>
      </c>
      <c r="C930" s="6">
        <v>1.0</v>
      </c>
      <c r="D930" s="8" t="str">
        <f t="shared" si="104"/>
        <v>0-4</v>
      </c>
      <c r="E930" s="5"/>
      <c r="F930" s="6" t="s">
        <v>28</v>
      </c>
      <c r="G930" s="5"/>
      <c r="H930" s="5"/>
    </row>
    <row r="931">
      <c r="A931" s="13" t="s">
        <v>274</v>
      </c>
      <c r="B931" s="13" t="s">
        <v>1601</v>
      </c>
      <c r="E931" s="13">
        <v>1.0</v>
      </c>
      <c r="F931" s="13" t="s">
        <v>38</v>
      </c>
      <c r="H931" s="22" t="s">
        <v>51</v>
      </c>
    </row>
    <row r="932">
      <c r="A932" s="13" t="s">
        <v>1602</v>
      </c>
      <c r="B932" s="13" t="s">
        <v>1603</v>
      </c>
      <c r="C932" s="13">
        <v>1.0</v>
      </c>
      <c r="D932" s="13" t="s">
        <v>15</v>
      </c>
      <c r="F932" s="13" t="s">
        <v>16</v>
      </c>
      <c r="H932" s="13" t="s">
        <v>17</v>
      </c>
    </row>
    <row r="933">
      <c r="A933" s="6" t="s">
        <v>1604</v>
      </c>
      <c r="B933" s="6" t="s">
        <v>1605</v>
      </c>
      <c r="C933" s="6">
        <v>1.0</v>
      </c>
      <c r="D933" s="8" t="str">
        <f t="shared" ref="D933:D939" si="105">IF(C933=1,"0-4",IF(C933=2,"5-8",IF(C933=3,"9-12",IF(C933=4,"13-17",IF(C933=5,"18+","Adults Only")))))</f>
        <v>0-4</v>
      </c>
      <c r="E933" s="5"/>
      <c r="F933" s="6" t="s">
        <v>10</v>
      </c>
      <c r="G933" s="5"/>
      <c r="H933" s="5"/>
    </row>
    <row r="934">
      <c r="A934" s="6" t="s">
        <v>1606</v>
      </c>
      <c r="B934" s="6" t="s">
        <v>1607</v>
      </c>
      <c r="C934" s="6">
        <v>1.0</v>
      </c>
      <c r="D934" s="8" t="str">
        <f t="shared" si="105"/>
        <v>0-4</v>
      </c>
      <c r="E934" s="5"/>
      <c r="F934" s="6" t="s">
        <v>28</v>
      </c>
      <c r="G934" s="5"/>
      <c r="H934" s="5"/>
    </row>
    <row r="935">
      <c r="A935" s="6" t="s">
        <v>705</v>
      </c>
      <c r="B935" s="13" t="s">
        <v>1608</v>
      </c>
      <c r="C935" s="6">
        <v>3.0</v>
      </c>
      <c r="D935" s="8" t="str">
        <f t="shared" si="105"/>
        <v>9-12</v>
      </c>
      <c r="E935" s="5"/>
      <c r="F935" s="6" t="s">
        <v>10</v>
      </c>
      <c r="G935" s="5"/>
      <c r="H935" s="5"/>
    </row>
    <row r="936">
      <c r="A936" s="6" t="s">
        <v>1609</v>
      </c>
      <c r="B936" s="6" t="s">
        <v>1610</v>
      </c>
      <c r="C936" s="6">
        <v>4.0</v>
      </c>
      <c r="D936" s="8" t="str">
        <f t="shared" si="105"/>
        <v>13-17</v>
      </c>
      <c r="E936" s="5"/>
      <c r="F936" s="6" t="s">
        <v>28</v>
      </c>
      <c r="G936" s="5"/>
      <c r="H936" s="5"/>
    </row>
    <row r="937">
      <c r="A937" s="6" t="s">
        <v>1572</v>
      </c>
      <c r="B937" s="6" t="s">
        <v>1611</v>
      </c>
      <c r="C937" s="6">
        <v>2.0</v>
      </c>
      <c r="D937" s="8" t="str">
        <f t="shared" si="105"/>
        <v>5-8</v>
      </c>
      <c r="E937" s="5"/>
      <c r="F937" s="6" t="s">
        <v>10</v>
      </c>
      <c r="G937" s="5"/>
      <c r="H937" s="5"/>
    </row>
    <row r="938">
      <c r="A938" s="6" t="s">
        <v>1612</v>
      </c>
      <c r="B938" s="6" t="s">
        <v>1613</v>
      </c>
      <c r="C938" s="6">
        <v>1.0</v>
      </c>
      <c r="D938" s="8" t="str">
        <f t="shared" si="105"/>
        <v>0-4</v>
      </c>
      <c r="E938" s="5"/>
      <c r="F938" s="6" t="s">
        <v>10</v>
      </c>
      <c r="G938" s="5"/>
      <c r="H938" s="5"/>
      <c r="I938" s="14" t="s">
        <v>575</v>
      </c>
      <c r="J938" s="15">
        <f>COUNTIF(F936:F3945, "*Art*")</f>
        <v>0</v>
      </c>
    </row>
    <row r="939">
      <c r="A939" s="6" t="s">
        <v>1614</v>
      </c>
      <c r="B939" s="6" t="s">
        <v>1615</v>
      </c>
      <c r="C939" s="6">
        <v>3.0</v>
      </c>
      <c r="D939" s="8" t="str">
        <f t="shared" si="105"/>
        <v>9-12</v>
      </c>
      <c r="E939" s="5"/>
      <c r="F939" s="6" t="s">
        <v>10</v>
      </c>
      <c r="G939" s="5"/>
      <c r="H939" s="5"/>
    </row>
    <row r="940">
      <c r="A940" s="13" t="s">
        <v>1616</v>
      </c>
      <c r="B940" s="13" t="s">
        <v>1617</v>
      </c>
      <c r="C940" s="13">
        <v>3.0</v>
      </c>
      <c r="D940" s="21">
        <v>42990.0</v>
      </c>
      <c r="E940" s="13">
        <v>8.0</v>
      </c>
      <c r="F940" s="13" t="s">
        <v>69</v>
      </c>
      <c r="H940" s="13" t="s">
        <v>292</v>
      </c>
    </row>
    <row r="941">
      <c r="A941" s="6" t="s">
        <v>461</v>
      </c>
      <c r="B941" s="6" t="s">
        <v>1618</v>
      </c>
      <c r="C941" s="6">
        <v>1.0</v>
      </c>
      <c r="D941" s="8" t="str">
        <f>IF(C941=1,"0-4",IF(C941=2,"5-8",IF(C941=3,"9-12",IF(C941=4,"13-17",IF(C941=5,"18+","Adults Only")))))</f>
        <v>0-4</v>
      </c>
      <c r="E941" s="5"/>
      <c r="F941" s="6" t="s">
        <v>10</v>
      </c>
      <c r="G941" s="5"/>
      <c r="H941" s="5"/>
    </row>
    <row r="942">
      <c r="A942" s="6" t="s">
        <v>1619</v>
      </c>
      <c r="B942" s="6" t="s">
        <v>1620</v>
      </c>
      <c r="C942" s="6">
        <v>4.0</v>
      </c>
      <c r="D942" s="6" t="s">
        <v>62</v>
      </c>
      <c r="E942" s="5"/>
      <c r="F942" s="6" t="s">
        <v>10</v>
      </c>
      <c r="G942" s="5"/>
      <c r="H942" s="5"/>
    </row>
    <row r="943">
      <c r="A943" s="6" t="s">
        <v>1621</v>
      </c>
      <c r="B943" s="6" t="s">
        <v>1622</v>
      </c>
      <c r="C943" s="6">
        <v>3.0</v>
      </c>
      <c r="D943" s="8" t="str">
        <f>IF(C943=1,"0-4",IF(C943=2,"5-8",IF(C943=3,"9-12",IF(C943=4,"13-17",IF(C943=5,"18+","Adults Only")))))</f>
        <v>9-12</v>
      </c>
      <c r="E943" s="5"/>
      <c r="F943" s="6" t="s">
        <v>10</v>
      </c>
      <c r="G943" s="5"/>
      <c r="H943" s="5"/>
    </row>
    <row r="944">
      <c r="A944" s="6" t="s">
        <v>1623</v>
      </c>
      <c r="B944" s="6" t="s">
        <v>1624</v>
      </c>
      <c r="C944" s="6">
        <v>3.0</v>
      </c>
      <c r="D944" s="6" t="s">
        <v>31</v>
      </c>
      <c r="E944" s="5"/>
      <c r="F944" s="6" t="s">
        <v>81</v>
      </c>
      <c r="G944" s="5"/>
      <c r="H944" s="5"/>
    </row>
    <row r="945">
      <c r="A945" s="6" t="s">
        <v>183</v>
      </c>
      <c r="B945" s="6" t="s">
        <v>1625</v>
      </c>
      <c r="C945" s="6">
        <v>2.0</v>
      </c>
      <c r="D945" s="8" t="str">
        <f t="shared" ref="D945:D948" si="106">IF(C945=1,"0-4",IF(C945=2,"5-8",IF(C945=3,"9-12",IF(C945=4,"13-17",IF(C945=5,"18+","Adults Only")))))</f>
        <v>5-8</v>
      </c>
      <c r="E945" s="5"/>
      <c r="F945" s="6" t="s">
        <v>28</v>
      </c>
      <c r="G945" s="5"/>
      <c r="H945" s="5"/>
    </row>
    <row r="946">
      <c r="A946" s="6" t="s">
        <v>1626</v>
      </c>
      <c r="B946" s="13" t="s">
        <v>56</v>
      </c>
      <c r="C946" s="6">
        <v>2.0</v>
      </c>
      <c r="D946" s="8" t="str">
        <f t="shared" si="106"/>
        <v>5-8</v>
      </c>
      <c r="E946" s="5"/>
      <c r="F946" s="6" t="s">
        <v>10</v>
      </c>
      <c r="G946" s="5"/>
      <c r="H946" s="5"/>
    </row>
    <row r="947">
      <c r="A947" s="6" t="s">
        <v>1627</v>
      </c>
      <c r="B947" s="13" t="s">
        <v>56</v>
      </c>
      <c r="C947" s="6">
        <v>3.0</v>
      </c>
      <c r="D947" s="8" t="str">
        <f t="shared" si="106"/>
        <v>9-12</v>
      </c>
      <c r="E947" s="5"/>
      <c r="F947" s="6" t="s">
        <v>28</v>
      </c>
      <c r="G947" s="5"/>
      <c r="H947" s="5"/>
    </row>
    <row r="948">
      <c r="A948" s="6" t="s">
        <v>229</v>
      </c>
      <c r="B948" s="13" t="s">
        <v>56</v>
      </c>
      <c r="C948" s="6">
        <v>4.0</v>
      </c>
      <c r="D948" s="8" t="str">
        <f t="shared" si="106"/>
        <v>13-17</v>
      </c>
      <c r="E948" s="5"/>
      <c r="F948" s="6" t="s">
        <v>324</v>
      </c>
      <c r="G948" s="5"/>
      <c r="H948" s="5"/>
    </row>
    <row r="949">
      <c r="A949" s="16" t="s">
        <v>603</v>
      </c>
      <c r="B949" s="16" t="s">
        <v>1628</v>
      </c>
      <c r="C949" s="16">
        <v>4.0</v>
      </c>
      <c r="F949" s="13" t="s">
        <v>607</v>
      </c>
      <c r="H949" s="13" t="s">
        <v>51</v>
      </c>
    </row>
    <row r="950">
      <c r="A950" s="16" t="s">
        <v>609</v>
      </c>
      <c r="B950" s="16" t="s">
        <v>1629</v>
      </c>
      <c r="C950" s="16">
        <v>4.0</v>
      </c>
      <c r="F950" s="13" t="s">
        <v>607</v>
      </c>
      <c r="H950" s="13" t="s">
        <v>51</v>
      </c>
    </row>
    <row r="951">
      <c r="A951" s="6" t="s">
        <v>1152</v>
      </c>
      <c r="B951" s="6" t="s">
        <v>1630</v>
      </c>
      <c r="C951" s="6">
        <v>4.0</v>
      </c>
      <c r="D951" s="8" t="str">
        <f t="shared" ref="D951:D953" si="107">IF(C951=1,"0-4",IF(C951=2,"5-8",IF(C951=3,"9-12",IF(C951=4,"13-17",IF(C951=5,"18+","Adults Only")))))</f>
        <v>13-17</v>
      </c>
      <c r="E951" s="5"/>
      <c r="F951" s="6" t="s">
        <v>28</v>
      </c>
      <c r="G951" s="5"/>
      <c r="H951" s="5"/>
    </row>
    <row r="952">
      <c r="A952" s="6" t="s">
        <v>506</v>
      </c>
      <c r="B952" s="6" t="s">
        <v>1631</v>
      </c>
      <c r="C952" s="6">
        <v>1.0</v>
      </c>
      <c r="D952" s="8" t="str">
        <f t="shared" si="107"/>
        <v>0-4</v>
      </c>
      <c r="E952" s="5"/>
      <c r="F952" s="6" t="s">
        <v>28</v>
      </c>
      <c r="G952" s="5"/>
      <c r="H952" s="5"/>
    </row>
    <row r="953">
      <c r="A953" s="6" t="s">
        <v>1632</v>
      </c>
      <c r="B953" s="6" t="s">
        <v>1633</v>
      </c>
      <c r="C953" s="5"/>
      <c r="D953" s="8" t="str">
        <f t="shared" si="107"/>
        <v>Adults Only</v>
      </c>
      <c r="E953" s="5"/>
      <c r="F953" s="8" t="str">
        <f>IF(E953=1,"0-4",IF(E953=2,"5-8",IF(E953=3,"9-12",IF(E953=4,"13-17",IF(E953=5,"18+","Adults Only")))))</f>
        <v>Adults Only</v>
      </c>
      <c r="G953" s="5"/>
      <c r="H953" s="5"/>
    </row>
    <row r="954">
      <c r="A954" s="13" t="s">
        <v>1634</v>
      </c>
      <c r="B954" s="13" t="s">
        <v>1635</v>
      </c>
      <c r="C954" s="13">
        <v>4.0</v>
      </c>
      <c r="D954" s="13" t="s">
        <v>65</v>
      </c>
      <c r="F954" s="13" t="s">
        <v>10</v>
      </c>
    </row>
    <row r="955">
      <c r="A955" s="6" t="s">
        <v>1636</v>
      </c>
      <c r="B955" s="6" t="s">
        <v>1637</v>
      </c>
      <c r="C955" s="6">
        <v>2.0</v>
      </c>
      <c r="D955" s="8" t="str">
        <f>IF(C955=1,"0-4",IF(C955=2,"5-8",IF(C955=3,"9-12",IF(C955=4,"13-17",IF(C955=5,"18+","Adults Only")))))</f>
        <v>5-8</v>
      </c>
      <c r="E955" s="5"/>
      <c r="F955" s="6" t="s">
        <v>27</v>
      </c>
      <c r="G955" s="5"/>
      <c r="H955" s="5"/>
    </row>
    <row r="956">
      <c r="A956" s="13" t="s">
        <v>1638</v>
      </c>
      <c r="B956" s="13" t="s">
        <v>1639</v>
      </c>
      <c r="E956" s="13">
        <v>1.0</v>
      </c>
      <c r="F956" s="13" t="s">
        <v>100</v>
      </c>
      <c r="H956" s="22" t="s">
        <v>51</v>
      </c>
    </row>
    <row r="957">
      <c r="A957" s="6" t="s">
        <v>1640</v>
      </c>
      <c r="B957" s="6" t="s">
        <v>1641</v>
      </c>
      <c r="C957" s="6">
        <v>4.0</v>
      </c>
      <c r="D957" s="8" t="str">
        <f t="shared" ref="D957:D963" si="108">IF(C957=1,"0-4",IF(C957=2,"5-8",IF(C957=3,"9-12",IF(C957=4,"13-17",IF(C957=5,"18+","Adults Only")))))</f>
        <v>13-17</v>
      </c>
      <c r="E957" s="6">
        <v>6.0</v>
      </c>
      <c r="F957" s="6" t="s">
        <v>10</v>
      </c>
      <c r="G957" s="5"/>
      <c r="H957" s="5"/>
    </row>
    <row r="958">
      <c r="A958" s="6" t="s">
        <v>761</v>
      </c>
      <c r="B958" s="6" t="s">
        <v>1642</v>
      </c>
      <c r="C958" s="6">
        <v>1.0</v>
      </c>
      <c r="D958" s="8" t="str">
        <f t="shared" si="108"/>
        <v>0-4</v>
      </c>
      <c r="E958" s="5"/>
      <c r="F958" s="6" t="s">
        <v>28</v>
      </c>
      <c r="G958" s="5"/>
      <c r="H958" s="5"/>
    </row>
    <row r="959">
      <c r="A959" s="6" t="s">
        <v>1643</v>
      </c>
      <c r="B959" s="6" t="s">
        <v>1644</v>
      </c>
      <c r="C959" s="6">
        <v>1.0</v>
      </c>
      <c r="D959" s="8" t="str">
        <f t="shared" si="108"/>
        <v>0-4</v>
      </c>
      <c r="E959" s="5"/>
      <c r="F959" s="6" t="s">
        <v>10</v>
      </c>
      <c r="G959" s="5"/>
      <c r="H959" s="5"/>
    </row>
    <row r="960">
      <c r="A960" s="6" t="s">
        <v>1285</v>
      </c>
      <c r="B960" s="6" t="s">
        <v>1645</v>
      </c>
      <c r="C960" s="6">
        <v>2.0</v>
      </c>
      <c r="D960" s="8" t="str">
        <f t="shared" si="108"/>
        <v>5-8</v>
      </c>
      <c r="E960" s="5"/>
      <c r="F960" s="6" t="s">
        <v>10</v>
      </c>
      <c r="G960" s="6" t="s">
        <v>1287</v>
      </c>
      <c r="H960" s="5"/>
    </row>
    <row r="961">
      <c r="A961" s="6" t="s">
        <v>1646</v>
      </c>
      <c r="B961" s="6" t="s">
        <v>1647</v>
      </c>
      <c r="C961" s="6">
        <v>4.0</v>
      </c>
      <c r="D961" s="8" t="str">
        <f t="shared" si="108"/>
        <v>13-17</v>
      </c>
      <c r="E961" s="6">
        <v>2.0</v>
      </c>
      <c r="F961" s="6" t="s">
        <v>69</v>
      </c>
      <c r="G961" s="5"/>
      <c r="H961" s="5"/>
    </row>
    <row r="962">
      <c r="A962" s="6" t="s">
        <v>1648</v>
      </c>
      <c r="B962" s="6" t="s">
        <v>1649</v>
      </c>
      <c r="C962" s="6">
        <v>1.0</v>
      </c>
      <c r="D962" s="8" t="str">
        <f t="shared" si="108"/>
        <v>0-4</v>
      </c>
      <c r="E962" s="5"/>
      <c r="F962" s="6" t="s">
        <v>38</v>
      </c>
      <c r="G962" s="5"/>
      <c r="H962" s="5"/>
    </row>
    <row r="963">
      <c r="A963" s="6" t="s">
        <v>1650</v>
      </c>
      <c r="B963" s="6" t="s">
        <v>1651</v>
      </c>
      <c r="C963" s="6">
        <v>4.0</v>
      </c>
      <c r="D963" s="8" t="str">
        <f t="shared" si="108"/>
        <v>13-17</v>
      </c>
      <c r="E963" s="5"/>
      <c r="F963" s="6" t="s">
        <v>126</v>
      </c>
      <c r="G963" s="5"/>
      <c r="H963" s="5"/>
    </row>
    <row r="964">
      <c r="A964" s="13" t="s">
        <v>1652</v>
      </c>
      <c r="B964" s="13" t="s">
        <v>1653</v>
      </c>
      <c r="C964" s="13">
        <v>1.0</v>
      </c>
      <c r="D964" s="13" t="s">
        <v>15</v>
      </c>
      <c r="F964" s="13" t="s">
        <v>16</v>
      </c>
      <c r="H964" s="13" t="s">
        <v>17</v>
      </c>
    </row>
    <row r="965">
      <c r="A965" s="6" t="s">
        <v>1409</v>
      </c>
      <c r="B965" s="6" t="s">
        <v>1654</v>
      </c>
      <c r="C965" s="6">
        <v>1.0</v>
      </c>
      <c r="D965" s="8" t="str">
        <f t="shared" ref="D965:D966" si="109">IF(C965=1,"0-4",IF(C965=2,"5-8",IF(C965=3,"9-12",IF(C965=4,"13-17",IF(C965=5,"18+","Adults Only")))))</f>
        <v>0-4</v>
      </c>
      <c r="E965" s="5"/>
      <c r="F965" s="6" t="s">
        <v>38</v>
      </c>
      <c r="G965" s="5"/>
      <c r="H965" s="5"/>
    </row>
    <row r="966">
      <c r="A966" s="6" t="s">
        <v>491</v>
      </c>
      <c r="B966" s="6" t="s">
        <v>1655</v>
      </c>
      <c r="C966" s="6">
        <v>2.0</v>
      </c>
      <c r="D966" s="8" t="str">
        <f t="shared" si="109"/>
        <v>5-8</v>
      </c>
      <c r="E966" s="5"/>
      <c r="F966" s="6" t="s">
        <v>10</v>
      </c>
      <c r="G966" s="5"/>
      <c r="H966" s="5"/>
    </row>
    <row r="967">
      <c r="A967" s="16" t="s">
        <v>1656</v>
      </c>
      <c r="B967" s="16" t="s">
        <v>1657</v>
      </c>
      <c r="F967" s="13" t="s">
        <v>10</v>
      </c>
      <c r="H967" s="13" t="s">
        <v>51</v>
      </c>
    </row>
    <row r="968">
      <c r="A968" s="13" t="s">
        <v>1578</v>
      </c>
      <c r="B968" s="13" t="s">
        <v>1658</v>
      </c>
      <c r="C968" s="13">
        <v>3.0</v>
      </c>
      <c r="D968" s="21">
        <v>42990.0</v>
      </c>
      <c r="E968" s="13">
        <v>7.0</v>
      </c>
      <c r="F968" s="13" t="s">
        <v>10</v>
      </c>
      <c r="H968" s="13" t="s">
        <v>292</v>
      </c>
    </row>
    <row r="969">
      <c r="A969" s="13" t="s">
        <v>1578</v>
      </c>
      <c r="B969" s="13" t="s">
        <v>1659</v>
      </c>
      <c r="C969" s="13">
        <v>3.0</v>
      </c>
      <c r="D969" s="21">
        <v>42990.0</v>
      </c>
      <c r="F969" s="13" t="s">
        <v>10</v>
      </c>
      <c r="H969" s="13" t="s">
        <v>292</v>
      </c>
    </row>
    <row r="970">
      <c r="A970" s="13" t="s">
        <v>1578</v>
      </c>
      <c r="B970" s="13" t="s">
        <v>1660</v>
      </c>
      <c r="C970" s="13">
        <v>3.0</v>
      </c>
      <c r="D970" s="21">
        <v>42990.0</v>
      </c>
      <c r="F970" s="13" t="s">
        <v>10</v>
      </c>
      <c r="H970" s="13" t="s">
        <v>292</v>
      </c>
    </row>
    <row r="971">
      <c r="A971" s="13" t="s">
        <v>1578</v>
      </c>
      <c r="B971" s="13" t="s">
        <v>1661</v>
      </c>
      <c r="C971" s="13">
        <v>3.0</v>
      </c>
      <c r="D971" s="21">
        <v>42990.0</v>
      </c>
      <c r="F971" s="13" t="s">
        <v>10</v>
      </c>
      <c r="H971" s="13" t="s">
        <v>292</v>
      </c>
    </row>
    <row r="972">
      <c r="A972" s="13" t="s">
        <v>1578</v>
      </c>
      <c r="B972" s="13" t="s">
        <v>1662</v>
      </c>
      <c r="C972" s="13">
        <v>3.0</v>
      </c>
      <c r="D972" s="21">
        <v>42990.0</v>
      </c>
      <c r="E972" s="13">
        <v>6.0</v>
      </c>
      <c r="F972" s="13" t="s">
        <v>10</v>
      </c>
      <c r="H972" s="13" t="s">
        <v>292</v>
      </c>
    </row>
    <row r="973">
      <c r="A973" s="13" t="s">
        <v>1578</v>
      </c>
      <c r="B973" s="13" t="s">
        <v>1663</v>
      </c>
      <c r="C973" s="13">
        <v>3.0</v>
      </c>
      <c r="D973" s="21">
        <v>42990.0</v>
      </c>
      <c r="F973" s="13" t="s">
        <v>10</v>
      </c>
      <c r="H973" s="13" t="s">
        <v>292</v>
      </c>
    </row>
    <row r="974">
      <c r="A974" s="13" t="s">
        <v>1578</v>
      </c>
      <c r="B974" s="13" t="s">
        <v>1664</v>
      </c>
      <c r="C974" s="13">
        <v>3.0</v>
      </c>
      <c r="D974" s="21">
        <v>42990.0</v>
      </c>
      <c r="E974" s="13">
        <v>6.0</v>
      </c>
      <c r="F974" s="13" t="s">
        <v>10</v>
      </c>
      <c r="H974" s="13" t="s">
        <v>292</v>
      </c>
    </row>
    <row r="975">
      <c r="A975" s="13" t="s">
        <v>1578</v>
      </c>
      <c r="B975" s="13" t="s">
        <v>1665</v>
      </c>
      <c r="C975" s="13">
        <v>3.0</v>
      </c>
      <c r="D975" s="21">
        <v>42990.0</v>
      </c>
      <c r="E975" s="13">
        <v>5.0</v>
      </c>
      <c r="F975" s="13" t="s">
        <v>10</v>
      </c>
      <c r="H975" s="13" t="s">
        <v>292</v>
      </c>
    </row>
    <row r="976">
      <c r="A976" s="13" t="s">
        <v>1578</v>
      </c>
      <c r="B976" s="13" t="s">
        <v>1666</v>
      </c>
      <c r="C976" s="13">
        <v>3.0</v>
      </c>
      <c r="D976" s="21">
        <v>42990.0</v>
      </c>
      <c r="F976" s="13" t="s">
        <v>10</v>
      </c>
      <c r="H976" s="13" t="s">
        <v>292</v>
      </c>
    </row>
    <row r="977">
      <c r="A977" s="6" t="s">
        <v>1667</v>
      </c>
      <c r="B977" s="6" t="s">
        <v>1668</v>
      </c>
      <c r="C977" s="6">
        <v>1.0</v>
      </c>
      <c r="D977" s="8" t="str">
        <f>IF(C977=1,"0-4",IF(C977=2,"5-8",IF(C977=3,"9-12",IF(C977=4,"13-17",IF(C977=5,"18+","Adults Only")))))</f>
        <v>0-4</v>
      </c>
      <c r="E977" s="5"/>
      <c r="F977" s="6" t="s">
        <v>38</v>
      </c>
      <c r="G977" s="5"/>
      <c r="H977" s="5"/>
    </row>
    <row r="978">
      <c r="A978" s="13" t="s">
        <v>1578</v>
      </c>
      <c r="B978" s="13" t="s">
        <v>1669</v>
      </c>
      <c r="C978" s="13">
        <v>3.0</v>
      </c>
      <c r="D978" s="21">
        <v>42990.0</v>
      </c>
      <c r="E978" s="13">
        <v>4.0</v>
      </c>
      <c r="F978" s="13" t="s">
        <v>10</v>
      </c>
      <c r="H978" s="13" t="s">
        <v>292</v>
      </c>
    </row>
    <row r="979">
      <c r="A979" s="13" t="s">
        <v>1578</v>
      </c>
      <c r="B979" s="13" t="s">
        <v>1670</v>
      </c>
      <c r="C979" s="13">
        <v>3.0</v>
      </c>
      <c r="D979" s="21">
        <v>42990.0</v>
      </c>
      <c r="E979" s="13">
        <v>2.0</v>
      </c>
      <c r="F979" s="13" t="s">
        <v>10</v>
      </c>
      <c r="H979" s="13" t="s">
        <v>292</v>
      </c>
    </row>
    <row r="980">
      <c r="A980" s="13" t="s">
        <v>1578</v>
      </c>
      <c r="B980" s="13" t="s">
        <v>1671</v>
      </c>
      <c r="C980" s="13">
        <v>3.0</v>
      </c>
      <c r="D980" s="21">
        <v>42990.0</v>
      </c>
      <c r="E980" s="13">
        <v>2.0</v>
      </c>
      <c r="F980" s="13" t="s">
        <v>10</v>
      </c>
      <c r="H980" s="13" t="s">
        <v>292</v>
      </c>
    </row>
    <row r="981">
      <c r="A981" s="13" t="s">
        <v>1672</v>
      </c>
      <c r="B981" s="13" t="s">
        <v>1673</v>
      </c>
      <c r="C981" s="13">
        <v>4.0</v>
      </c>
      <c r="D981" s="13" t="s">
        <v>1674</v>
      </c>
      <c r="E981" s="13">
        <v>10.0</v>
      </c>
      <c r="F981" s="13" t="s">
        <v>10</v>
      </c>
      <c r="H981" s="13" t="s">
        <v>292</v>
      </c>
    </row>
    <row r="982">
      <c r="A982" s="6" t="s">
        <v>1675</v>
      </c>
      <c r="B982" s="6" t="s">
        <v>1676</v>
      </c>
      <c r="C982" s="6">
        <v>2.0</v>
      </c>
      <c r="D982" s="8" t="str">
        <f t="shared" ref="D982:D990" si="110">IF(C982=1,"0-4",IF(C982=2,"5-8",IF(C982=3,"9-12",IF(C982=4,"13-17",IF(C982=5,"18+","Adults Only")))))</f>
        <v>5-8</v>
      </c>
      <c r="E982" s="5"/>
      <c r="F982" s="6" t="s">
        <v>38</v>
      </c>
      <c r="G982" s="5"/>
      <c r="H982" s="5"/>
    </row>
    <row r="983">
      <c r="A983" s="6" t="s">
        <v>1481</v>
      </c>
      <c r="B983" s="6" t="s">
        <v>1677</v>
      </c>
      <c r="C983" s="6">
        <v>2.0</v>
      </c>
      <c r="D983" s="8" t="str">
        <f t="shared" si="110"/>
        <v>5-8</v>
      </c>
      <c r="E983" s="5"/>
      <c r="F983" s="6" t="s">
        <v>10</v>
      </c>
      <c r="G983" s="5"/>
      <c r="H983" s="5"/>
    </row>
    <row r="984">
      <c r="A984" s="6" t="s">
        <v>1678</v>
      </c>
      <c r="B984" s="6" t="s">
        <v>1679</v>
      </c>
      <c r="C984" s="6">
        <v>2.0</v>
      </c>
      <c r="D984" s="8" t="str">
        <f t="shared" si="110"/>
        <v>5-8</v>
      </c>
      <c r="E984" s="5"/>
      <c r="F984" s="6" t="s">
        <v>10</v>
      </c>
      <c r="G984" s="5"/>
      <c r="H984" s="5"/>
    </row>
    <row r="985">
      <c r="A985" s="6" t="s">
        <v>1680</v>
      </c>
      <c r="B985" s="6" t="s">
        <v>1681</v>
      </c>
      <c r="C985" s="6">
        <v>3.0</v>
      </c>
      <c r="D985" s="8" t="str">
        <f t="shared" si="110"/>
        <v>9-12</v>
      </c>
      <c r="E985" s="5"/>
      <c r="F985" s="6" t="s">
        <v>69</v>
      </c>
      <c r="G985" s="5"/>
      <c r="H985" s="5"/>
    </row>
    <row r="986">
      <c r="A986" s="6" t="s">
        <v>1682</v>
      </c>
      <c r="B986" s="6" t="s">
        <v>1683</v>
      </c>
      <c r="C986" s="6">
        <v>1.0</v>
      </c>
      <c r="D986" s="8" t="str">
        <f t="shared" si="110"/>
        <v>0-4</v>
      </c>
      <c r="E986" s="5"/>
      <c r="F986" s="6" t="s">
        <v>10</v>
      </c>
      <c r="G986" s="5"/>
      <c r="H986" s="5"/>
    </row>
    <row r="987">
      <c r="A987" s="6" t="s">
        <v>53</v>
      </c>
      <c r="B987" s="6" t="s">
        <v>1684</v>
      </c>
      <c r="C987" s="6">
        <v>1.0</v>
      </c>
      <c r="D987" s="8" t="str">
        <f t="shared" si="110"/>
        <v>0-4</v>
      </c>
      <c r="E987" s="5"/>
      <c r="F987" s="6" t="s">
        <v>33</v>
      </c>
      <c r="G987" s="5"/>
      <c r="H987" s="5"/>
    </row>
    <row r="988">
      <c r="A988" s="6" t="s">
        <v>1685</v>
      </c>
      <c r="B988" s="6" t="s">
        <v>1686</v>
      </c>
      <c r="C988" s="6">
        <v>1.0</v>
      </c>
      <c r="D988" s="8" t="str">
        <f t="shared" si="110"/>
        <v>0-4</v>
      </c>
      <c r="E988" s="5"/>
      <c r="F988" s="6" t="s">
        <v>10</v>
      </c>
      <c r="G988" s="5"/>
      <c r="H988" s="5"/>
    </row>
    <row r="989">
      <c r="A989" s="6" t="s">
        <v>1687</v>
      </c>
      <c r="B989" s="6" t="s">
        <v>1688</v>
      </c>
      <c r="C989" s="6">
        <v>1.0</v>
      </c>
      <c r="D989" s="8" t="str">
        <f t="shared" si="110"/>
        <v>0-4</v>
      </c>
      <c r="E989" s="5"/>
      <c r="F989" s="6" t="s">
        <v>413</v>
      </c>
      <c r="G989" s="5"/>
      <c r="H989" s="5"/>
    </row>
    <row r="990">
      <c r="A990" s="6" t="s">
        <v>1689</v>
      </c>
      <c r="B990" s="6" t="s">
        <v>1690</v>
      </c>
      <c r="C990" s="6">
        <v>3.0</v>
      </c>
      <c r="D990" s="8" t="str">
        <f t="shared" si="110"/>
        <v>9-12</v>
      </c>
      <c r="E990" s="5"/>
      <c r="F990" s="6" t="s">
        <v>10</v>
      </c>
      <c r="G990" s="5"/>
      <c r="H990" s="5"/>
    </row>
    <row r="991">
      <c r="A991" s="13" t="s">
        <v>1691</v>
      </c>
      <c r="B991" s="13" t="s">
        <v>1692</v>
      </c>
      <c r="C991" s="13">
        <v>2.0</v>
      </c>
      <c r="D991" s="21">
        <v>42863.0</v>
      </c>
      <c r="F991" s="13" t="s">
        <v>38</v>
      </c>
      <c r="H991" s="13" t="s">
        <v>292</v>
      </c>
    </row>
    <row r="992">
      <c r="A992" s="6" t="s">
        <v>1693</v>
      </c>
      <c r="B992" s="6" t="s">
        <v>1694</v>
      </c>
      <c r="C992" s="6">
        <v>3.0</v>
      </c>
      <c r="D992" s="8" t="str">
        <f t="shared" ref="D992:D1000" si="111">IF(C992=1,"0-4",IF(C992=2,"5-8",IF(C992=3,"9-12",IF(C992=4,"13-17",IF(C992=5,"18+","Adults Only")))))</f>
        <v>9-12</v>
      </c>
      <c r="E992" s="5"/>
      <c r="F992" s="6" t="s">
        <v>10</v>
      </c>
      <c r="G992" s="5"/>
      <c r="H992" s="5"/>
    </row>
    <row r="993">
      <c r="A993" s="6" t="s">
        <v>774</v>
      </c>
      <c r="B993" s="6" t="s">
        <v>1695</v>
      </c>
      <c r="C993" s="6">
        <v>1.0</v>
      </c>
      <c r="D993" s="8" t="str">
        <f t="shared" si="111"/>
        <v>0-4</v>
      </c>
      <c r="E993" s="5"/>
      <c r="F993" s="6" t="s">
        <v>38</v>
      </c>
      <c r="G993" s="5"/>
      <c r="H993" s="5"/>
    </row>
    <row r="994">
      <c r="A994" s="6" t="s">
        <v>1183</v>
      </c>
      <c r="B994" s="6" t="s">
        <v>1696</v>
      </c>
      <c r="C994" s="6">
        <v>1.0</v>
      </c>
      <c r="D994" s="8" t="str">
        <f t="shared" si="111"/>
        <v>0-4</v>
      </c>
      <c r="E994" s="5"/>
      <c r="F994" s="6" t="s">
        <v>28</v>
      </c>
      <c r="G994" s="5"/>
      <c r="H994" s="5"/>
    </row>
    <row r="995">
      <c r="A995" s="6" t="s">
        <v>35</v>
      </c>
      <c r="B995" s="6" t="s">
        <v>1697</v>
      </c>
      <c r="C995" s="6">
        <v>1.0</v>
      </c>
      <c r="D995" s="8" t="str">
        <f t="shared" si="111"/>
        <v>0-4</v>
      </c>
      <c r="E995" s="5"/>
      <c r="F995" s="6" t="s">
        <v>28</v>
      </c>
      <c r="G995" s="5"/>
      <c r="H995" s="5"/>
    </row>
    <row r="996">
      <c r="A996" s="6" t="s">
        <v>371</v>
      </c>
      <c r="B996" s="6" t="s">
        <v>1698</v>
      </c>
      <c r="C996" s="6">
        <v>1.0</v>
      </c>
      <c r="D996" s="8" t="str">
        <f t="shared" si="111"/>
        <v>0-4</v>
      </c>
      <c r="E996" s="5"/>
      <c r="F996" s="6" t="s">
        <v>38</v>
      </c>
      <c r="G996" s="5"/>
      <c r="H996" s="5"/>
    </row>
    <row r="997">
      <c r="A997" s="6" t="s">
        <v>1699</v>
      </c>
      <c r="B997" s="6" t="s">
        <v>1700</v>
      </c>
      <c r="C997" s="6">
        <v>1.0</v>
      </c>
      <c r="D997" s="8" t="str">
        <f t="shared" si="111"/>
        <v>0-4</v>
      </c>
      <c r="E997" s="5"/>
      <c r="F997" s="6" t="s">
        <v>38</v>
      </c>
      <c r="G997" s="6" t="s">
        <v>1701</v>
      </c>
      <c r="H997" s="5"/>
    </row>
    <row r="998">
      <c r="A998" s="6" t="s">
        <v>1702</v>
      </c>
      <c r="B998" s="6" t="s">
        <v>1703</v>
      </c>
      <c r="C998" s="6">
        <v>1.0</v>
      </c>
      <c r="D998" s="8" t="str">
        <f t="shared" si="111"/>
        <v>0-4</v>
      </c>
      <c r="E998" s="5"/>
      <c r="F998" s="6" t="s">
        <v>10</v>
      </c>
      <c r="G998" s="6" t="s">
        <v>1704</v>
      </c>
      <c r="H998" s="5"/>
    </row>
    <row r="999">
      <c r="A999" s="6" t="s">
        <v>1705</v>
      </c>
      <c r="B999" s="16" t="s">
        <v>1706</v>
      </c>
      <c r="C999" s="6">
        <v>2.0</v>
      </c>
      <c r="D999" s="8" t="str">
        <f t="shared" si="111"/>
        <v>5-8</v>
      </c>
      <c r="E999" s="5"/>
      <c r="F999" s="6" t="s">
        <v>1707</v>
      </c>
      <c r="G999" s="6" t="s">
        <v>1708</v>
      </c>
      <c r="H999" s="5"/>
    </row>
    <row r="1000">
      <c r="A1000" s="6" t="s">
        <v>722</v>
      </c>
      <c r="B1000" s="6" t="s">
        <v>1709</v>
      </c>
      <c r="C1000" s="6">
        <v>2.0</v>
      </c>
      <c r="D1000" s="8" t="str">
        <f t="shared" si="111"/>
        <v>5-8</v>
      </c>
      <c r="E1000" s="5"/>
      <c r="F1000" s="6" t="s">
        <v>38</v>
      </c>
      <c r="G1000" s="5"/>
      <c r="H1000" s="5"/>
    </row>
    <row r="1001">
      <c r="A1001" s="13" t="s">
        <v>1710</v>
      </c>
      <c r="B1001" s="6" t="s">
        <v>1711</v>
      </c>
      <c r="C1001" s="13">
        <v>3.0</v>
      </c>
      <c r="D1001" s="13" t="s">
        <v>31</v>
      </c>
      <c r="F1001" s="13" t="s">
        <v>10</v>
      </c>
    </row>
    <row r="1002">
      <c r="A1002" s="6" t="s">
        <v>1712</v>
      </c>
      <c r="B1002" s="6" t="s">
        <v>1713</v>
      </c>
      <c r="C1002" s="6">
        <v>1.0</v>
      </c>
      <c r="D1002" s="8" t="str">
        <f t="shared" ref="D1002:D1010" si="112">IF(C1002=1,"0-4",IF(C1002=2,"5-8",IF(C1002=3,"9-12",IF(C1002=4,"13-17",IF(C1002=5,"18+","Adults Only")))))</f>
        <v>0-4</v>
      </c>
      <c r="E1002" s="5"/>
      <c r="F1002" s="6" t="s">
        <v>38</v>
      </c>
      <c r="G1002" s="5"/>
      <c r="H1002" s="5"/>
    </row>
    <row r="1003">
      <c r="A1003" s="6" t="s">
        <v>1712</v>
      </c>
      <c r="B1003" s="6" t="s">
        <v>1714</v>
      </c>
      <c r="C1003" s="6">
        <v>2.0</v>
      </c>
      <c r="D1003" s="8" t="str">
        <f t="shared" si="112"/>
        <v>5-8</v>
      </c>
      <c r="E1003" s="5"/>
      <c r="F1003" s="6" t="s">
        <v>38</v>
      </c>
      <c r="G1003" s="5"/>
      <c r="H1003" s="5"/>
    </row>
    <row r="1004">
      <c r="A1004" s="6" t="s">
        <v>1715</v>
      </c>
      <c r="B1004" s="6" t="s">
        <v>1716</v>
      </c>
      <c r="C1004" s="6">
        <v>1.0</v>
      </c>
      <c r="D1004" s="8" t="str">
        <f t="shared" si="112"/>
        <v>0-4</v>
      </c>
      <c r="E1004" s="5"/>
      <c r="F1004" s="6" t="s">
        <v>38</v>
      </c>
      <c r="G1004" s="5"/>
      <c r="H1004" s="5"/>
    </row>
    <row r="1005">
      <c r="A1005" s="6" t="s">
        <v>1717</v>
      </c>
      <c r="B1005" s="6" t="s">
        <v>1718</v>
      </c>
      <c r="C1005" s="6">
        <v>1.0</v>
      </c>
      <c r="D1005" s="8" t="str">
        <f t="shared" si="112"/>
        <v>0-4</v>
      </c>
      <c r="E1005" s="5"/>
      <c r="F1005" s="6" t="s">
        <v>10</v>
      </c>
      <c r="G1005" s="5"/>
      <c r="H1005" s="5"/>
    </row>
    <row r="1006">
      <c r="A1006" s="6" t="s">
        <v>1719</v>
      </c>
      <c r="B1006" s="6" t="s">
        <v>1720</v>
      </c>
      <c r="C1006" s="6">
        <v>2.0</v>
      </c>
      <c r="D1006" s="8" t="str">
        <f t="shared" si="112"/>
        <v>5-8</v>
      </c>
      <c r="E1006" s="5"/>
      <c r="F1006" s="6" t="s">
        <v>56</v>
      </c>
      <c r="G1006" s="5"/>
      <c r="H1006" s="5"/>
    </row>
    <row r="1007">
      <c r="A1007" s="6" t="s">
        <v>1721</v>
      </c>
      <c r="B1007" s="6" t="s">
        <v>1722</v>
      </c>
      <c r="C1007" s="6">
        <v>1.0</v>
      </c>
      <c r="D1007" s="8" t="str">
        <f t="shared" si="112"/>
        <v>0-4</v>
      </c>
      <c r="E1007" s="5"/>
      <c r="F1007" s="6" t="s">
        <v>10</v>
      </c>
      <c r="G1007" s="5"/>
      <c r="H1007" s="5"/>
    </row>
    <row r="1008">
      <c r="A1008" s="6" t="s">
        <v>1723</v>
      </c>
      <c r="B1008" s="6" t="s">
        <v>1722</v>
      </c>
      <c r="C1008" s="6">
        <v>2.0</v>
      </c>
      <c r="D1008" s="8" t="str">
        <f t="shared" si="112"/>
        <v>5-8</v>
      </c>
      <c r="E1008" s="5"/>
      <c r="F1008" s="6" t="s">
        <v>28</v>
      </c>
      <c r="G1008" s="5"/>
      <c r="H1008" s="5"/>
    </row>
    <row r="1009">
      <c r="A1009" s="6" t="s">
        <v>1712</v>
      </c>
      <c r="B1009" s="6" t="s">
        <v>1722</v>
      </c>
      <c r="C1009" s="6">
        <v>2.0</v>
      </c>
      <c r="D1009" s="8" t="str">
        <f t="shared" si="112"/>
        <v>5-8</v>
      </c>
      <c r="E1009" s="5"/>
      <c r="F1009" s="6" t="s">
        <v>38</v>
      </c>
      <c r="G1009" s="5"/>
      <c r="H1009" s="5"/>
    </row>
    <row r="1010">
      <c r="A1010" s="6" t="s">
        <v>1345</v>
      </c>
      <c r="B1010" s="6" t="s">
        <v>1724</v>
      </c>
      <c r="C1010" s="6">
        <v>3.0</v>
      </c>
      <c r="D1010" s="8" t="str">
        <f t="shared" si="112"/>
        <v>9-12</v>
      </c>
      <c r="E1010" s="5"/>
      <c r="F1010" s="6" t="s">
        <v>10</v>
      </c>
      <c r="G1010" s="5"/>
      <c r="H1010" s="5"/>
    </row>
    <row r="1011">
      <c r="A1011" s="6" t="s">
        <v>1725</v>
      </c>
      <c r="B1011" s="6" t="s">
        <v>1726</v>
      </c>
      <c r="C1011" s="6">
        <v>3.0</v>
      </c>
      <c r="D1011" s="6" t="s">
        <v>31</v>
      </c>
      <c r="E1011" s="5"/>
      <c r="F1011" s="6" t="s">
        <v>78</v>
      </c>
      <c r="G1011" s="5"/>
      <c r="H1011" s="5"/>
    </row>
    <row r="1012">
      <c r="A1012" s="6" t="s">
        <v>1727</v>
      </c>
      <c r="B1012" s="13" t="s">
        <v>1728</v>
      </c>
      <c r="C1012" s="6">
        <v>4.0</v>
      </c>
      <c r="D1012" s="8" t="str">
        <f t="shared" ref="D1012:D1016" si="113">IF(C1012=1,"0-4",IF(C1012=2,"5-8",IF(C1012=3,"9-12",IF(C1012=4,"13-17",IF(C1012=5,"18+","Adults Only")))))</f>
        <v>13-17</v>
      </c>
      <c r="E1012" s="5"/>
      <c r="F1012" s="6" t="s">
        <v>10</v>
      </c>
      <c r="G1012" s="5"/>
      <c r="H1012" s="5"/>
    </row>
    <row r="1013">
      <c r="A1013" s="6" t="s">
        <v>1729</v>
      </c>
      <c r="B1013" s="6" t="s">
        <v>1730</v>
      </c>
      <c r="C1013" s="6">
        <v>4.0</v>
      </c>
      <c r="D1013" s="8" t="str">
        <f t="shared" si="113"/>
        <v>13-17</v>
      </c>
      <c r="E1013" s="5"/>
      <c r="F1013" s="6" t="s">
        <v>10</v>
      </c>
      <c r="G1013" s="5"/>
      <c r="H1013" s="5"/>
    </row>
    <row r="1014">
      <c r="A1014" s="6" t="s">
        <v>1731</v>
      </c>
      <c r="B1014" s="6" t="s">
        <v>1732</v>
      </c>
      <c r="C1014" s="6">
        <v>2.0</v>
      </c>
      <c r="D1014" s="8" t="str">
        <f t="shared" si="113"/>
        <v>5-8</v>
      </c>
      <c r="E1014" s="5"/>
      <c r="F1014" s="6" t="s">
        <v>10</v>
      </c>
      <c r="G1014" s="5"/>
      <c r="H1014" s="5"/>
    </row>
    <row r="1015">
      <c r="A1015" s="6" t="s">
        <v>1733</v>
      </c>
      <c r="B1015" s="6" t="s">
        <v>1734</v>
      </c>
      <c r="C1015" s="6">
        <v>4.0</v>
      </c>
      <c r="D1015" s="8" t="str">
        <f t="shared" si="113"/>
        <v>13-17</v>
      </c>
      <c r="E1015" s="5"/>
      <c r="F1015" s="6" t="s">
        <v>28</v>
      </c>
      <c r="G1015" s="5"/>
      <c r="H1015" s="5"/>
    </row>
    <row r="1016">
      <c r="A1016" s="6" t="s">
        <v>1735</v>
      </c>
      <c r="B1016" s="6" t="s">
        <v>1736</v>
      </c>
      <c r="C1016" s="6">
        <v>3.0</v>
      </c>
      <c r="D1016" s="8" t="str">
        <f t="shared" si="113"/>
        <v>9-12</v>
      </c>
      <c r="E1016" s="5"/>
      <c r="F1016" s="6" t="s">
        <v>28</v>
      </c>
      <c r="G1016" s="6" t="s">
        <v>1737</v>
      </c>
      <c r="H1016" s="5"/>
    </row>
    <row r="1017">
      <c r="A1017" s="13" t="s">
        <v>1738</v>
      </c>
      <c r="B1017" s="6" t="s">
        <v>1739</v>
      </c>
      <c r="C1017" s="13">
        <v>4.0</v>
      </c>
      <c r="D1017" s="13" t="s">
        <v>65</v>
      </c>
      <c r="F1017" s="13" t="s">
        <v>27</v>
      </c>
    </row>
    <row r="1018">
      <c r="A1018" s="13" t="s">
        <v>1740</v>
      </c>
      <c r="B1018" s="16" t="s">
        <v>1741</v>
      </c>
      <c r="C1018" s="13">
        <v>4.0</v>
      </c>
      <c r="D1018" s="13" t="s">
        <v>65</v>
      </c>
      <c r="F1018" s="13" t="s">
        <v>32</v>
      </c>
    </row>
    <row r="1019">
      <c r="A1019" s="13" t="s">
        <v>1742</v>
      </c>
      <c r="B1019" s="6" t="s">
        <v>1743</v>
      </c>
      <c r="C1019" s="13">
        <v>4.0</v>
      </c>
      <c r="D1019" s="13" t="s">
        <v>65</v>
      </c>
      <c r="F1019" s="13" t="s">
        <v>69</v>
      </c>
    </row>
    <row r="1020">
      <c r="A1020" s="6" t="s">
        <v>1744</v>
      </c>
      <c r="B1020" s="16" t="s">
        <v>1745</v>
      </c>
      <c r="C1020" s="6">
        <v>4.0</v>
      </c>
      <c r="D1020" s="8" t="str">
        <f t="shared" ref="D1020:D1026" si="114">IF(C1020=1,"0-4",IF(C1020=2,"5-8",IF(C1020=3,"9-12",IF(C1020=4,"13-17",IF(C1020=5,"18+","Adults Only")))))</f>
        <v>13-17</v>
      </c>
      <c r="E1020" s="5"/>
      <c r="F1020" s="6" t="s">
        <v>10</v>
      </c>
      <c r="G1020" s="5"/>
      <c r="H1020" s="5"/>
    </row>
    <row r="1021">
      <c r="A1021" s="6" t="s">
        <v>1744</v>
      </c>
      <c r="B1021" s="6" t="s">
        <v>1746</v>
      </c>
      <c r="C1021" s="6">
        <v>4.0</v>
      </c>
      <c r="D1021" s="8" t="str">
        <f t="shared" si="114"/>
        <v>13-17</v>
      </c>
      <c r="E1021" s="5"/>
      <c r="F1021" s="6" t="s">
        <v>10</v>
      </c>
      <c r="G1021" s="5"/>
      <c r="H1021" s="5"/>
    </row>
    <row r="1022">
      <c r="A1022" s="6" t="s">
        <v>1744</v>
      </c>
      <c r="B1022" s="16" t="s">
        <v>1747</v>
      </c>
      <c r="C1022" s="6">
        <v>4.0</v>
      </c>
      <c r="D1022" s="8" t="str">
        <f t="shared" si="114"/>
        <v>13-17</v>
      </c>
      <c r="E1022" s="5"/>
      <c r="F1022" s="6" t="s">
        <v>10</v>
      </c>
      <c r="G1022" s="5"/>
      <c r="H1022" s="5"/>
    </row>
    <row r="1023">
      <c r="A1023" s="6" t="s">
        <v>1345</v>
      </c>
      <c r="B1023" s="6" t="s">
        <v>1748</v>
      </c>
      <c r="C1023" s="6">
        <v>3.0</v>
      </c>
      <c r="D1023" s="8" t="str">
        <f t="shared" si="114"/>
        <v>9-12</v>
      </c>
      <c r="E1023" s="5"/>
      <c r="F1023" s="6" t="s">
        <v>10</v>
      </c>
      <c r="G1023" s="5"/>
      <c r="H1023" s="5"/>
    </row>
    <row r="1024">
      <c r="A1024" s="6" t="s">
        <v>229</v>
      </c>
      <c r="B1024" s="6" t="s">
        <v>1749</v>
      </c>
      <c r="C1024" s="6">
        <v>4.0</v>
      </c>
      <c r="D1024" s="8" t="str">
        <f t="shared" si="114"/>
        <v>13-17</v>
      </c>
      <c r="E1024" s="5"/>
      <c r="F1024" s="6" t="s">
        <v>324</v>
      </c>
      <c r="G1024" s="5"/>
      <c r="H1024" s="5"/>
    </row>
    <row r="1025">
      <c r="A1025" s="6" t="s">
        <v>1750</v>
      </c>
      <c r="B1025" s="6" t="s">
        <v>1751</v>
      </c>
      <c r="C1025" s="6">
        <v>4.0</v>
      </c>
      <c r="D1025" s="8" t="str">
        <f t="shared" si="114"/>
        <v>13-17</v>
      </c>
      <c r="E1025" s="5"/>
      <c r="F1025" s="6" t="s">
        <v>28</v>
      </c>
      <c r="G1025" s="5"/>
      <c r="H1025" s="5"/>
    </row>
    <row r="1026">
      <c r="A1026" s="6" t="s">
        <v>1752</v>
      </c>
      <c r="B1026" s="6" t="s">
        <v>1753</v>
      </c>
      <c r="C1026" s="6">
        <v>2.0</v>
      </c>
      <c r="D1026" s="8" t="str">
        <f t="shared" si="114"/>
        <v>5-8</v>
      </c>
      <c r="E1026" s="5"/>
      <c r="F1026" s="6" t="s">
        <v>28</v>
      </c>
      <c r="G1026" s="5"/>
      <c r="H1026" s="5"/>
    </row>
    <row r="1027">
      <c r="A1027" s="13" t="s">
        <v>1754</v>
      </c>
      <c r="B1027" s="13" t="s">
        <v>1755</v>
      </c>
      <c r="C1027" s="13">
        <v>1.0</v>
      </c>
      <c r="D1027" s="13" t="s">
        <v>15</v>
      </c>
      <c r="F1027" s="13" t="s">
        <v>16</v>
      </c>
      <c r="H1027" s="13" t="s">
        <v>17</v>
      </c>
    </row>
    <row r="1028">
      <c r="A1028" s="6" t="s">
        <v>1756</v>
      </c>
      <c r="B1028" s="6" t="s">
        <v>1757</v>
      </c>
      <c r="C1028" s="6">
        <v>3.0</v>
      </c>
      <c r="D1028" s="8" t="str">
        <f>IF(C1028=1,"0-4",IF(C1028=2,"5-8",IF(C1028=3,"9-12",IF(C1028=4,"13-17",IF(C1028=5,"18+","Adults Only")))))</f>
        <v>9-12</v>
      </c>
      <c r="E1028" s="5"/>
      <c r="F1028" s="6" t="s">
        <v>28</v>
      </c>
      <c r="G1028" s="5"/>
      <c r="H1028" s="5"/>
    </row>
    <row r="1029">
      <c r="A1029" s="13" t="s">
        <v>1758</v>
      </c>
      <c r="B1029" s="6" t="s">
        <v>1759</v>
      </c>
      <c r="C1029" s="13">
        <v>5.0</v>
      </c>
      <c r="D1029" s="13" t="s">
        <v>881</v>
      </c>
      <c r="F1029" s="13" t="s">
        <v>1760</v>
      </c>
    </row>
    <row r="1030">
      <c r="A1030" s="6" t="s">
        <v>1761</v>
      </c>
      <c r="B1030" s="6" t="s">
        <v>1762</v>
      </c>
      <c r="C1030" s="6">
        <v>4.0</v>
      </c>
      <c r="D1030" s="8" t="str">
        <f t="shared" ref="D1030:D1031" si="115">IF(C1030=1,"0-4",IF(C1030=2,"5-8",IF(C1030=3,"9-12",IF(C1030=4,"13-17",IF(C1030=5,"18+","Adults Only")))))</f>
        <v>13-17</v>
      </c>
      <c r="E1030" s="5"/>
      <c r="F1030" s="6" t="s">
        <v>28</v>
      </c>
      <c r="G1030" s="5"/>
      <c r="H1030" s="5"/>
    </row>
    <row r="1031">
      <c r="A1031" s="6" t="s">
        <v>1763</v>
      </c>
      <c r="B1031" s="6" t="s">
        <v>1764</v>
      </c>
      <c r="C1031" s="6">
        <v>3.0</v>
      </c>
      <c r="D1031" s="8" t="str">
        <f t="shared" si="115"/>
        <v>9-12</v>
      </c>
      <c r="E1031" s="5"/>
      <c r="F1031" s="6" t="s">
        <v>10</v>
      </c>
      <c r="G1031" s="5"/>
      <c r="H1031" s="5"/>
    </row>
    <row r="1032">
      <c r="A1032" s="13" t="s">
        <v>1765</v>
      </c>
      <c r="B1032" s="13" t="s">
        <v>1766</v>
      </c>
      <c r="C1032" s="13">
        <v>1.0</v>
      </c>
      <c r="D1032" s="13" t="s">
        <v>15</v>
      </c>
      <c r="F1032" s="13" t="s">
        <v>16</v>
      </c>
      <c r="H1032" s="13" t="s">
        <v>17</v>
      </c>
    </row>
    <row r="1033">
      <c r="A1033" s="6" t="s">
        <v>229</v>
      </c>
      <c r="B1033" s="6" t="s">
        <v>1767</v>
      </c>
      <c r="C1033" s="6">
        <v>4.0</v>
      </c>
      <c r="D1033" s="8" t="str">
        <f t="shared" ref="D1033:D1037" si="116">IF(C1033=1,"0-4",IF(C1033=2,"5-8",IF(C1033=3,"9-12",IF(C1033=4,"13-17",IF(C1033=5,"18+","Adults Only")))))</f>
        <v>13-17</v>
      </c>
      <c r="E1033" s="5"/>
      <c r="F1033" s="6" t="s">
        <v>324</v>
      </c>
      <c r="G1033" s="5"/>
      <c r="H1033" s="5"/>
    </row>
    <row r="1034">
      <c r="A1034" s="6" t="s">
        <v>554</v>
      </c>
      <c r="B1034" s="6" t="s">
        <v>1767</v>
      </c>
      <c r="C1034" s="6">
        <v>5.0</v>
      </c>
      <c r="D1034" s="8" t="str">
        <f t="shared" si="116"/>
        <v>18+</v>
      </c>
      <c r="E1034" s="5"/>
      <c r="F1034" s="6" t="s">
        <v>10</v>
      </c>
      <c r="G1034" s="5"/>
      <c r="H1034" s="5"/>
    </row>
    <row r="1035">
      <c r="A1035" s="6" t="s">
        <v>1768</v>
      </c>
      <c r="B1035" s="6" t="s">
        <v>1769</v>
      </c>
      <c r="C1035" s="6">
        <v>3.0</v>
      </c>
      <c r="D1035" s="8" t="str">
        <f t="shared" si="116"/>
        <v>9-12</v>
      </c>
      <c r="E1035" s="5"/>
      <c r="F1035" s="6" t="s">
        <v>10</v>
      </c>
      <c r="G1035" s="5"/>
      <c r="H1035" s="5"/>
    </row>
    <row r="1036">
      <c r="A1036" s="6" t="s">
        <v>1770</v>
      </c>
      <c r="B1036" s="6" t="s">
        <v>1771</v>
      </c>
      <c r="C1036" s="6">
        <v>2.0</v>
      </c>
      <c r="D1036" s="8" t="str">
        <f t="shared" si="116"/>
        <v>5-8</v>
      </c>
      <c r="E1036" s="5"/>
      <c r="F1036" s="6" t="s">
        <v>10</v>
      </c>
      <c r="G1036" s="5"/>
      <c r="H1036" s="5"/>
    </row>
    <row r="1037">
      <c r="A1037" s="6" t="s">
        <v>1772</v>
      </c>
      <c r="B1037" s="6" t="s">
        <v>1773</v>
      </c>
      <c r="C1037" s="6">
        <v>1.0</v>
      </c>
      <c r="D1037" s="8" t="str">
        <f t="shared" si="116"/>
        <v>0-4</v>
      </c>
      <c r="E1037" s="6">
        <v>2.0</v>
      </c>
      <c r="F1037" s="6" t="s">
        <v>10</v>
      </c>
      <c r="G1037" s="6" t="s">
        <v>1774</v>
      </c>
      <c r="H1037" s="5"/>
    </row>
    <row r="1038">
      <c r="A1038" s="16" t="s">
        <v>1775</v>
      </c>
      <c r="B1038" s="16" t="s">
        <v>1776</v>
      </c>
      <c r="F1038" s="6" t="s">
        <v>10</v>
      </c>
      <c r="H1038" s="13" t="s">
        <v>51</v>
      </c>
    </row>
    <row r="1039">
      <c r="A1039" s="6" t="s">
        <v>1777</v>
      </c>
      <c r="B1039" s="6" t="s">
        <v>1778</v>
      </c>
      <c r="C1039" s="6">
        <v>3.0</v>
      </c>
      <c r="D1039" s="8" t="str">
        <f t="shared" ref="D1039:D1040" si="117">IF(C1039=1,"0-4",IF(C1039=2,"5-8",IF(C1039=3,"9-12",IF(C1039=4,"13-17",IF(C1039=5,"18+","Adults Only")))))</f>
        <v>9-12</v>
      </c>
      <c r="E1039" s="5"/>
      <c r="F1039" s="6" t="s">
        <v>10</v>
      </c>
      <c r="G1039" s="5"/>
      <c r="H1039" s="5"/>
    </row>
    <row r="1040">
      <c r="A1040" s="6" t="s">
        <v>1779</v>
      </c>
      <c r="B1040" s="6" t="s">
        <v>1780</v>
      </c>
      <c r="C1040" s="6">
        <v>4.0</v>
      </c>
      <c r="D1040" s="8" t="str">
        <f t="shared" si="117"/>
        <v>13-17</v>
      </c>
      <c r="E1040" s="5"/>
      <c r="F1040" s="6" t="s">
        <v>69</v>
      </c>
      <c r="G1040" s="5"/>
      <c r="H1040" s="5"/>
    </row>
    <row r="1041">
      <c r="A1041" s="13" t="s">
        <v>1738</v>
      </c>
      <c r="B1041" s="6" t="s">
        <v>1781</v>
      </c>
      <c r="C1041" s="13">
        <v>4.0</v>
      </c>
      <c r="D1041" s="13" t="s">
        <v>65</v>
      </c>
      <c r="F1041" s="13" t="s">
        <v>27</v>
      </c>
    </row>
    <row r="1042">
      <c r="A1042" s="13" t="s">
        <v>1782</v>
      </c>
      <c r="B1042" s="6" t="s">
        <v>1783</v>
      </c>
      <c r="C1042" s="13">
        <v>4.0</v>
      </c>
      <c r="D1042" s="13" t="s">
        <v>65</v>
      </c>
      <c r="F1042" s="13" t="s">
        <v>27</v>
      </c>
    </row>
    <row r="1043">
      <c r="A1043" s="6" t="s">
        <v>1784</v>
      </c>
      <c r="B1043" s="16" t="s">
        <v>1785</v>
      </c>
      <c r="C1043" s="6">
        <v>1.0</v>
      </c>
      <c r="D1043" s="8" t="str">
        <f t="shared" ref="D1043:D1049" si="118">IF(C1043=1,"0-4",IF(C1043=2,"5-8",IF(C1043=3,"9-12",IF(C1043=4,"13-17",IF(C1043=5,"18+","Adults Only")))))</f>
        <v>0-4</v>
      </c>
      <c r="E1043" s="5"/>
      <c r="F1043" s="6" t="s">
        <v>10</v>
      </c>
      <c r="G1043" s="5"/>
      <c r="H1043" s="5"/>
    </row>
    <row r="1044">
      <c r="A1044" s="6" t="s">
        <v>554</v>
      </c>
      <c r="B1044" s="6" t="s">
        <v>1786</v>
      </c>
      <c r="C1044" s="6">
        <v>5.0</v>
      </c>
      <c r="D1044" s="8" t="str">
        <f t="shared" si="118"/>
        <v>18+</v>
      </c>
      <c r="E1044" s="5"/>
      <c r="F1044" s="6" t="s">
        <v>10</v>
      </c>
      <c r="G1044" s="5"/>
      <c r="H1044" s="5"/>
    </row>
    <row r="1045">
      <c r="A1045" s="6" t="s">
        <v>1787</v>
      </c>
      <c r="B1045" s="13" t="s">
        <v>1788</v>
      </c>
      <c r="C1045" s="6">
        <v>1.0</v>
      </c>
      <c r="D1045" s="8" t="str">
        <f t="shared" si="118"/>
        <v>0-4</v>
      </c>
      <c r="E1045" s="5"/>
      <c r="F1045" s="6" t="s">
        <v>10</v>
      </c>
      <c r="G1045" s="5"/>
      <c r="H1045" s="5"/>
    </row>
    <row r="1046">
      <c r="A1046" s="6" t="s">
        <v>1789</v>
      </c>
      <c r="B1046" s="6" t="s">
        <v>1790</v>
      </c>
      <c r="C1046" s="6">
        <v>2.0</v>
      </c>
      <c r="D1046" s="8" t="str">
        <f t="shared" si="118"/>
        <v>5-8</v>
      </c>
      <c r="E1046" s="5"/>
      <c r="F1046" s="6" t="s">
        <v>38</v>
      </c>
      <c r="G1046" s="6" t="s">
        <v>1791</v>
      </c>
      <c r="H1046" s="5"/>
    </row>
    <row r="1047">
      <c r="A1047" s="6" t="s">
        <v>1792</v>
      </c>
      <c r="B1047" s="6" t="s">
        <v>1793</v>
      </c>
      <c r="C1047" s="6">
        <v>3.0</v>
      </c>
      <c r="D1047" s="8" t="str">
        <f t="shared" si="118"/>
        <v>9-12</v>
      </c>
      <c r="E1047" s="5"/>
      <c r="F1047" s="6" t="s">
        <v>462</v>
      </c>
      <c r="G1047" s="5"/>
      <c r="H1047" s="5"/>
    </row>
    <row r="1048">
      <c r="A1048" s="6" t="s">
        <v>824</v>
      </c>
      <c r="B1048" s="6" t="s">
        <v>1794</v>
      </c>
      <c r="C1048" s="6">
        <v>4.0</v>
      </c>
      <c r="D1048" s="8" t="str">
        <f t="shared" si="118"/>
        <v>13-17</v>
      </c>
      <c r="E1048" s="5"/>
      <c r="F1048" s="6" t="s">
        <v>10</v>
      </c>
      <c r="G1048" s="5"/>
      <c r="H1048" s="5"/>
    </row>
    <row r="1049">
      <c r="A1049" s="6" t="s">
        <v>633</v>
      </c>
      <c r="B1049" s="6" t="s">
        <v>1795</v>
      </c>
      <c r="C1049" s="6">
        <v>3.0</v>
      </c>
      <c r="D1049" s="8" t="str">
        <f t="shared" si="118"/>
        <v>9-12</v>
      </c>
      <c r="E1049" s="5"/>
      <c r="F1049" s="6" t="s">
        <v>10</v>
      </c>
      <c r="G1049" s="5"/>
      <c r="H1049" s="5"/>
    </row>
    <row r="1050">
      <c r="A1050" s="13" t="s">
        <v>1796</v>
      </c>
      <c r="B1050" s="13" t="s">
        <v>1797</v>
      </c>
      <c r="C1050" s="13">
        <v>2.0</v>
      </c>
      <c r="D1050" s="21">
        <v>42863.0</v>
      </c>
      <c r="F1050" s="13" t="s">
        <v>38</v>
      </c>
      <c r="H1050" s="13" t="s">
        <v>292</v>
      </c>
    </row>
    <row r="1051">
      <c r="A1051" s="6" t="s">
        <v>667</v>
      </c>
      <c r="B1051" s="13" t="s">
        <v>1798</v>
      </c>
      <c r="C1051" s="6">
        <v>1.0</v>
      </c>
      <c r="D1051" s="8" t="str">
        <f t="shared" ref="D1051:D1058" si="119">IF(C1051=1,"0-4",IF(C1051=2,"5-8",IF(C1051=3,"9-12",IF(C1051=4,"13-17",IF(C1051=5,"18+","Adults Only")))))</f>
        <v>0-4</v>
      </c>
      <c r="E1051" s="5"/>
      <c r="F1051" s="6" t="s">
        <v>10</v>
      </c>
      <c r="G1051" s="5"/>
      <c r="H1051" s="5"/>
    </row>
    <row r="1052">
      <c r="A1052" s="6" t="s">
        <v>1799</v>
      </c>
      <c r="B1052" s="6" t="s">
        <v>1800</v>
      </c>
      <c r="C1052" s="6">
        <v>1.0</v>
      </c>
      <c r="D1052" s="8" t="str">
        <f t="shared" si="119"/>
        <v>0-4</v>
      </c>
      <c r="E1052" s="5"/>
      <c r="F1052" s="6" t="s">
        <v>10</v>
      </c>
      <c r="G1052" s="5"/>
      <c r="H1052" s="5"/>
    </row>
    <row r="1053">
      <c r="A1053" s="6" t="s">
        <v>1801</v>
      </c>
      <c r="B1053" s="6" t="s">
        <v>1802</v>
      </c>
      <c r="C1053" s="6">
        <v>1.0</v>
      </c>
      <c r="D1053" s="8" t="str">
        <f t="shared" si="119"/>
        <v>0-4</v>
      </c>
      <c r="E1053" s="5"/>
      <c r="F1053" s="6" t="s">
        <v>87</v>
      </c>
      <c r="G1053" s="5"/>
      <c r="H1053" s="5"/>
    </row>
    <row r="1054">
      <c r="A1054" s="6" t="s">
        <v>1803</v>
      </c>
      <c r="B1054" s="6" t="s">
        <v>1804</v>
      </c>
      <c r="C1054" s="6">
        <v>1.0</v>
      </c>
      <c r="D1054" s="8" t="str">
        <f t="shared" si="119"/>
        <v>0-4</v>
      </c>
      <c r="E1054" s="5"/>
      <c r="F1054" s="6" t="s">
        <v>10</v>
      </c>
      <c r="G1054" s="5"/>
      <c r="H1054" s="5"/>
    </row>
    <row r="1055">
      <c r="A1055" s="6" t="s">
        <v>1803</v>
      </c>
      <c r="B1055" s="6" t="s">
        <v>1805</v>
      </c>
      <c r="C1055" s="6">
        <v>1.0</v>
      </c>
      <c r="D1055" s="8" t="str">
        <f t="shared" si="119"/>
        <v>0-4</v>
      </c>
      <c r="E1055" s="5"/>
      <c r="F1055" s="6" t="s">
        <v>10</v>
      </c>
      <c r="G1055" s="5"/>
      <c r="H1055" s="5"/>
    </row>
    <row r="1056">
      <c r="A1056" s="6" t="s">
        <v>622</v>
      </c>
      <c r="B1056" s="6" t="s">
        <v>1806</v>
      </c>
      <c r="C1056" s="6">
        <v>3.0</v>
      </c>
      <c r="D1056" s="8" t="str">
        <f t="shared" si="119"/>
        <v>9-12</v>
      </c>
      <c r="E1056" s="5"/>
      <c r="F1056" s="6" t="s">
        <v>10</v>
      </c>
      <c r="G1056" s="5"/>
      <c r="H1056" s="5"/>
    </row>
    <row r="1057">
      <c r="A1057" s="6" t="s">
        <v>1807</v>
      </c>
      <c r="B1057" s="6" t="s">
        <v>1808</v>
      </c>
      <c r="C1057" s="6">
        <v>1.0</v>
      </c>
      <c r="D1057" s="8" t="str">
        <f t="shared" si="119"/>
        <v>0-4</v>
      </c>
      <c r="E1057" s="5"/>
      <c r="F1057" s="6" t="s">
        <v>336</v>
      </c>
      <c r="G1057" s="5"/>
      <c r="H1057" s="5"/>
    </row>
    <row r="1058">
      <c r="A1058" s="6" t="s">
        <v>1809</v>
      </c>
      <c r="B1058" s="6" t="s">
        <v>1810</v>
      </c>
      <c r="C1058" s="6">
        <v>3.0</v>
      </c>
      <c r="D1058" s="8" t="str">
        <f t="shared" si="119"/>
        <v>9-12</v>
      </c>
      <c r="E1058" s="5"/>
      <c r="F1058" s="6" t="s">
        <v>10</v>
      </c>
      <c r="G1058" s="5"/>
      <c r="H1058" s="5"/>
    </row>
    <row r="1059">
      <c r="A1059" s="6" t="s">
        <v>1811</v>
      </c>
      <c r="B1059" s="6" t="s">
        <v>1812</v>
      </c>
      <c r="C1059" s="6">
        <v>3.0</v>
      </c>
      <c r="D1059" s="6" t="s">
        <v>31</v>
      </c>
      <c r="E1059" s="5"/>
      <c r="F1059" s="6" t="s">
        <v>1813</v>
      </c>
      <c r="G1059" s="5"/>
      <c r="H1059" s="5"/>
    </row>
    <row r="1060">
      <c r="A1060" s="6" t="s">
        <v>1814</v>
      </c>
      <c r="B1060" s="6" t="s">
        <v>1815</v>
      </c>
      <c r="C1060" s="6">
        <v>1.0</v>
      </c>
      <c r="D1060" s="8" t="str">
        <f t="shared" ref="D1060:D1063" si="120">IF(C1060=1,"0-4",IF(C1060=2,"5-8",IF(C1060=3,"9-12",IF(C1060=4,"13-17",IF(C1060=5,"18+","Adults Only")))))</f>
        <v>0-4</v>
      </c>
      <c r="E1060" s="5"/>
      <c r="F1060" s="6" t="s">
        <v>1816</v>
      </c>
      <c r="G1060" s="5"/>
      <c r="H1060" s="5"/>
    </row>
    <row r="1061">
      <c r="A1061" s="6" t="s">
        <v>1817</v>
      </c>
      <c r="B1061" s="6" t="s">
        <v>1818</v>
      </c>
      <c r="C1061" s="6">
        <v>3.0</v>
      </c>
      <c r="D1061" s="8" t="str">
        <f t="shared" si="120"/>
        <v>9-12</v>
      </c>
      <c r="E1061" s="5"/>
      <c r="F1061" s="6" t="s">
        <v>24</v>
      </c>
      <c r="G1061" s="5"/>
      <c r="H1061" s="5"/>
    </row>
    <row r="1062">
      <c r="A1062" s="6" t="s">
        <v>1817</v>
      </c>
      <c r="B1062" s="16" t="s">
        <v>1819</v>
      </c>
      <c r="C1062" s="6">
        <v>1.0</v>
      </c>
      <c r="D1062" s="8" t="str">
        <f t="shared" si="120"/>
        <v>0-4</v>
      </c>
      <c r="E1062" s="5"/>
      <c r="F1062" s="6" t="s">
        <v>10</v>
      </c>
      <c r="G1062" s="5"/>
      <c r="H1062" s="5"/>
    </row>
    <row r="1063">
      <c r="A1063" s="6" t="s">
        <v>1820</v>
      </c>
      <c r="B1063" s="16" t="s">
        <v>1821</v>
      </c>
      <c r="C1063" s="6">
        <v>3.0</v>
      </c>
      <c r="D1063" s="8" t="str">
        <f t="shared" si="120"/>
        <v>9-12</v>
      </c>
      <c r="E1063" s="5"/>
      <c r="F1063" s="6" t="s">
        <v>10</v>
      </c>
      <c r="G1063" s="5"/>
      <c r="H1063" s="5"/>
    </row>
    <row r="1064">
      <c r="A1064" s="13" t="s">
        <v>18</v>
      </c>
      <c r="B1064" s="13" t="s">
        <v>1822</v>
      </c>
      <c r="C1064" s="13">
        <v>1.0</v>
      </c>
      <c r="D1064" s="13" t="s">
        <v>15</v>
      </c>
      <c r="F1064" s="13" t="s">
        <v>16</v>
      </c>
      <c r="H1064" s="13" t="s">
        <v>17</v>
      </c>
    </row>
    <row r="1065">
      <c r="A1065" s="6" t="s">
        <v>39</v>
      </c>
      <c r="B1065" s="16" t="s">
        <v>1823</v>
      </c>
      <c r="C1065" s="6">
        <v>1.0</v>
      </c>
      <c r="D1065" s="8" t="str">
        <f>IF(C1065=1,"0-4",IF(C1065=2,"5-8",IF(C1065=3,"9-12",IF(C1065=4,"13-17",IF(C1065=5,"18+","Adults Only")))))</f>
        <v>0-4</v>
      </c>
      <c r="E1065" s="5"/>
      <c r="F1065" s="6" t="s">
        <v>38</v>
      </c>
      <c r="G1065" s="5"/>
      <c r="H1065" s="5"/>
    </row>
    <row r="1066">
      <c r="A1066" s="13" t="s">
        <v>18</v>
      </c>
      <c r="B1066" s="13" t="s">
        <v>1824</v>
      </c>
      <c r="C1066" s="13">
        <v>1.0</v>
      </c>
      <c r="D1066" s="13" t="s">
        <v>15</v>
      </c>
      <c r="F1066" s="13" t="s">
        <v>16</v>
      </c>
      <c r="H1066" s="13" t="s">
        <v>17</v>
      </c>
    </row>
    <row r="1067">
      <c r="A1067" s="6" t="s">
        <v>1825</v>
      </c>
      <c r="B1067" s="6" t="s">
        <v>1826</v>
      </c>
      <c r="C1067" s="6">
        <v>2.0</v>
      </c>
      <c r="D1067" s="8" t="str">
        <f t="shared" ref="D1067:D1068" si="121">IF(C1067=1,"0-4",IF(C1067=2,"5-8",IF(C1067=3,"9-12",IF(C1067=4,"13-17",IF(C1067=5,"18+","Adults Only")))))</f>
        <v>5-8</v>
      </c>
      <c r="E1067" s="5"/>
      <c r="F1067" s="6" t="s">
        <v>1707</v>
      </c>
      <c r="G1067" s="5"/>
      <c r="H1067" s="5"/>
    </row>
    <row r="1068">
      <c r="A1068" s="6" t="s">
        <v>1827</v>
      </c>
      <c r="B1068" s="6" t="s">
        <v>1828</v>
      </c>
      <c r="C1068" s="6">
        <v>3.0</v>
      </c>
      <c r="D1068" s="8" t="str">
        <f t="shared" si="121"/>
        <v>9-12</v>
      </c>
      <c r="E1068" s="5"/>
      <c r="F1068" s="6" t="s">
        <v>10</v>
      </c>
      <c r="G1068" s="5"/>
      <c r="H1068" s="5"/>
    </row>
    <row r="1069">
      <c r="A1069" s="13" t="s">
        <v>1829</v>
      </c>
      <c r="B1069" s="6" t="s">
        <v>1830</v>
      </c>
      <c r="C1069" s="13">
        <v>4.0</v>
      </c>
      <c r="D1069" s="13" t="s">
        <v>62</v>
      </c>
      <c r="F1069" s="13" t="s">
        <v>1831</v>
      </c>
    </row>
    <row r="1070">
      <c r="A1070" s="6" t="s">
        <v>1832</v>
      </c>
      <c r="B1070" s="6" t="s">
        <v>1833</v>
      </c>
      <c r="C1070" s="6">
        <v>1.0</v>
      </c>
      <c r="D1070" s="8" t="str">
        <f t="shared" ref="D1070:D1073" si="122">IF(C1070=1,"0-4",IF(C1070=2,"5-8",IF(C1070=3,"9-12",IF(C1070=4,"13-17",IF(C1070=5,"18+","Adults Only")))))</f>
        <v>0-4</v>
      </c>
      <c r="E1070" s="5"/>
      <c r="F1070" s="6" t="s">
        <v>10</v>
      </c>
      <c r="G1070" s="5"/>
      <c r="H1070" s="5"/>
    </row>
    <row r="1071">
      <c r="A1071" s="6" t="s">
        <v>1834</v>
      </c>
      <c r="B1071" s="6" t="s">
        <v>1835</v>
      </c>
      <c r="C1071" s="6">
        <v>3.0</v>
      </c>
      <c r="D1071" s="8" t="str">
        <f t="shared" si="122"/>
        <v>9-12</v>
      </c>
      <c r="E1071" s="5"/>
      <c r="F1071" s="6" t="s">
        <v>462</v>
      </c>
      <c r="G1071" s="5"/>
      <c r="H1071" s="5"/>
    </row>
    <row r="1072">
      <c r="A1072" s="6" t="s">
        <v>805</v>
      </c>
      <c r="B1072" s="13" t="s">
        <v>1740</v>
      </c>
      <c r="C1072" s="6">
        <v>3.0</v>
      </c>
      <c r="D1072" s="8" t="str">
        <f t="shared" si="122"/>
        <v>9-12</v>
      </c>
      <c r="E1072" s="5"/>
      <c r="F1072" s="6" t="s">
        <v>10</v>
      </c>
      <c r="G1072" s="5"/>
      <c r="H1072" s="5"/>
    </row>
    <row r="1073">
      <c r="A1073" s="6" t="s">
        <v>805</v>
      </c>
      <c r="B1073" s="13" t="s">
        <v>1836</v>
      </c>
      <c r="C1073" s="6">
        <v>3.0</v>
      </c>
      <c r="D1073" s="8" t="str">
        <f t="shared" si="122"/>
        <v>9-12</v>
      </c>
      <c r="E1073" s="5"/>
      <c r="F1073" s="6" t="s">
        <v>10</v>
      </c>
      <c r="G1073" s="5"/>
      <c r="H1073" s="5"/>
    </row>
    <row r="1074">
      <c r="A1074" s="6" t="s">
        <v>1837</v>
      </c>
      <c r="B1074" s="13" t="s">
        <v>1838</v>
      </c>
      <c r="C1074" s="6">
        <v>3.0</v>
      </c>
      <c r="D1074" s="6" t="s">
        <v>31</v>
      </c>
      <c r="E1074" s="5"/>
      <c r="F1074" s="6" t="s">
        <v>1839</v>
      </c>
      <c r="G1074" s="5"/>
      <c r="H1074" s="5"/>
    </row>
    <row r="1075">
      <c r="A1075" s="6" t="s">
        <v>1731</v>
      </c>
      <c r="B1075" s="6" t="s">
        <v>1840</v>
      </c>
      <c r="C1075" s="6">
        <v>3.0</v>
      </c>
      <c r="D1075" s="8" t="str">
        <f>IF(C1075=1,"0-4",IF(C1075=2,"5-8",IF(C1075=3,"9-12",IF(C1075=4,"13-17",IF(C1075=5,"18+","Adults Only")))))</f>
        <v>9-12</v>
      </c>
      <c r="E1075" s="5"/>
      <c r="F1075" s="6" t="s">
        <v>10</v>
      </c>
      <c r="G1075" s="5"/>
      <c r="H1075" s="5"/>
    </row>
    <row r="1076">
      <c r="A1076" s="13" t="s">
        <v>135</v>
      </c>
      <c r="B1076" s="6" t="s">
        <v>1841</v>
      </c>
      <c r="C1076" s="13">
        <v>4.0</v>
      </c>
      <c r="D1076" s="13" t="s">
        <v>65</v>
      </c>
      <c r="F1076" s="13" t="s">
        <v>10</v>
      </c>
    </row>
    <row r="1077">
      <c r="A1077" s="6" t="s">
        <v>1842</v>
      </c>
      <c r="B1077" s="6" t="s">
        <v>1843</v>
      </c>
      <c r="C1077" s="6">
        <v>1.0</v>
      </c>
      <c r="D1077" s="8" t="str">
        <f>IF(C1077=1,"0-4",IF(C1077=2,"5-8",IF(C1077=3,"9-12",IF(C1077=4,"13-17",IF(C1077=5,"18+","Adults Only")))))</f>
        <v>0-4</v>
      </c>
      <c r="E1077" s="5"/>
      <c r="F1077" s="6" t="s">
        <v>336</v>
      </c>
      <c r="G1077" s="5"/>
      <c r="H1077" s="5"/>
    </row>
    <row r="1078">
      <c r="A1078" s="6" t="s">
        <v>1844</v>
      </c>
      <c r="B1078" s="6" t="s">
        <v>1845</v>
      </c>
      <c r="C1078" s="6">
        <v>2.0</v>
      </c>
      <c r="D1078" s="6" t="s">
        <v>1094</v>
      </c>
      <c r="E1078" s="5"/>
      <c r="F1078" s="6" t="s">
        <v>10</v>
      </c>
      <c r="G1078" s="5"/>
      <c r="H1078" s="5"/>
    </row>
    <row r="1079">
      <c r="A1079" s="6" t="s">
        <v>1846</v>
      </c>
      <c r="B1079" s="6" t="s">
        <v>1847</v>
      </c>
      <c r="C1079" s="6">
        <v>2.0</v>
      </c>
      <c r="D1079" s="8" t="str">
        <f t="shared" ref="D1079:D1097" si="123">IF(C1079=1,"0-4",IF(C1079=2,"5-8",IF(C1079=3,"9-12",IF(C1079=4,"13-17",IF(C1079=5,"18+","Adults Only")))))</f>
        <v>5-8</v>
      </c>
      <c r="E1079" s="5"/>
      <c r="F1079" s="6" t="s">
        <v>10</v>
      </c>
      <c r="G1079" s="5"/>
      <c r="H1079" s="5"/>
    </row>
    <row r="1080">
      <c r="A1080" s="6" t="s">
        <v>1152</v>
      </c>
      <c r="B1080" s="6" t="s">
        <v>1847</v>
      </c>
      <c r="C1080" s="6">
        <v>2.0</v>
      </c>
      <c r="D1080" s="8" t="str">
        <f t="shared" si="123"/>
        <v>5-8</v>
      </c>
      <c r="E1080" s="5"/>
      <c r="F1080" s="6" t="s">
        <v>10</v>
      </c>
      <c r="G1080" s="5"/>
      <c r="H1080" s="5"/>
    </row>
    <row r="1081">
      <c r="A1081" s="6" t="s">
        <v>1846</v>
      </c>
      <c r="B1081" s="6" t="s">
        <v>1848</v>
      </c>
      <c r="C1081" s="6">
        <v>2.0</v>
      </c>
      <c r="D1081" s="8" t="str">
        <f t="shared" si="123"/>
        <v>5-8</v>
      </c>
      <c r="E1081" s="5"/>
      <c r="F1081" s="6" t="s">
        <v>10</v>
      </c>
      <c r="G1081" s="5"/>
      <c r="H1081" s="5"/>
    </row>
    <row r="1082">
      <c r="A1082" s="6" t="s">
        <v>1846</v>
      </c>
      <c r="B1082" s="6" t="s">
        <v>1849</v>
      </c>
      <c r="C1082" s="6">
        <v>1.0</v>
      </c>
      <c r="D1082" s="8" t="str">
        <f t="shared" si="123"/>
        <v>0-4</v>
      </c>
      <c r="E1082" s="6">
        <v>2.0</v>
      </c>
      <c r="F1082" s="6" t="s">
        <v>10</v>
      </c>
      <c r="G1082" s="5"/>
      <c r="H1082" s="5"/>
    </row>
    <row r="1083">
      <c r="A1083" s="6" t="s">
        <v>1152</v>
      </c>
      <c r="B1083" s="13" t="s">
        <v>1850</v>
      </c>
      <c r="C1083" s="6">
        <v>2.0</v>
      </c>
      <c r="D1083" s="8" t="str">
        <f t="shared" si="123"/>
        <v>5-8</v>
      </c>
      <c r="E1083" s="6">
        <v>2.0</v>
      </c>
      <c r="F1083" s="6" t="s">
        <v>10</v>
      </c>
      <c r="G1083" s="5"/>
      <c r="H1083" s="5"/>
    </row>
    <row r="1084">
      <c r="A1084" s="6" t="s">
        <v>1152</v>
      </c>
      <c r="B1084" s="6" t="s">
        <v>1851</v>
      </c>
      <c r="C1084" s="6">
        <v>2.0</v>
      </c>
      <c r="D1084" s="8" t="str">
        <f t="shared" si="123"/>
        <v>5-8</v>
      </c>
      <c r="E1084" s="5"/>
      <c r="F1084" s="6" t="s">
        <v>10</v>
      </c>
      <c r="G1084" s="5"/>
      <c r="H1084" s="5"/>
    </row>
    <row r="1085">
      <c r="A1085" s="6" t="s">
        <v>1152</v>
      </c>
      <c r="B1085" s="6" t="s">
        <v>1852</v>
      </c>
      <c r="C1085" s="6">
        <v>2.0</v>
      </c>
      <c r="D1085" s="8" t="str">
        <f t="shared" si="123"/>
        <v>5-8</v>
      </c>
      <c r="E1085" s="5"/>
      <c r="F1085" s="6" t="s">
        <v>10</v>
      </c>
      <c r="G1085" s="5"/>
      <c r="H1085" s="5"/>
    </row>
    <row r="1086">
      <c r="A1086" s="6" t="s">
        <v>1152</v>
      </c>
      <c r="B1086" s="6" t="s">
        <v>1853</v>
      </c>
      <c r="C1086" s="6">
        <v>2.0</v>
      </c>
      <c r="D1086" s="8" t="str">
        <f t="shared" si="123"/>
        <v>5-8</v>
      </c>
      <c r="E1086" s="5"/>
      <c r="F1086" s="6" t="s">
        <v>10</v>
      </c>
      <c r="G1086" s="5"/>
      <c r="H1086" s="5"/>
    </row>
    <row r="1087">
      <c r="A1087" s="6" t="s">
        <v>1152</v>
      </c>
      <c r="B1087" s="6" t="s">
        <v>1854</v>
      </c>
      <c r="C1087" s="6">
        <v>2.0</v>
      </c>
      <c r="D1087" s="8" t="str">
        <f t="shared" si="123"/>
        <v>5-8</v>
      </c>
      <c r="E1087" s="5"/>
      <c r="F1087" s="6" t="s">
        <v>10</v>
      </c>
      <c r="G1087" s="5"/>
      <c r="H1087" s="5"/>
    </row>
    <row r="1088">
      <c r="A1088" s="6" t="s">
        <v>1152</v>
      </c>
      <c r="B1088" s="6" t="s">
        <v>1855</v>
      </c>
      <c r="C1088" s="6">
        <v>2.0</v>
      </c>
      <c r="D1088" s="8" t="str">
        <f t="shared" si="123"/>
        <v>5-8</v>
      </c>
      <c r="E1088" s="5"/>
      <c r="F1088" s="6" t="s">
        <v>10</v>
      </c>
      <c r="G1088" s="5"/>
      <c r="H1088" s="5"/>
    </row>
    <row r="1089">
      <c r="A1089" s="6" t="s">
        <v>1152</v>
      </c>
      <c r="B1089" s="6" t="s">
        <v>1856</v>
      </c>
      <c r="C1089" s="6">
        <v>2.0</v>
      </c>
      <c r="D1089" s="8" t="str">
        <f t="shared" si="123"/>
        <v>5-8</v>
      </c>
      <c r="E1089" s="5"/>
      <c r="F1089" s="6" t="s">
        <v>10</v>
      </c>
      <c r="G1089" s="5"/>
      <c r="H1089" s="5"/>
    </row>
    <row r="1090">
      <c r="A1090" s="6" t="s">
        <v>1152</v>
      </c>
      <c r="B1090" s="6" t="s">
        <v>1857</v>
      </c>
      <c r="C1090" s="6">
        <v>2.0</v>
      </c>
      <c r="D1090" s="8" t="str">
        <f t="shared" si="123"/>
        <v>5-8</v>
      </c>
      <c r="E1090" s="5"/>
      <c r="F1090" s="6" t="s">
        <v>10</v>
      </c>
      <c r="G1090" s="5"/>
      <c r="H1090" s="5"/>
    </row>
    <row r="1091">
      <c r="A1091" s="6" t="s">
        <v>1152</v>
      </c>
      <c r="B1091" s="6" t="s">
        <v>1858</v>
      </c>
      <c r="C1091" s="6">
        <v>2.0</v>
      </c>
      <c r="D1091" s="8" t="str">
        <f t="shared" si="123"/>
        <v>5-8</v>
      </c>
      <c r="E1091" s="5"/>
      <c r="F1091" s="6" t="s">
        <v>10</v>
      </c>
      <c r="G1091" s="5"/>
      <c r="H1091" s="5"/>
    </row>
    <row r="1092">
      <c r="A1092" s="6" t="s">
        <v>1846</v>
      </c>
      <c r="B1092" s="6" t="s">
        <v>1859</v>
      </c>
      <c r="C1092" s="6">
        <v>2.0</v>
      </c>
      <c r="D1092" s="8" t="str">
        <f t="shared" si="123"/>
        <v>5-8</v>
      </c>
      <c r="E1092" s="5"/>
      <c r="F1092" s="6" t="s">
        <v>10</v>
      </c>
      <c r="G1092" s="5"/>
      <c r="H1092" s="5"/>
    </row>
    <row r="1093">
      <c r="A1093" s="6" t="s">
        <v>317</v>
      </c>
      <c r="B1093" s="13" t="s">
        <v>1860</v>
      </c>
      <c r="C1093" s="6">
        <v>3.0</v>
      </c>
      <c r="D1093" s="8" t="str">
        <f t="shared" si="123"/>
        <v>9-12</v>
      </c>
      <c r="E1093" s="5"/>
      <c r="F1093" s="6" t="s">
        <v>10</v>
      </c>
      <c r="G1093" s="5"/>
      <c r="H1093" s="5"/>
    </row>
    <row r="1094">
      <c r="A1094" s="6" t="s">
        <v>1846</v>
      </c>
      <c r="B1094" s="13" t="s">
        <v>1860</v>
      </c>
      <c r="C1094" s="6">
        <v>2.0</v>
      </c>
      <c r="D1094" s="8" t="str">
        <f t="shared" si="123"/>
        <v>5-8</v>
      </c>
      <c r="E1094" s="6">
        <v>2.0</v>
      </c>
      <c r="F1094" s="6" t="s">
        <v>10</v>
      </c>
      <c r="G1094" s="5"/>
      <c r="H1094" s="5"/>
    </row>
    <row r="1095">
      <c r="A1095" s="6" t="s">
        <v>1861</v>
      </c>
      <c r="B1095" s="6" t="s">
        <v>1862</v>
      </c>
      <c r="C1095" s="6">
        <v>3.0</v>
      </c>
      <c r="D1095" s="8" t="str">
        <f t="shared" si="123"/>
        <v>9-12</v>
      </c>
      <c r="E1095" s="5"/>
      <c r="F1095" s="6" t="s">
        <v>10</v>
      </c>
      <c r="G1095" s="5"/>
      <c r="H1095" s="5"/>
    </row>
    <row r="1096">
      <c r="A1096" s="6" t="s">
        <v>1349</v>
      </c>
      <c r="B1096" s="6" t="s">
        <v>1863</v>
      </c>
      <c r="C1096" s="6">
        <v>2.0</v>
      </c>
      <c r="D1096" s="8" t="str">
        <f t="shared" si="123"/>
        <v>5-8</v>
      </c>
      <c r="E1096" s="5"/>
      <c r="F1096" s="6" t="s">
        <v>81</v>
      </c>
      <c r="G1096" s="5"/>
      <c r="H1096" s="5"/>
    </row>
    <row r="1097">
      <c r="A1097" s="6" t="s">
        <v>1597</v>
      </c>
      <c r="B1097" s="6" t="s">
        <v>1864</v>
      </c>
      <c r="C1097" s="6">
        <v>3.0</v>
      </c>
      <c r="D1097" s="8" t="str">
        <f t="shared" si="123"/>
        <v>9-12</v>
      </c>
      <c r="E1097" s="5"/>
      <c r="F1097" s="6" t="s">
        <v>462</v>
      </c>
      <c r="G1097" s="5"/>
      <c r="H1097" s="5"/>
    </row>
    <row r="1098">
      <c r="A1098" s="13" t="s">
        <v>1865</v>
      </c>
      <c r="B1098" s="6" t="s">
        <v>1866</v>
      </c>
      <c r="C1098" s="13">
        <v>4.0</v>
      </c>
      <c r="D1098" s="13" t="s">
        <v>62</v>
      </c>
      <c r="F1098" s="13" t="s">
        <v>27</v>
      </c>
    </row>
    <row r="1099">
      <c r="A1099" s="13" t="s">
        <v>1602</v>
      </c>
      <c r="B1099" s="13" t="s">
        <v>1867</v>
      </c>
      <c r="C1099" s="13">
        <v>1.0</v>
      </c>
      <c r="D1099" s="13" t="s">
        <v>15</v>
      </c>
      <c r="F1099" s="13" t="s">
        <v>16</v>
      </c>
      <c r="H1099" s="13" t="s">
        <v>17</v>
      </c>
    </row>
    <row r="1100">
      <c r="A1100" s="13" t="s">
        <v>18</v>
      </c>
      <c r="B1100" s="13" t="s">
        <v>1868</v>
      </c>
      <c r="C1100" s="13">
        <v>1.0</v>
      </c>
      <c r="D1100" s="13" t="s">
        <v>15</v>
      </c>
      <c r="F1100" s="13" t="s">
        <v>16</v>
      </c>
      <c r="H1100" s="13" t="s">
        <v>17</v>
      </c>
    </row>
    <row r="1101">
      <c r="A1101" s="6" t="s">
        <v>1869</v>
      </c>
      <c r="B1101" s="6" t="s">
        <v>1870</v>
      </c>
      <c r="C1101" s="6">
        <v>2.0</v>
      </c>
      <c r="D1101" s="8" t="str">
        <f t="shared" ref="D1101:D1103" si="124">IF(C1101=1,"0-4",IF(C1101=2,"5-8",IF(C1101=3,"9-12",IF(C1101=4,"13-17",IF(C1101=5,"18+","Adults Only")))))</f>
        <v>5-8</v>
      </c>
      <c r="E1101" s="5"/>
      <c r="F1101" s="6" t="s">
        <v>10</v>
      </c>
      <c r="G1101" s="5"/>
      <c r="H1101" s="5"/>
    </row>
    <row r="1102">
      <c r="A1102" s="6" t="s">
        <v>1871</v>
      </c>
      <c r="B1102" s="6" t="s">
        <v>1872</v>
      </c>
      <c r="C1102" s="6">
        <v>3.0</v>
      </c>
      <c r="D1102" s="8" t="str">
        <f t="shared" si="124"/>
        <v>9-12</v>
      </c>
      <c r="E1102" s="5"/>
      <c r="F1102" s="6" t="s">
        <v>69</v>
      </c>
      <c r="H1102" s="5"/>
    </row>
    <row r="1103">
      <c r="A1103" s="6" t="s">
        <v>1873</v>
      </c>
      <c r="B1103" s="6" t="s">
        <v>1872</v>
      </c>
      <c r="C1103" s="6">
        <v>2.0</v>
      </c>
      <c r="D1103" s="8" t="str">
        <f t="shared" si="124"/>
        <v>5-8</v>
      </c>
      <c r="E1103" s="5"/>
      <c r="F1103" s="6" t="s">
        <v>24</v>
      </c>
      <c r="G1103" s="5"/>
      <c r="H1103" s="5"/>
    </row>
    <row r="1104">
      <c r="A1104" s="13" t="s">
        <v>274</v>
      </c>
      <c r="B1104" s="13" t="s">
        <v>1874</v>
      </c>
      <c r="C1104" s="13">
        <v>2.0</v>
      </c>
      <c r="D1104" s="21">
        <v>42863.0</v>
      </c>
      <c r="E1104" s="13">
        <v>1.0</v>
      </c>
      <c r="F1104" s="13" t="s">
        <v>539</v>
      </c>
      <c r="H1104" s="22" t="s">
        <v>51</v>
      </c>
    </row>
    <row r="1105">
      <c r="A1105" s="13" t="s">
        <v>1875</v>
      </c>
      <c r="B1105" s="6" t="s">
        <v>1876</v>
      </c>
      <c r="C1105" s="13">
        <v>4.0</v>
      </c>
      <c r="D1105" s="13" t="s">
        <v>65</v>
      </c>
      <c r="F1105" s="13" t="s">
        <v>444</v>
      </c>
    </row>
    <row r="1106">
      <c r="A1106" s="13" t="s">
        <v>1738</v>
      </c>
      <c r="B1106" s="6" t="s">
        <v>1877</v>
      </c>
      <c r="C1106" s="13">
        <v>4.0</v>
      </c>
      <c r="D1106" s="13" t="s">
        <v>62</v>
      </c>
      <c r="F1106" s="13" t="s">
        <v>27</v>
      </c>
    </row>
    <row r="1107">
      <c r="A1107" s="13" t="s">
        <v>113</v>
      </c>
      <c r="B1107" s="6" t="s">
        <v>1878</v>
      </c>
      <c r="C1107" s="13">
        <v>4.0</v>
      </c>
      <c r="D1107" s="13" t="s">
        <v>65</v>
      </c>
      <c r="F1107" s="13" t="s">
        <v>100</v>
      </c>
    </row>
    <row r="1108">
      <c r="A1108" s="6" t="s">
        <v>1879</v>
      </c>
      <c r="B1108" s="6" t="s">
        <v>1880</v>
      </c>
      <c r="C1108" s="6">
        <v>3.0</v>
      </c>
      <c r="D1108" s="6" t="s">
        <v>31</v>
      </c>
      <c r="E1108" s="5"/>
      <c r="F1108" s="6" t="s">
        <v>10</v>
      </c>
      <c r="G1108" s="6" t="s">
        <v>1881</v>
      </c>
      <c r="H1108" s="5"/>
    </row>
    <row r="1109">
      <c r="A1109" s="6" t="s">
        <v>1882</v>
      </c>
      <c r="B1109" s="6" t="s">
        <v>1883</v>
      </c>
      <c r="C1109" s="6">
        <v>4.0</v>
      </c>
      <c r="D1109" s="8" t="str">
        <f t="shared" ref="D1109:D1110" si="125">IF(C1109=1,"0-4",IF(C1109=2,"5-8",IF(C1109=3,"9-12",IF(C1109=4,"13-17",IF(C1109=5,"18+","Adults Only")))))</f>
        <v>13-17</v>
      </c>
      <c r="E1109" s="5"/>
      <c r="F1109" s="6" t="s">
        <v>10</v>
      </c>
      <c r="G1109" s="5"/>
      <c r="H1109" s="5"/>
    </row>
    <row r="1110">
      <c r="A1110" s="6" t="s">
        <v>373</v>
      </c>
      <c r="B1110" s="6" t="s">
        <v>1884</v>
      </c>
      <c r="C1110" s="6">
        <v>1.0</v>
      </c>
      <c r="D1110" s="8" t="str">
        <f t="shared" si="125"/>
        <v>0-4</v>
      </c>
      <c r="E1110" s="5"/>
      <c r="F1110" s="6" t="s">
        <v>10</v>
      </c>
      <c r="G1110" s="5"/>
      <c r="H1110" s="5"/>
    </row>
    <row r="1111">
      <c r="A1111" s="13" t="s">
        <v>1885</v>
      </c>
      <c r="B1111" s="6" t="s">
        <v>1886</v>
      </c>
      <c r="C1111" s="13">
        <v>4.0</v>
      </c>
      <c r="D1111" s="13" t="s">
        <v>62</v>
      </c>
      <c r="F1111" s="13" t="s">
        <v>182</v>
      </c>
    </row>
    <row r="1112">
      <c r="A1112" s="6" t="s">
        <v>1887</v>
      </c>
      <c r="B1112" s="6" t="s">
        <v>1888</v>
      </c>
      <c r="C1112" s="6">
        <v>3.0</v>
      </c>
      <c r="D1112" s="8" t="str">
        <f>IF(C1112=1,"0-4",IF(C1112=2,"5-8",IF(C1112=3,"9-12",IF(C1112=4,"13-17",IF(C1112=5,"18+","Adults Only")))))</f>
        <v>9-12</v>
      </c>
      <c r="E1112" s="5"/>
      <c r="F1112" s="6" t="s">
        <v>10</v>
      </c>
      <c r="G1112" s="5"/>
      <c r="H1112" s="5"/>
    </row>
    <row r="1113">
      <c r="A1113" s="13" t="s">
        <v>1889</v>
      </c>
      <c r="B1113" s="13" t="s">
        <v>1890</v>
      </c>
      <c r="C1113" s="13">
        <v>3.0</v>
      </c>
      <c r="D1113" s="21">
        <v>43355.0</v>
      </c>
      <c r="E1113" s="13">
        <v>15.0</v>
      </c>
      <c r="F1113" s="13" t="s">
        <v>182</v>
      </c>
      <c r="H1113" s="13" t="s">
        <v>1418</v>
      </c>
    </row>
    <row r="1114">
      <c r="A1114" s="13" t="s">
        <v>1891</v>
      </c>
      <c r="B1114" s="16" t="s">
        <v>1892</v>
      </c>
      <c r="C1114" s="13">
        <v>4.0</v>
      </c>
      <c r="D1114" s="13" t="s">
        <v>62</v>
      </c>
      <c r="F1114" s="13" t="s">
        <v>45</v>
      </c>
    </row>
    <row r="1115">
      <c r="A1115" s="13" t="s">
        <v>274</v>
      </c>
      <c r="B1115" s="13" t="s">
        <v>1893</v>
      </c>
      <c r="C1115" s="13">
        <v>2.0</v>
      </c>
      <c r="D1115" s="21">
        <v>42863.0</v>
      </c>
      <c r="E1115" s="13">
        <v>2.0</v>
      </c>
      <c r="F1115" s="13" t="s">
        <v>539</v>
      </c>
      <c r="H1115" s="22" t="s">
        <v>51</v>
      </c>
    </row>
    <row r="1116">
      <c r="A1116" s="13" t="s">
        <v>892</v>
      </c>
      <c r="B1116" s="6" t="s">
        <v>1894</v>
      </c>
      <c r="C1116" s="13">
        <v>3.0</v>
      </c>
      <c r="D1116" s="13" t="s">
        <v>31</v>
      </c>
      <c r="F1116" s="13" t="s">
        <v>45</v>
      </c>
    </row>
    <row r="1117">
      <c r="A1117" s="13" t="s">
        <v>274</v>
      </c>
      <c r="B1117" s="6" t="s">
        <v>1895</v>
      </c>
      <c r="C1117" s="13">
        <v>4.0</v>
      </c>
      <c r="D1117" s="13" t="s">
        <v>65</v>
      </c>
      <c r="F1117" s="13" t="s">
        <v>45</v>
      </c>
    </row>
    <row r="1118">
      <c r="A1118" s="13" t="s">
        <v>593</v>
      </c>
      <c r="B1118" s="6" t="s">
        <v>1896</v>
      </c>
      <c r="C1118" s="13">
        <v>4.0</v>
      </c>
      <c r="D1118" s="13" t="s">
        <v>65</v>
      </c>
      <c r="F1118" s="13" t="s">
        <v>45</v>
      </c>
    </row>
    <row r="1119">
      <c r="A1119" s="13" t="s">
        <v>1555</v>
      </c>
      <c r="B1119" s="6" t="s">
        <v>1897</v>
      </c>
      <c r="C1119" s="13">
        <v>4.0</v>
      </c>
      <c r="D1119" s="13" t="s">
        <v>62</v>
      </c>
      <c r="F1119" s="13" t="s">
        <v>45</v>
      </c>
    </row>
    <row r="1120">
      <c r="A1120" s="6" t="s">
        <v>1898</v>
      </c>
      <c r="B1120" s="6" t="s">
        <v>1899</v>
      </c>
      <c r="C1120" s="6">
        <v>2.0</v>
      </c>
      <c r="D1120" s="8" t="str">
        <f t="shared" ref="D1120:D1122" si="126">IF(C1120=1,"0-4",IF(C1120=2,"5-8",IF(C1120=3,"9-12",IF(C1120=4,"13-17",IF(C1120=5,"18+","Adults Only")))))</f>
        <v>5-8</v>
      </c>
      <c r="E1120" s="5"/>
      <c r="F1120" s="6" t="s">
        <v>10</v>
      </c>
      <c r="G1120" s="6" t="s">
        <v>1900</v>
      </c>
    </row>
    <row r="1121">
      <c r="A1121" s="6" t="s">
        <v>633</v>
      </c>
      <c r="B1121" s="6" t="s">
        <v>1901</v>
      </c>
      <c r="C1121" s="6">
        <v>3.0</v>
      </c>
      <c r="D1121" s="8" t="str">
        <f t="shared" si="126"/>
        <v>9-12</v>
      </c>
      <c r="E1121" s="5"/>
      <c r="F1121" s="6" t="s">
        <v>75</v>
      </c>
      <c r="G1121" s="5"/>
      <c r="H1121" s="5"/>
    </row>
    <row r="1122">
      <c r="A1122" s="6" t="s">
        <v>96</v>
      </c>
      <c r="B1122" s="6" t="s">
        <v>1902</v>
      </c>
      <c r="C1122" s="6">
        <v>4.0</v>
      </c>
      <c r="D1122" s="8" t="str">
        <f t="shared" si="126"/>
        <v>13-17</v>
      </c>
      <c r="E1122" s="5"/>
      <c r="F1122" s="6" t="s">
        <v>10</v>
      </c>
      <c r="G1122" s="5"/>
      <c r="H1122" s="5"/>
    </row>
    <row r="1123">
      <c r="A1123" s="13" t="s">
        <v>1903</v>
      </c>
      <c r="B1123" s="6" t="s">
        <v>1904</v>
      </c>
      <c r="C1123" s="13">
        <v>4.0</v>
      </c>
      <c r="D1123" s="13" t="s">
        <v>62</v>
      </c>
      <c r="F1123" s="13" t="s">
        <v>100</v>
      </c>
    </row>
    <row r="1124">
      <c r="A1124" s="6" t="s">
        <v>1905</v>
      </c>
      <c r="B1124" s="13" t="s">
        <v>1906</v>
      </c>
      <c r="C1124" s="6">
        <v>3.0</v>
      </c>
      <c r="D1124" s="8" t="str">
        <f>IF(C1124=1,"0-4",IF(C1124=2,"5-8",IF(C1124=3,"9-12",IF(C1124=4,"13-17",IF(C1124=5,"18+","Adults Only")))))</f>
        <v>9-12</v>
      </c>
      <c r="E1124" s="5"/>
      <c r="F1124" s="6" t="s">
        <v>462</v>
      </c>
      <c r="G1124" s="5"/>
      <c r="H1124" s="5"/>
    </row>
    <row r="1125">
      <c r="A1125" s="13" t="s">
        <v>274</v>
      </c>
      <c r="B1125" s="13" t="s">
        <v>1907</v>
      </c>
      <c r="C1125" s="13">
        <v>2.0</v>
      </c>
      <c r="D1125" s="21">
        <v>42863.0</v>
      </c>
      <c r="E1125" s="13">
        <v>3.0</v>
      </c>
      <c r="F1125" s="13" t="s">
        <v>539</v>
      </c>
      <c r="H1125" s="22" t="s">
        <v>51</v>
      </c>
    </row>
    <row r="1126">
      <c r="A1126" s="6" t="s">
        <v>1908</v>
      </c>
      <c r="B1126" s="6" t="s">
        <v>1909</v>
      </c>
      <c r="C1126" s="6">
        <v>4.0</v>
      </c>
      <c r="D1126" s="8" t="str">
        <f>IF(C1126=1,"0-4",IF(C1126=2,"5-8",IF(C1126=3,"9-12",IF(C1126=4,"13-17",IF(C1126=5,"18+","Adults Only")))))</f>
        <v>13-17</v>
      </c>
      <c r="E1126" s="5"/>
      <c r="F1126" s="6" t="s">
        <v>10</v>
      </c>
      <c r="G1126" s="5"/>
      <c r="H1126" s="5"/>
    </row>
    <row r="1127">
      <c r="A1127" s="13" t="s">
        <v>402</v>
      </c>
      <c r="B1127" s="6" t="s">
        <v>1910</v>
      </c>
      <c r="C1127" s="13">
        <v>4.0</v>
      </c>
      <c r="D1127" s="13" t="s">
        <v>65</v>
      </c>
      <c r="F1127" s="13" t="s">
        <v>10</v>
      </c>
    </row>
    <row r="1128">
      <c r="A1128" s="13" t="s">
        <v>1911</v>
      </c>
      <c r="B1128" s="13" t="s">
        <v>1912</v>
      </c>
      <c r="F1128" s="13" t="s">
        <v>10</v>
      </c>
      <c r="H1128" s="22" t="s">
        <v>51</v>
      </c>
    </row>
    <row r="1129">
      <c r="A1129" s="13" t="s">
        <v>1911</v>
      </c>
      <c r="B1129" s="13" t="s">
        <v>1913</v>
      </c>
      <c r="F1129" s="13" t="s">
        <v>10</v>
      </c>
      <c r="H1129" s="22" t="s">
        <v>51</v>
      </c>
    </row>
    <row r="1130">
      <c r="A1130" s="6" t="s">
        <v>1914</v>
      </c>
      <c r="B1130" s="6" t="s">
        <v>1915</v>
      </c>
      <c r="C1130" s="6">
        <v>4.0</v>
      </c>
      <c r="D1130" s="8" t="str">
        <f t="shared" ref="D1130:D1133" si="127">IF(C1130=1,"0-4",IF(C1130=2,"5-8",IF(C1130=3,"9-12",IF(C1130=4,"13-17",IF(C1130=5,"18+","Adults Only")))))</f>
        <v>13-17</v>
      </c>
      <c r="E1130" s="5"/>
      <c r="F1130" s="6" t="s">
        <v>10</v>
      </c>
      <c r="G1130" s="5"/>
      <c r="H1130" s="5"/>
    </row>
    <row r="1131">
      <c r="A1131" s="6" t="s">
        <v>1916</v>
      </c>
      <c r="B1131" s="6" t="s">
        <v>1917</v>
      </c>
      <c r="C1131" s="6">
        <v>1.0</v>
      </c>
      <c r="D1131" s="8" t="str">
        <f t="shared" si="127"/>
        <v>0-4</v>
      </c>
      <c r="E1131" s="5"/>
      <c r="F1131" s="6" t="s">
        <v>10</v>
      </c>
      <c r="G1131" s="5"/>
      <c r="H1131" s="5"/>
    </row>
    <row r="1132">
      <c r="A1132" s="6" t="s">
        <v>1918</v>
      </c>
      <c r="B1132" s="6" t="s">
        <v>1919</v>
      </c>
      <c r="C1132" s="6">
        <v>4.0</v>
      </c>
      <c r="D1132" s="8" t="str">
        <f t="shared" si="127"/>
        <v>13-17</v>
      </c>
      <c r="E1132" s="5"/>
      <c r="F1132" s="6" t="s">
        <v>32</v>
      </c>
      <c r="G1132" s="5"/>
      <c r="H1132" s="5"/>
    </row>
    <row r="1133">
      <c r="A1133" s="6" t="s">
        <v>1920</v>
      </c>
      <c r="B1133" s="6" t="s">
        <v>1921</v>
      </c>
      <c r="C1133" s="6">
        <v>3.0</v>
      </c>
      <c r="D1133" s="8" t="str">
        <f t="shared" si="127"/>
        <v>9-12</v>
      </c>
      <c r="E1133" s="5"/>
      <c r="F1133" s="6" t="s">
        <v>10</v>
      </c>
      <c r="G1133" s="5"/>
      <c r="H1133" s="5"/>
    </row>
    <row r="1134">
      <c r="A1134" s="13" t="s">
        <v>1922</v>
      </c>
      <c r="B1134" s="13" t="s">
        <v>1923</v>
      </c>
      <c r="C1134" s="13">
        <v>2.0</v>
      </c>
      <c r="D1134" s="21">
        <v>42863.0</v>
      </c>
      <c r="F1134" s="13" t="s">
        <v>38</v>
      </c>
      <c r="H1134" s="13" t="s">
        <v>292</v>
      </c>
    </row>
    <row r="1135">
      <c r="A1135" s="6" t="s">
        <v>1920</v>
      </c>
      <c r="B1135" s="13" t="s">
        <v>1924</v>
      </c>
      <c r="C1135" s="6">
        <v>3.0</v>
      </c>
      <c r="D1135" s="8" t="str">
        <f t="shared" ref="D1135:D1138" si="128">IF(C1135=1,"0-4",IF(C1135=2,"5-8",IF(C1135=3,"9-12",IF(C1135=4,"13-17",IF(C1135=5,"18+","Adults Only")))))</f>
        <v>9-12</v>
      </c>
      <c r="E1135" s="5"/>
      <c r="F1135" s="6" t="s">
        <v>10</v>
      </c>
      <c r="G1135" s="5"/>
      <c r="H1135" s="5"/>
    </row>
    <row r="1136">
      <c r="A1136" s="6" t="s">
        <v>1925</v>
      </c>
      <c r="B1136" s="6" t="s">
        <v>1926</v>
      </c>
      <c r="C1136" s="6">
        <v>3.0</v>
      </c>
      <c r="D1136" s="8" t="str">
        <f t="shared" si="128"/>
        <v>9-12</v>
      </c>
      <c r="E1136" s="5"/>
      <c r="F1136" s="6" t="s">
        <v>95</v>
      </c>
      <c r="G1136" s="5"/>
      <c r="H1136" s="5"/>
    </row>
    <row r="1137">
      <c r="A1137" s="6" t="s">
        <v>1927</v>
      </c>
      <c r="B1137" s="6" t="s">
        <v>1928</v>
      </c>
      <c r="C1137" s="6">
        <v>1.0</v>
      </c>
      <c r="D1137" s="8" t="str">
        <f t="shared" si="128"/>
        <v>0-4</v>
      </c>
      <c r="E1137" s="5"/>
      <c r="F1137" s="6" t="s">
        <v>1929</v>
      </c>
      <c r="H1137" s="5"/>
    </row>
    <row r="1138">
      <c r="A1138" s="6" t="s">
        <v>860</v>
      </c>
      <c r="B1138" s="6" t="s">
        <v>1930</v>
      </c>
      <c r="C1138" s="6">
        <v>2.0</v>
      </c>
      <c r="D1138" s="8" t="str">
        <f t="shared" si="128"/>
        <v>5-8</v>
      </c>
      <c r="E1138" s="6">
        <v>2.0</v>
      </c>
      <c r="F1138" s="6" t="s">
        <v>10</v>
      </c>
      <c r="G1138" s="5"/>
      <c r="H1138" s="5"/>
    </row>
    <row r="1139">
      <c r="A1139" s="13" t="s">
        <v>1931</v>
      </c>
      <c r="B1139" s="6" t="s">
        <v>1932</v>
      </c>
      <c r="C1139" s="13">
        <v>4.0</v>
      </c>
      <c r="D1139" s="13" t="s">
        <v>65</v>
      </c>
      <c r="F1139" s="13" t="s">
        <v>10</v>
      </c>
    </row>
    <row r="1140">
      <c r="A1140" s="6" t="s">
        <v>1112</v>
      </c>
      <c r="B1140" s="6" t="s">
        <v>1933</v>
      </c>
      <c r="C1140" s="6">
        <v>1.0</v>
      </c>
      <c r="D1140" s="8" t="str">
        <f t="shared" ref="D1140:D1151" si="129">IF(C1140=1,"0-4",IF(C1140=2,"5-8",IF(C1140=3,"9-12",IF(C1140=4,"13-17",IF(C1140=5,"18+","Adults Only")))))</f>
        <v>0-4</v>
      </c>
      <c r="E1140" s="5"/>
      <c r="F1140" s="6" t="s">
        <v>28</v>
      </c>
      <c r="G1140" s="5"/>
      <c r="H1140" s="5"/>
    </row>
    <row r="1141">
      <c r="A1141" s="6" t="s">
        <v>229</v>
      </c>
      <c r="B1141" s="6" t="s">
        <v>1934</v>
      </c>
      <c r="C1141" s="6">
        <v>4.0</v>
      </c>
      <c r="D1141" s="8" t="str">
        <f t="shared" si="129"/>
        <v>13-17</v>
      </c>
      <c r="E1141" s="5"/>
      <c r="F1141" s="6" t="s">
        <v>324</v>
      </c>
      <c r="G1141" s="5"/>
      <c r="H1141" s="5"/>
    </row>
    <row r="1142">
      <c r="A1142" s="6" t="s">
        <v>1221</v>
      </c>
      <c r="B1142" s="6" t="s">
        <v>1935</v>
      </c>
      <c r="C1142" s="6">
        <v>1.0</v>
      </c>
      <c r="D1142" s="8" t="str">
        <f t="shared" si="129"/>
        <v>0-4</v>
      </c>
      <c r="E1142" s="5"/>
      <c r="F1142" s="6" t="s">
        <v>28</v>
      </c>
      <c r="G1142" s="5"/>
      <c r="H1142" s="5"/>
    </row>
    <row r="1143">
      <c r="A1143" s="6" t="s">
        <v>1936</v>
      </c>
      <c r="B1143" s="6" t="s">
        <v>1937</v>
      </c>
      <c r="C1143" s="6">
        <v>5.0</v>
      </c>
      <c r="D1143" s="8" t="str">
        <f t="shared" si="129"/>
        <v>18+</v>
      </c>
      <c r="E1143" s="5"/>
      <c r="F1143" s="6" t="s">
        <v>10</v>
      </c>
      <c r="G1143" s="5"/>
      <c r="H1143" s="5"/>
    </row>
    <row r="1144">
      <c r="A1144" s="6" t="s">
        <v>1938</v>
      </c>
      <c r="B1144" s="6" t="s">
        <v>1939</v>
      </c>
      <c r="C1144" s="6">
        <v>3.0</v>
      </c>
      <c r="D1144" s="8" t="str">
        <f t="shared" si="129"/>
        <v>9-12</v>
      </c>
      <c r="E1144" s="5"/>
      <c r="F1144" s="6" t="s">
        <v>10</v>
      </c>
      <c r="G1144" s="5"/>
      <c r="H1144" s="5"/>
    </row>
    <row r="1145">
      <c r="A1145" s="6" t="s">
        <v>1940</v>
      </c>
      <c r="B1145" s="6" t="s">
        <v>1941</v>
      </c>
      <c r="C1145" s="6">
        <v>4.0</v>
      </c>
      <c r="D1145" s="8" t="str">
        <f t="shared" si="129"/>
        <v>13-17</v>
      </c>
      <c r="E1145" s="5"/>
      <c r="F1145" s="6" t="s">
        <v>10</v>
      </c>
      <c r="G1145" s="5"/>
      <c r="H1145" s="5"/>
    </row>
    <row r="1146">
      <c r="A1146" s="6" t="s">
        <v>1942</v>
      </c>
      <c r="B1146" s="6" t="s">
        <v>1943</v>
      </c>
      <c r="C1146" s="6">
        <v>1.0</v>
      </c>
      <c r="D1146" s="8" t="str">
        <f t="shared" si="129"/>
        <v>0-4</v>
      </c>
      <c r="E1146" s="5"/>
      <c r="F1146" s="6" t="s">
        <v>87</v>
      </c>
      <c r="G1146" s="5"/>
      <c r="H1146" s="5"/>
    </row>
    <row r="1147">
      <c r="A1147" s="6" t="s">
        <v>633</v>
      </c>
      <c r="B1147" s="6" t="s">
        <v>1944</v>
      </c>
      <c r="C1147" s="6">
        <v>1.0</v>
      </c>
      <c r="D1147" s="8" t="str">
        <f t="shared" si="129"/>
        <v>0-4</v>
      </c>
      <c r="E1147" s="5"/>
      <c r="F1147" s="6" t="s">
        <v>28</v>
      </c>
      <c r="G1147" s="5"/>
      <c r="H1147" s="5"/>
    </row>
    <row r="1148">
      <c r="A1148" s="6" t="s">
        <v>229</v>
      </c>
      <c r="B1148" s="6" t="s">
        <v>1945</v>
      </c>
      <c r="C1148" s="6">
        <v>4.0</v>
      </c>
      <c r="D1148" s="8" t="str">
        <f t="shared" si="129"/>
        <v>13-17</v>
      </c>
      <c r="E1148" s="5"/>
      <c r="F1148" s="6" t="s">
        <v>324</v>
      </c>
      <c r="G1148" s="5"/>
      <c r="H1148" s="5"/>
    </row>
    <row r="1149">
      <c r="A1149" s="6" t="s">
        <v>1196</v>
      </c>
      <c r="B1149" s="6" t="s">
        <v>1946</v>
      </c>
      <c r="C1149" s="6">
        <v>3.0</v>
      </c>
      <c r="D1149" s="8" t="str">
        <f t="shared" si="129"/>
        <v>9-12</v>
      </c>
      <c r="E1149" s="5"/>
      <c r="F1149" s="6" t="s">
        <v>10</v>
      </c>
      <c r="G1149" s="5"/>
      <c r="H1149" s="5"/>
    </row>
    <row r="1150">
      <c r="A1150" s="6" t="s">
        <v>1947</v>
      </c>
      <c r="B1150" s="6" t="s">
        <v>1948</v>
      </c>
      <c r="C1150" s="6">
        <v>1.0</v>
      </c>
      <c r="D1150" s="8" t="str">
        <f t="shared" si="129"/>
        <v>0-4</v>
      </c>
      <c r="E1150" s="5"/>
      <c r="F1150" s="6" t="s">
        <v>10</v>
      </c>
      <c r="G1150" s="5"/>
      <c r="H1150" s="5"/>
    </row>
    <row r="1151">
      <c r="A1151" s="6" t="s">
        <v>1349</v>
      </c>
      <c r="B1151" s="6" t="s">
        <v>1949</v>
      </c>
      <c r="C1151" s="6">
        <v>2.0</v>
      </c>
      <c r="D1151" s="8" t="str">
        <f t="shared" si="129"/>
        <v>5-8</v>
      </c>
      <c r="E1151" s="5"/>
      <c r="F1151" s="6" t="s">
        <v>81</v>
      </c>
      <c r="G1151" s="5"/>
      <c r="H1151" s="5"/>
    </row>
    <row r="1152">
      <c r="A1152" s="6" t="s">
        <v>1925</v>
      </c>
      <c r="B1152" s="6" t="s">
        <v>1950</v>
      </c>
      <c r="C1152" s="6">
        <v>5.0</v>
      </c>
      <c r="D1152" s="8" t="str">
        <f>IF(C1152=1,"0-4",IF(C1152=2,"5-8",IF(C1152=3,"9-12",IF(C1152=4,"13-17",IF(C1152=5,"18+","Error")))))</f>
        <v>18+</v>
      </c>
      <c r="E1152" s="5"/>
      <c r="F1152" s="6" t="s">
        <v>72</v>
      </c>
      <c r="G1152" s="5"/>
      <c r="H1152" s="5"/>
    </row>
    <row r="1153">
      <c r="A1153" s="6" t="s">
        <v>1951</v>
      </c>
      <c r="B1153" s="6" t="s">
        <v>1952</v>
      </c>
      <c r="C1153" s="6">
        <v>2.0</v>
      </c>
      <c r="D1153" s="8" t="str">
        <f t="shared" ref="D1153:D1154" si="130">IF(C1153=1,"0-4",IF(C1153=2,"5-8",IF(C1153=3,"9-12",IF(C1153=4,"13-17",IF(C1153=5,"18+","Adults Only")))))</f>
        <v>5-8</v>
      </c>
      <c r="E1153" s="5"/>
      <c r="F1153" s="6" t="s">
        <v>10</v>
      </c>
      <c r="G1153" s="5"/>
      <c r="H1153" s="5"/>
    </row>
    <row r="1154">
      <c r="A1154" s="6" t="s">
        <v>952</v>
      </c>
      <c r="B1154" s="6" t="s">
        <v>1953</v>
      </c>
      <c r="C1154" s="6">
        <v>2.0</v>
      </c>
      <c r="D1154" s="8" t="str">
        <f t="shared" si="130"/>
        <v>5-8</v>
      </c>
      <c r="E1154" s="5"/>
      <c r="F1154" s="6" t="s">
        <v>38</v>
      </c>
      <c r="G1154" s="5"/>
      <c r="H1154" s="5"/>
    </row>
    <row r="1155">
      <c r="A1155" s="13" t="s">
        <v>1954</v>
      </c>
      <c r="B1155" s="13" t="s">
        <v>1955</v>
      </c>
      <c r="C1155" s="13">
        <v>2.0</v>
      </c>
      <c r="D1155" s="21">
        <v>42863.0</v>
      </c>
      <c r="F1155" s="13" t="s">
        <v>38</v>
      </c>
      <c r="H1155" s="13" t="s">
        <v>292</v>
      </c>
    </row>
    <row r="1156">
      <c r="A1156" s="13" t="s">
        <v>1956</v>
      </c>
      <c r="B1156" s="13" t="s">
        <v>1957</v>
      </c>
      <c r="C1156" s="13">
        <v>2.0</v>
      </c>
      <c r="D1156" s="21">
        <v>42863.0</v>
      </c>
      <c r="F1156" s="13" t="s">
        <v>38</v>
      </c>
      <c r="H1156" s="13" t="s">
        <v>292</v>
      </c>
    </row>
    <row r="1157">
      <c r="A1157" s="13" t="s">
        <v>1958</v>
      </c>
      <c r="B1157" s="13" t="s">
        <v>1959</v>
      </c>
      <c r="C1157" s="13">
        <v>4.0</v>
      </c>
      <c r="D1157" s="13" t="s">
        <v>62</v>
      </c>
      <c r="E1157" s="13">
        <v>12.0</v>
      </c>
      <c r="F1157" s="13" t="s">
        <v>1960</v>
      </c>
    </row>
    <row r="1158">
      <c r="A1158" s="6" t="s">
        <v>1370</v>
      </c>
      <c r="B1158" s="6" t="s">
        <v>1961</v>
      </c>
      <c r="C1158" s="6">
        <v>2.0</v>
      </c>
      <c r="D1158" s="8" t="str">
        <f t="shared" ref="D1158:D1161" si="131">IF(C1158=1,"0-4",IF(C1158=2,"5-8",IF(C1158=3,"9-12",IF(C1158=4,"13-17",IF(C1158=5,"18+","Adults Only")))))</f>
        <v>5-8</v>
      </c>
      <c r="E1158" s="6">
        <v>2.0</v>
      </c>
      <c r="F1158" s="6" t="s">
        <v>10</v>
      </c>
      <c r="G1158" s="5"/>
      <c r="H1158" s="5"/>
    </row>
    <row r="1159">
      <c r="A1159" s="6" t="s">
        <v>1962</v>
      </c>
      <c r="B1159" s="6" t="s">
        <v>1963</v>
      </c>
      <c r="C1159" s="6">
        <v>1.0</v>
      </c>
      <c r="D1159" s="8" t="str">
        <f t="shared" si="131"/>
        <v>0-4</v>
      </c>
      <c r="E1159" s="5"/>
      <c r="F1159" s="6" t="s">
        <v>38</v>
      </c>
      <c r="G1159" s="5"/>
      <c r="H1159" s="5"/>
    </row>
    <row r="1160">
      <c r="A1160" s="6" t="s">
        <v>684</v>
      </c>
      <c r="B1160" s="13" t="s">
        <v>1964</v>
      </c>
      <c r="C1160" s="6">
        <v>3.0</v>
      </c>
      <c r="D1160" s="8" t="str">
        <f t="shared" si="131"/>
        <v>9-12</v>
      </c>
      <c r="E1160" s="5"/>
      <c r="F1160" s="6" t="s">
        <v>10</v>
      </c>
      <c r="G1160" s="5"/>
      <c r="H1160" s="5"/>
    </row>
    <row r="1161">
      <c r="A1161" s="6" t="s">
        <v>404</v>
      </c>
      <c r="B1161" s="6" t="s">
        <v>1965</v>
      </c>
      <c r="C1161" s="6">
        <v>2.0</v>
      </c>
      <c r="D1161" s="8" t="str">
        <f t="shared" si="131"/>
        <v>5-8</v>
      </c>
      <c r="E1161" s="5"/>
      <c r="F1161" s="6" t="s">
        <v>10</v>
      </c>
      <c r="G1161" s="5"/>
      <c r="H1161" s="5"/>
    </row>
    <row r="1162">
      <c r="A1162" s="13" t="s">
        <v>274</v>
      </c>
      <c r="B1162" s="13" t="s">
        <v>1966</v>
      </c>
      <c r="E1162" s="13">
        <v>3.0</v>
      </c>
      <c r="F1162" s="13" t="s">
        <v>45</v>
      </c>
      <c r="H1162" s="22" t="s">
        <v>51</v>
      </c>
    </row>
    <row r="1163">
      <c r="A1163" s="13" t="s">
        <v>274</v>
      </c>
      <c r="B1163" s="13" t="s">
        <v>1967</v>
      </c>
      <c r="E1163" s="13">
        <v>3.0</v>
      </c>
      <c r="F1163" s="13" t="s">
        <v>45</v>
      </c>
      <c r="H1163" s="22" t="s">
        <v>51</v>
      </c>
    </row>
    <row r="1164">
      <c r="A1164" s="13" t="s">
        <v>274</v>
      </c>
      <c r="B1164" s="13" t="s">
        <v>1968</v>
      </c>
      <c r="E1164" s="13">
        <v>5.0</v>
      </c>
      <c r="F1164" s="13" t="s">
        <v>45</v>
      </c>
      <c r="H1164" s="22" t="s">
        <v>51</v>
      </c>
    </row>
    <row r="1165">
      <c r="A1165" s="13" t="s">
        <v>274</v>
      </c>
      <c r="B1165" s="13" t="s">
        <v>1969</v>
      </c>
      <c r="E1165" s="13">
        <v>3.0</v>
      </c>
      <c r="F1165" s="13" t="s">
        <v>45</v>
      </c>
      <c r="H1165" s="22" t="s">
        <v>51</v>
      </c>
    </row>
    <row r="1166">
      <c r="A1166" s="13" t="s">
        <v>274</v>
      </c>
      <c r="B1166" s="13" t="s">
        <v>1970</v>
      </c>
      <c r="E1166" s="13">
        <v>5.0</v>
      </c>
      <c r="F1166" s="13" t="s">
        <v>45</v>
      </c>
      <c r="H1166" s="22" t="s">
        <v>51</v>
      </c>
    </row>
    <row r="1167">
      <c r="A1167" s="13" t="s">
        <v>274</v>
      </c>
      <c r="B1167" s="13" t="s">
        <v>1971</v>
      </c>
      <c r="E1167" s="13">
        <v>3.0</v>
      </c>
      <c r="F1167" s="13" t="s">
        <v>45</v>
      </c>
      <c r="H1167" s="22" t="s">
        <v>51</v>
      </c>
    </row>
    <row r="1168">
      <c r="A1168" s="16" t="s">
        <v>1972</v>
      </c>
      <c r="B1168" s="16" t="s">
        <v>1973</v>
      </c>
      <c r="F1168" s="13" t="s">
        <v>45</v>
      </c>
      <c r="H1168" s="13" t="s">
        <v>887</v>
      </c>
    </row>
    <row r="1169">
      <c r="A1169" s="16" t="s">
        <v>1972</v>
      </c>
      <c r="B1169" s="16" t="s">
        <v>1973</v>
      </c>
      <c r="F1169" s="13" t="s">
        <v>45</v>
      </c>
      <c r="H1169" s="13" t="s">
        <v>887</v>
      </c>
    </row>
    <row r="1170">
      <c r="A1170" s="13" t="s">
        <v>274</v>
      </c>
      <c r="B1170" s="13" t="s">
        <v>1974</v>
      </c>
      <c r="E1170" s="13">
        <v>3.0</v>
      </c>
      <c r="F1170" s="13" t="s">
        <v>45</v>
      </c>
      <c r="H1170" s="22" t="s">
        <v>51</v>
      </c>
    </row>
    <row r="1171">
      <c r="A1171" s="16" t="s">
        <v>1975</v>
      </c>
      <c r="B1171" s="16" t="s">
        <v>1976</v>
      </c>
      <c r="C1171" s="16">
        <v>4.0</v>
      </c>
      <c r="F1171" s="13" t="s">
        <v>607</v>
      </c>
      <c r="H1171" s="13" t="s">
        <v>51</v>
      </c>
    </row>
    <row r="1172">
      <c r="A1172" s="16" t="s">
        <v>1975</v>
      </c>
      <c r="B1172" s="16" t="s">
        <v>1977</v>
      </c>
      <c r="C1172" s="16">
        <v>4.0</v>
      </c>
      <c r="F1172" s="13" t="s">
        <v>607</v>
      </c>
      <c r="H1172" s="13" t="s">
        <v>51</v>
      </c>
    </row>
    <row r="1173">
      <c r="A1173" s="16" t="s">
        <v>1975</v>
      </c>
      <c r="B1173" s="16" t="s">
        <v>1978</v>
      </c>
      <c r="C1173" s="16">
        <v>4.0</v>
      </c>
      <c r="F1173" s="13" t="s">
        <v>607</v>
      </c>
      <c r="H1173" s="13" t="s">
        <v>51</v>
      </c>
    </row>
    <row r="1174">
      <c r="A1174" s="16" t="s">
        <v>1979</v>
      </c>
      <c r="B1174" s="16" t="s">
        <v>1980</v>
      </c>
      <c r="C1174" s="16">
        <v>4.0</v>
      </c>
      <c r="F1174" s="13" t="s">
        <v>607</v>
      </c>
      <c r="H1174" s="13" t="s">
        <v>51</v>
      </c>
    </row>
    <row r="1175">
      <c r="A1175" s="16" t="s">
        <v>1975</v>
      </c>
      <c r="B1175" s="16" t="s">
        <v>1980</v>
      </c>
      <c r="C1175" s="16">
        <v>4.0</v>
      </c>
      <c r="F1175" s="13" t="s">
        <v>607</v>
      </c>
      <c r="H1175" s="13" t="s">
        <v>51</v>
      </c>
    </row>
    <row r="1176">
      <c r="A1176" s="16" t="s">
        <v>1975</v>
      </c>
      <c r="B1176" s="16" t="s">
        <v>1981</v>
      </c>
      <c r="C1176" s="16">
        <v>4.0</v>
      </c>
      <c r="F1176" s="13" t="s">
        <v>607</v>
      </c>
      <c r="H1176" s="13" t="s">
        <v>51</v>
      </c>
    </row>
    <row r="1177">
      <c r="A1177" s="16" t="s">
        <v>1975</v>
      </c>
      <c r="B1177" s="16" t="s">
        <v>1982</v>
      </c>
      <c r="C1177" s="16">
        <v>4.0</v>
      </c>
      <c r="F1177" s="13" t="s">
        <v>607</v>
      </c>
      <c r="H1177" s="13" t="s">
        <v>51</v>
      </c>
    </row>
    <row r="1178">
      <c r="A1178" s="16" t="s">
        <v>1975</v>
      </c>
      <c r="B1178" s="16" t="s">
        <v>1983</v>
      </c>
      <c r="C1178" s="16">
        <v>4.0</v>
      </c>
      <c r="F1178" s="13" t="s">
        <v>607</v>
      </c>
      <c r="H1178" s="13" t="s">
        <v>51</v>
      </c>
    </row>
    <row r="1179">
      <c r="A1179" s="16" t="s">
        <v>1975</v>
      </c>
      <c r="B1179" s="16" t="s">
        <v>1984</v>
      </c>
      <c r="C1179" s="16">
        <v>4.0</v>
      </c>
      <c r="F1179" s="13" t="s">
        <v>607</v>
      </c>
      <c r="H1179" s="13" t="s">
        <v>51</v>
      </c>
    </row>
    <row r="1180">
      <c r="A1180" s="16" t="s">
        <v>1975</v>
      </c>
      <c r="B1180" s="16" t="s">
        <v>1985</v>
      </c>
      <c r="C1180" s="16">
        <v>4.0</v>
      </c>
      <c r="F1180" s="13" t="s">
        <v>607</v>
      </c>
      <c r="H1180" s="13" t="s">
        <v>51</v>
      </c>
    </row>
    <row r="1181">
      <c r="A1181" s="6" t="s">
        <v>1986</v>
      </c>
      <c r="B1181" s="13" t="s">
        <v>1987</v>
      </c>
      <c r="C1181" s="6">
        <v>3.0</v>
      </c>
      <c r="D1181" s="8" t="str">
        <f t="shared" ref="D1181:D1182" si="132">IF(C1181=1,"0-4",IF(C1181=2,"5-8",IF(C1181=3,"9-12",IF(C1181=4,"13-17",IF(C1181=5,"18+","Adults Only")))))</f>
        <v>9-12</v>
      </c>
      <c r="E1181" s="5"/>
      <c r="F1181" s="6" t="s">
        <v>10</v>
      </c>
      <c r="G1181" s="5"/>
      <c r="H1181" s="5"/>
    </row>
    <row r="1182">
      <c r="A1182" s="6" t="s">
        <v>404</v>
      </c>
      <c r="B1182" s="6" t="s">
        <v>1988</v>
      </c>
      <c r="C1182" s="6">
        <v>2.0</v>
      </c>
      <c r="D1182" s="8" t="str">
        <f t="shared" si="132"/>
        <v>5-8</v>
      </c>
      <c r="E1182" s="5"/>
      <c r="F1182" s="6" t="s">
        <v>10</v>
      </c>
      <c r="G1182" s="5"/>
      <c r="H1182" s="5"/>
    </row>
    <row r="1183">
      <c r="A1183" s="13" t="s">
        <v>1559</v>
      </c>
      <c r="B1183" s="13" t="s">
        <v>1989</v>
      </c>
      <c r="F1183" s="13" t="s">
        <v>10</v>
      </c>
      <c r="H1183" s="22" t="s">
        <v>51</v>
      </c>
    </row>
    <row r="1184">
      <c r="A1184" s="6" t="s">
        <v>1083</v>
      </c>
      <c r="B1184" s="6" t="s">
        <v>1990</v>
      </c>
      <c r="C1184" s="6">
        <v>1.0</v>
      </c>
      <c r="D1184" s="8" t="str">
        <f t="shared" ref="D1184:D1187" si="133">IF(C1184=1,"0-4",IF(C1184=2,"5-8",IF(C1184=3,"9-12",IF(C1184=4,"13-17",IF(C1184=5,"18+","Adults Only")))))</f>
        <v>0-4</v>
      </c>
      <c r="E1184" s="5"/>
      <c r="F1184" s="6" t="s">
        <v>10</v>
      </c>
      <c r="G1184" s="5"/>
      <c r="H1184" s="5"/>
    </row>
    <row r="1185">
      <c r="A1185" s="6" t="s">
        <v>1712</v>
      </c>
      <c r="B1185" s="13" t="s">
        <v>1991</v>
      </c>
      <c r="C1185" s="6">
        <v>3.0</v>
      </c>
      <c r="D1185" s="8" t="str">
        <f t="shared" si="133"/>
        <v>9-12</v>
      </c>
      <c r="E1185" s="5"/>
      <c r="F1185" s="6" t="s">
        <v>28</v>
      </c>
      <c r="G1185" s="5"/>
      <c r="H1185" s="5"/>
    </row>
    <row r="1186">
      <c r="A1186" s="6" t="s">
        <v>1992</v>
      </c>
      <c r="B1186" s="13" t="s">
        <v>1991</v>
      </c>
      <c r="C1186" s="6">
        <v>1.0</v>
      </c>
      <c r="D1186" s="8" t="str">
        <f t="shared" si="133"/>
        <v>0-4</v>
      </c>
      <c r="E1186" s="5"/>
      <c r="F1186" s="6" t="s">
        <v>38</v>
      </c>
      <c r="G1186" s="5"/>
      <c r="H1186" s="5"/>
    </row>
    <row r="1187">
      <c r="A1187" s="6" t="s">
        <v>1993</v>
      </c>
      <c r="B1187" s="13" t="s">
        <v>1994</v>
      </c>
      <c r="C1187" s="6">
        <v>2.0</v>
      </c>
      <c r="D1187" s="8" t="str">
        <f t="shared" si="133"/>
        <v>5-8</v>
      </c>
      <c r="E1187" s="5"/>
      <c r="F1187" s="6" t="s">
        <v>10</v>
      </c>
      <c r="G1187" s="5"/>
      <c r="H1187" s="5"/>
    </row>
    <row r="1188">
      <c r="A1188" s="13" t="s">
        <v>1995</v>
      </c>
      <c r="B1188" s="13" t="s">
        <v>1996</v>
      </c>
      <c r="C1188" s="13">
        <v>4.0</v>
      </c>
      <c r="D1188" s="13" t="s">
        <v>62</v>
      </c>
      <c r="E1188" s="13">
        <v>5.0</v>
      </c>
      <c r="F1188" s="13" t="s">
        <v>100</v>
      </c>
    </row>
    <row r="1189">
      <c r="A1189" s="6" t="s">
        <v>1997</v>
      </c>
      <c r="B1189" s="6" t="s">
        <v>1998</v>
      </c>
      <c r="C1189" s="6">
        <v>4.0</v>
      </c>
      <c r="D1189" s="8" t="str">
        <f t="shared" ref="D1189:D1198" si="134">IF(C1189=1,"0-4",IF(C1189=2,"5-8",IF(C1189=3,"9-12",IF(C1189=4,"13-17",IF(C1189=5,"18+","Adults Only")))))</f>
        <v>13-17</v>
      </c>
      <c r="E1189" s="5"/>
      <c r="F1189" s="6" t="s">
        <v>126</v>
      </c>
      <c r="G1189" s="5"/>
      <c r="H1189" s="5"/>
    </row>
    <row r="1190">
      <c r="A1190" s="6" t="s">
        <v>1999</v>
      </c>
      <c r="B1190" s="6" t="s">
        <v>2000</v>
      </c>
      <c r="C1190" s="6">
        <v>3.0</v>
      </c>
      <c r="D1190" s="8" t="str">
        <f t="shared" si="134"/>
        <v>9-12</v>
      </c>
      <c r="E1190" s="6">
        <v>4.0</v>
      </c>
      <c r="F1190" s="6" t="s">
        <v>10</v>
      </c>
      <c r="G1190" s="5"/>
      <c r="H1190" s="5"/>
    </row>
    <row r="1191">
      <c r="A1191" s="6" t="s">
        <v>2001</v>
      </c>
      <c r="B1191" s="6" t="s">
        <v>2000</v>
      </c>
      <c r="C1191" s="6">
        <v>1.0</v>
      </c>
      <c r="D1191" s="8" t="str">
        <f t="shared" si="134"/>
        <v>0-4</v>
      </c>
      <c r="E1191" s="5"/>
      <c r="F1191" s="6" t="s">
        <v>38</v>
      </c>
      <c r="G1191" s="5"/>
      <c r="H1191" s="5"/>
    </row>
    <row r="1192">
      <c r="A1192" s="6" t="s">
        <v>445</v>
      </c>
      <c r="B1192" s="13" t="s">
        <v>2002</v>
      </c>
      <c r="C1192" s="6">
        <v>1.0</v>
      </c>
      <c r="D1192" s="8" t="str">
        <f t="shared" si="134"/>
        <v>0-4</v>
      </c>
      <c r="E1192" s="5"/>
      <c r="F1192" s="6" t="s">
        <v>28</v>
      </c>
      <c r="G1192" s="6" t="s">
        <v>2003</v>
      </c>
    </row>
    <row r="1193">
      <c r="A1193" s="6" t="s">
        <v>506</v>
      </c>
      <c r="B1193" s="6" t="s">
        <v>2004</v>
      </c>
      <c r="C1193" s="6">
        <v>1.0</v>
      </c>
      <c r="D1193" s="8" t="str">
        <f t="shared" si="134"/>
        <v>0-4</v>
      </c>
      <c r="E1193" s="5"/>
      <c r="F1193" s="6" t="s">
        <v>28</v>
      </c>
      <c r="G1193" s="5"/>
      <c r="H1193" s="5"/>
    </row>
    <row r="1194">
      <c r="A1194" s="6" t="s">
        <v>2005</v>
      </c>
      <c r="B1194" s="13" t="s">
        <v>2006</v>
      </c>
      <c r="C1194" s="6">
        <v>3.0</v>
      </c>
      <c r="D1194" s="8" t="str">
        <f t="shared" si="134"/>
        <v>9-12</v>
      </c>
      <c r="E1194" s="6">
        <v>2.0</v>
      </c>
      <c r="F1194" s="6" t="s">
        <v>10</v>
      </c>
      <c r="G1194" s="5"/>
      <c r="H1194" s="5"/>
    </row>
    <row r="1195">
      <c r="A1195" s="6" t="s">
        <v>2007</v>
      </c>
      <c r="B1195" s="13" t="s">
        <v>2006</v>
      </c>
      <c r="C1195" s="6">
        <v>3.0</v>
      </c>
      <c r="D1195" s="8" t="str">
        <f t="shared" si="134"/>
        <v>9-12</v>
      </c>
      <c r="E1195" s="5"/>
      <c r="F1195" s="6" t="s">
        <v>10</v>
      </c>
      <c r="G1195" s="5"/>
      <c r="H1195" s="5"/>
    </row>
    <row r="1196">
      <c r="A1196" s="6" t="s">
        <v>2008</v>
      </c>
      <c r="B1196" s="13" t="s">
        <v>2006</v>
      </c>
      <c r="C1196" s="6">
        <v>4.0</v>
      </c>
      <c r="D1196" s="8" t="str">
        <f t="shared" si="134"/>
        <v>13-17</v>
      </c>
      <c r="E1196" s="5"/>
      <c r="F1196" s="6" t="s">
        <v>10</v>
      </c>
      <c r="G1196" s="5"/>
      <c r="H1196" s="5"/>
    </row>
    <row r="1197">
      <c r="A1197" s="6" t="s">
        <v>2008</v>
      </c>
      <c r="B1197" s="13" t="s">
        <v>2006</v>
      </c>
      <c r="C1197" s="6">
        <v>4.0</v>
      </c>
      <c r="D1197" s="8" t="str">
        <f t="shared" si="134"/>
        <v>13-17</v>
      </c>
      <c r="E1197" s="5"/>
      <c r="F1197" s="6" t="s">
        <v>10</v>
      </c>
      <c r="G1197" s="5"/>
      <c r="H1197" s="5"/>
    </row>
    <row r="1198">
      <c r="A1198" s="6" t="s">
        <v>2009</v>
      </c>
      <c r="B1198" s="13" t="s">
        <v>2006</v>
      </c>
      <c r="C1198" s="6">
        <v>3.0</v>
      </c>
      <c r="D1198" s="8" t="str">
        <f t="shared" si="134"/>
        <v>9-12</v>
      </c>
      <c r="E1198" s="5"/>
      <c r="F1198" s="6" t="s">
        <v>1119</v>
      </c>
      <c r="G1198" s="5"/>
      <c r="H1198" s="5"/>
    </row>
    <row r="1199">
      <c r="A1199" s="16" t="s">
        <v>609</v>
      </c>
      <c r="B1199" s="16" t="s">
        <v>2010</v>
      </c>
      <c r="C1199" s="16">
        <v>4.0</v>
      </c>
      <c r="F1199" s="13" t="s">
        <v>607</v>
      </c>
      <c r="H1199" s="13" t="s">
        <v>51</v>
      </c>
    </row>
    <row r="1200">
      <c r="A1200" s="13" t="s">
        <v>2011</v>
      </c>
      <c r="B1200" s="13" t="s">
        <v>2012</v>
      </c>
      <c r="C1200" s="13">
        <v>1.0</v>
      </c>
      <c r="D1200" s="13" t="s">
        <v>15</v>
      </c>
      <c r="F1200" s="13" t="s">
        <v>16</v>
      </c>
      <c r="H1200" s="13" t="s">
        <v>17</v>
      </c>
    </row>
    <row r="1201">
      <c r="A1201" s="6" t="s">
        <v>2013</v>
      </c>
      <c r="B1201" s="6" t="s">
        <v>2014</v>
      </c>
      <c r="C1201" s="6">
        <v>1.0</v>
      </c>
      <c r="D1201" s="8" t="str">
        <f>IF(C1201=1,"0-4",IF(C1201=2,"5-8",IF(C1201=3,"9-12",IF(C1201=4,"13-17",IF(C1201=5,"18+","Adults Only")))))</f>
        <v>0-4</v>
      </c>
      <c r="E1201" s="5"/>
      <c r="F1201" s="6" t="s">
        <v>38</v>
      </c>
      <c r="G1201" s="5"/>
      <c r="H1201" s="5"/>
    </row>
    <row r="1202">
      <c r="A1202" s="6" t="s">
        <v>768</v>
      </c>
      <c r="B1202" s="6" t="s">
        <v>2015</v>
      </c>
      <c r="C1202" s="6">
        <v>4.0</v>
      </c>
      <c r="D1202" s="6" t="s">
        <v>65</v>
      </c>
      <c r="E1202" s="5"/>
      <c r="F1202" s="6" t="s">
        <v>10</v>
      </c>
      <c r="G1202" s="5"/>
      <c r="H1202" s="5"/>
    </row>
    <row r="1203">
      <c r="A1203" s="6" t="s">
        <v>2016</v>
      </c>
      <c r="B1203" s="6" t="s">
        <v>2017</v>
      </c>
      <c r="C1203" s="6">
        <v>2.0</v>
      </c>
      <c r="D1203" s="8" t="str">
        <f t="shared" ref="D1203:D1205" si="135">IF(C1203=1,"0-4",IF(C1203=2,"5-8",IF(C1203=3,"9-12",IF(C1203=4,"13-17",IF(C1203=5,"18+","Adults Only")))))</f>
        <v>5-8</v>
      </c>
      <c r="E1203" s="5"/>
      <c r="F1203" s="6" t="s">
        <v>28</v>
      </c>
      <c r="G1203" s="5"/>
      <c r="H1203" s="5"/>
    </row>
    <row r="1204">
      <c r="A1204" s="6" t="s">
        <v>2018</v>
      </c>
      <c r="B1204" s="13" t="s">
        <v>2019</v>
      </c>
      <c r="C1204" s="6">
        <v>1.0</v>
      </c>
      <c r="D1204" s="8" t="str">
        <f t="shared" si="135"/>
        <v>0-4</v>
      </c>
      <c r="E1204" s="5"/>
      <c r="F1204" s="6" t="s">
        <v>38</v>
      </c>
      <c r="G1204" s="5"/>
      <c r="H1204" s="5"/>
    </row>
    <row r="1205">
      <c r="A1205" s="6" t="s">
        <v>2020</v>
      </c>
      <c r="B1205" s="6" t="s">
        <v>2021</v>
      </c>
      <c r="C1205" s="6">
        <v>3.0</v>
      </c>
      <c r="D1205" s="8" t="str">
        <f t="shared" si="135"/>
        <v>9-12</v>
      </c>
      <c r="E1205" s="6">
        <v>10.0</v>
      </c>
      <c r="F1205" s="6" t="s">
        <v>27</v>
      </c>
      <c r="G1205" s="5"/>
      <c r="H1205" s="5"/>
    </row>
    <row r="1206">
      <c r="A1206" s="13" t="s">
        <v>274</v>
      </c>
      <c r="B1206" s="13" t="s">
        <v>2022</v>
      </c>
      <c r="E1206" s="13">
        <v>3.0</v>
      </c>
      <c r="F1206" s="13" t="s">
        <v>45</v>
      </c>
      <c r="H1206" s="22" t="s">
        <v>51</v>
      </c>
    </row>
    <row r="1207">
      <c r="A1207" s="13" t="s">
        <v>274</v>
      </c>
      <c r="B1207" s="13" t="s">
        <v>2023</v>
      </c>
      <c r="E1207" s="13">
        <v>3.0</v>
      </c>
      <c r="F1207" s="13" t="s">
        <v>45</v>
      </c>
      <c r="H1207" s="22" t="s">
        <v>51</v>
      </c>
    </row>
    <row r="1208">
      <c r="A1208" s="6" t="s">
        <v>135</v>
      </c>
      <c r="B1208" s="6" t="s">
        <v>2024</v>
      </c>
      <c r="C1208" s="6">
        <v>4.0</v>
      </c>
      <c r="D1208" s="6" t="s">
        <v>62</v>
      </c>
      <c r="E1208" s="5"/>
      <c r="F1208" s="6" t="s">
        <v>10</v>
      </c>
      <c r="G1208" s="5"/>
      <c r="H1208" s="5"/>
    </row>
    <row r="1209">
      <c r="A1209" s="6" t="s">
        <v>2025</v>
      </c>
      <c r="B1209" s="13" t="s">
        <v>2026</v>
      </c>
      <c r="C1209" s="6">
        <v>1.0</v>
      </c>
      <c r="D1209" s="8" t="str">
        <f t="shared" ref="D1209:D1217" si="136">IF(C1209=1,"0-4",IF(C1209=2,"5-8",IF(C1209=3,"9-12",IF(C1209=4,"13-17",IF(C1209=5,"18+","Adults Only")))))</f>
        <v>0-4</v>
      </c>
      <c r="E1209" s="5"/>
      <c r="F1209" s="6" t="s">
        <v>10</v>
      </c>
      <c r="G1209" s="5"/>
      <c r="H1209" s="5"/>
    </row>
    <row r="1210">
      <c r="A1210" s="6" t="s">
        <v>2025</v>
      </c>
      <c r="B1210" s="6" t="s">
        <v>2027</v>
      </c>
      <c r="C1210" s="6">
        <v>1.0</v>
      </c>
      <c r="D1210" s="8" t="str">
        <f t="shared" si="136"/>
        <v>0-4</v>
      </c>
      <c r="E1210" s="6">
        <v>2.0</v>
      </c>
      <c r="F1210" s="6" t="s">
        <v>10</v>
      </c>
      <c r="G1210" s="5"/>
      <c r="H1210" s="5"/>
    </row>
    <row r="1211">
      <c r="A1211" s="6" t="s">
        <v>2028</v>
      </c>
      <c r="B1211" s="6" t="s">
        <v>2029</v>
      </c>
      <c r="C1211" s="6">
        <v>2.0</v>
      </c>
      <c r="D1211" s="8" t="str">
        <f t="shared" si="136"/>
        <v>5-8</v>
      </c>
      <c r="E1211" s="5"/>
      <c r="F1211" s="6" t="s">
        <v>10</v>
      </c>
      <c r="G1211" s="5"/>
      <c r="H1211" s="5"/>
    </row>
    <row r="1212">
      <c r="A1212" s="6" t="s">
        <v>311</v>
      </c>
      <c r="B1212" s="6" t="s">
        <v>2030</v>
      </c>
      <c r="C1212" s="6">
        <v>2.0</v>
      </c>
      <c r="D1212" s="8" t="str">
        <f t="shared" si="136"/>
        <v>5-8</v>
      </c>
      <c r="E1212" s="5"/>
      <c r="F1212" s="6" t="s">
        <v>28</v>
      </c>
      <c r="G1212" s="5"/>
      <c r="H1212" s="5"/>
    </row>
    <row r="1213">
      <c r="A1213" s="6" t="s">
        <v>2031</v>
      </c>
      <c r="B1213" s="16" t="s">
        <v>2032</v>
      </c>
      <c r="C1213" s="6">
        <v>2.0</v>
      </c>
      <c r="D1213" s="8" t="str">
        <f t="shared" si="136"/>
        <v>5-8</v>
      </c>
      <c r="E1213" s="5"/>
      <c r="F1213" s="6" t="s">
        <v>28</v>
      </c>
      <c r="G1213" s="5"/>
      <c r="H1213" s="5"/>
    </row>
    <row r="1214">
      <c r="A1214" s="6" t="s">
        <v>2033</v>
      </c>
      <c r="B1214" s="6" t="s">
        <v>2034</v>
      </c>
      <c r="C1214" s="6">
        <v>1.0</v>
      </c>
      <c r="D1214" s="8" t="str">
        <f t="shared" si="136"/>
        <v>0-4</v>
      </c>
      <c r="E1214" s="5"/>
      <c r="F1214" s="6" t="s">
        <v>10</v>
      </c>
      <c r="G1214" s="5"/>
      <c r="H1214" s="5"/>
    </row>
    <row r="1215">
      <c r="A1215" s="6" t="s">
        <v>2035</v>
      </c>
      <c r="B1215" s="6" t="s">
        <v>2036</v>
      </c>
      <c r="C1215" s="6">
        <v>1.0</v>
      </c>
      <c r="D1215" s="8" t="str">
        <f t="shared" si="136"/>
        <v>0-4</v>
      </c>
      <c r="E1215" s="5"/>
      <c r="F1215" s="6" t="s">
        <v>10</v>
      </c>
      <c r="G1215" s="5"/>
      <c r="H1215" s="5"/>
    </row>
    <row r="1216">
      <c r="A1216" s="6" t="s">
        <v>1636</v>
      </c>
      <c r="B1216" s="6" t="s">
        <v>2037</v>
      </c>
      <c r="C1216" s="6">
        <v>2.0</v>
      </c>
      <c r="D1216" s="8" t="str">
        <f t="shared" si="136"/>
        <v>5-8</v>
      </c>
      <c r="E1216" s="6">
        <v>2.0</v>
      </c>
      <c r="F1216" s="6" t="s">
        <v>10</v>
      </c>
      <c r="G1216" s="5"/>
      <c r="H1216" s="5"/>
    </row>
    <row r="1217">
      <c r="A1217" s="6" t="s">
        <v>2038</v>
      </c>
      <c r="B1217" s="6" t="s">
        <v>2039</v>
      </c>
      <c r="C1217" s="6">
        <v>2.0</v>
      </c>
      <c r="D1217" s="8" t="str">
        <f t="shared" si="136"/>
        <v>5-8</v>
      </c>
      <c r="E1217" s="6">
        <v>2.0</v>
      </c>
      <c r="F1217" s="6" t="s">
        <v>10</v>
      </c>
      <c r="G1217" s="5"/>
      <c r="H1217" s="5"/>
    </row>
    <row r="1218">
      <c r="A1218" s="13" t="s">
        <v>276</v>
      </c>
      <c r="B1218" s="13" t="s">
        <v>2040</v>
      </c>
      <c r="F1218" s="13" t="s">
        <v>10</v>
      </c>
      <c r="H1218" s="22" t="s">
        <v>51</v>
      </c>
    </row>
    <row r="1219">
      <c r="A1219" s="6" t="s">
        <v>2041</v>
      </c>
      <c r="B1219" s="16" t="s">
        <v>2042</v>
      </c>
      <c r="C1219" s="6">
        <v>2.0</v>
      </c>
      <c r="D1219" s="8" t="str">
        <f t="shared" ref="D1219:D1228" si="137">IF(C1219=1,"0-4",IF(C1219=2,"5-8",IF(C1219=3,"9-12",IF(C1219=4,"13-17",IF(C1219=5,"18+","Adults Only")))))</f>
        <v>5-8</v>
      </c>
      <c r="E1219" s="6">
        <v>3.0</v>
      </c>
      <c r="F1219" s="6" t="s">
        <v>10</v>
      </c>
      <c r="G1219" s="5"/>
      <c r="H1219" s="5"/>
    </row>
    <row r="1220">
      <c r="A1220" s="6" t="s">
        <v>2041</v>
      </c>
      <c r="B1220" s="6" t="s">
        <v>2043</v>
      </c>
      <c r="C1220" s="6">
        <v>2.0</v>
      </c>
      <c r="D1220" s="8" t="str">
        <f t="shared" si="137"/>
        <v>5-8</v>
      </c>
      <c r="E1220" s="6">
        <v>4.0</v>
      </c>
      <c r="F1220" s="6" t="s">
        <v>10</v>
      </c>
      <c r="G1220" s="5"/>
      <c r="H1220" s="5"/>
    </row>
    <row r="1221">
      <c r="A1221" s="6" t="s">
        <v>2041</v>
      </c>
      <c r="B1221" s="16" t="s">
        <v>2044</v>
      </c>
      <c r="C1221" s="6">
        <v>2.0</v>
      </c>
      <c r="D1221" s="8" t="str">
        <f t="shared" si="137"/>
        <v>5-8</v>
      </c>
      <c r="E1221" s="6">
        <v>3.0</v>
      </c>
      <c r="F1221" s="6" t="s">
        <v>10</v>
      </c>
      <c r="G1221" s="5"/>
      <c r="H1221" s="5"/>
    </row>
    <row r="1222">
      <c r="A1222" s="6" t="s">
        <v>2041</v>
      </c>
      <c r="B1222" s="13" t="s">
        <v>2045</v>
      </c>
      <c r="C1222" s="6">
        <v>2.0</v>
      </c>
      <c r="D1222" s="8" t="str">
        <f t="shared" si="137"/>
        <v>5-8</v>
      </c>
      <c r="E1222" s="6">
        <v>2.0</v>
      </c>
      <c r="F1222" s="6" t="s">
        <v>10</v>
      </c>
      <c r="G1222" s="5"/>
      <c r="H1222" s="5"/>
    </row>
    <row r="1223">
      <c r="A1223" s="6" t="s">
        <v>2041</v>
      </c>
      <c r="B1223" s="6" t="s">
        <v>2046</v>
      </c>
      <c r="C1223" s="6">
        <v>2.0</v>
      </c>
      <c r="D1223" s="8" t="str">
        <f t="shared" si="137"/>
        <v>5-8</v>
      </c>
      <c r="E1223" s="6">
        <v>2.0</v>
      </c>
      <c r="F1223" s="6" t="s">
        <v>10</v>
      </c>
      <c r="G1223" s="5"/>
      <c r="H1223" s="5"/>
    </row>
    <row r="1224">
      <c r="A1224" s="6" t="s">
        <v>2041</v>
      </c>
      <c r="B1224" s="6" t="s">
        <v>2047</v>
      </c>
      <c r="C1224" s="6">
        <v>2.0</v>
      </c>
      <c r="D1224" s="8" t="str">
        <f t="shared" si="137"/>
        <v>5-8</v>
      </c>
      <c r="E1224" s="6">
        <v>2.0</v>
      </c>
      <c r="F1224" s="6" t="s">
        <v>10</v>
      </c>
      <c r="G1224" s="5"/>
      <c r="H1224" s="5"/>
    </row>
    <row r="1225">
      <c r="A1225" s="6" t="s">
        <v>2041</v>
      </c>
      <c r="B1225" s="6" t="s">
        <v>2048</v>
      </c>
      <c r="C1225" s="6">
        <v>2.0</v>
      </c>
      <c r="D1225" s="8" t="str">
        <f t="shared" si="137"/>
        <v>5-8</v>
      </c>
      <c r="E1225" s="6">
        <v>2.0</v>
      </c>
      <c r="F1225" s="6" t="s">
        <v>10</v>
      </c>
      <c r="G1225" s="5"/>
      <c r="H1225" s="5"/>
    </row>
    <row r="1226">
      <c r="A1226" s="6" t="s">
        <v>2041</v>
      </c>
      <c r="B1226" s="6" t="s">
        <v>2049</v>
      </c>
      <c r="C1226" s="6">
        <v>2.0</v>
      </c>
      <c r="D1226" s="8" t="str">
        <f t="shared" si="137"/>
        <v>5-8</v>
      </c>
      <c r="E1226" s="6">
        <v>2.0</v>
      </c>
      <c r="F1226" s="6" t="s">
        <v>10</v>
      </c>
      <c r="G1226" s="5"/>
      <c r="H1226" s="5"/>
    </row>
    <row r="1227">
      <c r="A1227" s="6" t="s">
        <v>2041</v>
      </c>
      <c r="B1227" s="6" t="s">
        <v>2050</v>
      </c>
      <c r="C1227" s="6">
        <v>2.0</v>
      </c>
      <c r="D1227" s="8" t="str">
        <f t="shared" si="137"/>
        <v>5-8</v>
      </c>
      <c r="E1227" s="6">
        <v>2.0</v>
      </c>
      <c r="F1227" s="6" t="s">
        <v>10</v>
      </c>
      <c r="G1227" s="5"/>
      <c r="H1227" s="5"/>
    </row>
    <row r="1228">
      <c r="A1228" s="6" t="s">
        <v>2041</v>
      </c>
      <c r="B1228" s="6" t="s">
        <v>2050</v>
      </c>
      <c r="C1228" s="6">
        <v>2.0</v>
      </c>
      <c r="D1228" s="8" t="str">
        <f t="shared" si="137"/>
        <v>5-8</v>
      </c>
      <c r="E1228" s="6">
        <v>2.0</v>
      </c>
      <c r="F1228" s="6" t="s">
        <v>10</v>
      </c>
      <c r="G1228" s="5"/>
      <c r="H1228" s="5"/>
    </row>
    <row r="1229">
      <c r="A1229" s="13" t="s">
        <v>2051</v>
      </c>
      <c r="B1229" s="13" t="s">
        <v>2052</v>
      </c>
      <c r="F1229" s="13" t="s">
        <v>10</v>
      </c>
      <c r="H1229" s="22" t="s">
        <v>51</v>
      </c>
    </row>
    <row r="1230">
      <c r="A1230" s="16" t="s">
        <v>2053</v>
      </c>
      <c r="B1230" s="16" t="s">
        <v>2054</v>
      </c>
      <c r="F1230" s="13" t="s">
        <v>45</v>
      </c>
      <c r="H1230" s="13" t="s">
        <v>887</v>
      </c>
    </row>
    <row r="1231">
      <c r="A1231" s="16" t="s">
        <v>2053</v>
      </c>
      <c r="B1231" s="16" t="s">
        <v>2054</v>
      </c>
      <c r="F1231" s="13" t="s">
        <v>45</v>
      </c>
      <c r="H1231" s="13" t="s">
        <v>887</v>
      </c>
    </row>
    <row r="1232">
      <c r="A1232" s="16" t="s">
        <v>2053</v>
      </c>
      <c r="B1232" s="16" t="s">
        <v>2054</v>
      </c>
      <c r="F1232" s="13" t="s">
        <v>45</v>
      </c>
      <c r="H1232" s="13" t="s">
        <v>887</v>
      </c>
    </row>
    <row r="1233">
      <c r="A1233" s="16" t="s">
        <v>2053</v>
      </c>
      <c r="B1233" s="16" t="s">
        <v>2055</v>
      </c>
      <c r="F1233" s="13" t="s">
        <v>45</v>
      </c>
      <c r="H1233" s="13" t="s">
        <v>887</v>
      </c>
    </row>
    <row r="1234">
      <c r="A1234" s="16" t="s">
        <v>2053</v>
      </c>
      <c r="B1234" s="16" t="s">
        <v>2055</v>
      </c>
      <c r="F1234" s="13" t="s">
        <v>45</v>
      </c>
      <c r="H1234" s="13" t="s">
        <v>887</v>
      </c>
    </row>
    <row r="1235">
      <c r="A1235" s="16" t="s">
        <v>2053</v>
      </c>
      <c r="B1235" s="16" t="s">
        <v>2055</v>
      </c>
      <c r="F1235" s="13" t="s">
        <v>45</v>
      </c>
      <c r="H1235" s="13" t="s">
        <v>887</v>
      </c>
    </row>
    <row r="1236">
      <c r="A1236" s="16" t="s">
        <v>2053</v>
      </c>
      <c r="B1236" s="16" t="s">
        <v>2056</v>
      </c>
      <c r="F1236" s="13" t="s">
        <v>45</v>
      </c>
      <c r="H1236" s="13" t="s">
        <v>887</v>
      </c>
    </row>
    <row r="1237">
      <c r="A1237" s="16" t="s">
        <v>2053</v>
      </c>
      <c r="B1237" s="16" t="s">
        <v>2056</v>
      </c>
      <c r="F1237" s="13" t="s">
        <v>45</v>
      </c>
      <c r="H1237" s="13" t="s">
        <v>887</v>
      </c>
    </row>
    <row r="1238">
      <c r="A1238" s="16" t="s">
        <v>2053</v>
      </c>
      <c r="B1238" s="16" t="s">
        <v>2056</v>
      </c>
      <c r="F1238" s="13" t="s">
        <v>45</v>
      </c>
      <c r="H1238" s="13" t="s">
        <v>887</v>
      </c>
    </row>
    <row r="1239">
      <c r="A1239" s="16" t="s">
        <v>2053</v>
      </c>
      <c r="B1239" s="16" t="s">
        <v>2057</v>
      </c>
      <c r="F1239" s="13" t="s">
        <v>45</v>
      </c>
      <c r="H1239" s="13" t="s">
        <v>887</v>
      </c>
    </row>
    <row r="1240">
      <c r="A1240" s="16" t="s">
        <v>2053</v>
      </c>
      <c r="B1240" s="16" t="s">
        <v>2057</v>
      </c>
      <c r="F1240" s="13" t="s">
        <v>45</v>
      </c>
      <c r="H1240" s="13" t="s">
        <v>887</v>
      </c>
    </row>
    <row r="1241">
      <c r="A1241" s="16" t="s">
        <v>2053</v>
      </c>
      <c r="B1241" s="16" t="s">
        <v>2057</v>
      </c>
      <c r="F1241" s="13" t="s">
        <v>45</v>
      </c>
      <c r="H1241" s="13" t="s">
        <v>887</v>
      </c>
    </row>
    <row r="1242">
      <c r="A1242" s="6" t="s">
        <v>2041</v>
      </c>
      <c r="B1242" s="6" t="s">
        <v>2058</v>
      </c>
      <c r="C1242" s="6">
        <v>2.0</v>
      </c>
      <c r="D1242" s="8" t="str">
        <f t="shared" ref="D1242:D1244" si="138">IF(C1242=1,"0-4",IF(C1242=2,"5-8",IF(C1242=3,"9-12",IF(C1242=4,"13-17",IF(C1242=5,"18+","Adults Only")))))</f>
        <v>5-8</v>
      </c>
      <c r="E1242" s="5"/>
      <c r="F1242" s="6" t="s">
        <v>10</v>
      </c>
      <c r="G1242" s="5"/>
      <c r="H1242" s="5"/>
    </row>
    <row r="1243">
      <c r="A1243" s="6" t="s">
        <v>2041</v>
      </c>
      <c r="B1243" s="6" t="s">
        <v>2059</v>
      </c>
      <c r="C1243" s="6">
        <v>2.0</v>
      </c>
      <c r="D1243" s="8" t="str">
        <f t="shared" si="138"/>
        <v>5-8</v>
      </c>
      <c r="E1243" s="5"/>
      <c r="F1243" s="6" t="s">
        <v>10</v>
      </c>
      <c r="G1243" s="5"/>
      <c r="H1243" s="5"/>
    </row>
    <row r="1244">
      <c r="A1244" s="6" t="s">
        <v>2041</v>
      </c>
      <c r="B1244" s="6" t="s">
        <v>2060</v>
      </c>
      <c r="C1244" s="6">
        <v>2.0</v>
      </c>
      <c r="D1244" s="8" t="str">
        <f t="shared" si="138"/>
        <v>5-8</v>
      </c>
      <c r="E1244" s="5"/>
      <c r="F1244" s="6" t="s">
        <v>10</v>
      </c>
      <c r="G1244" s="5"/>
      <c r="H1244" s="5"/>
    </row>
    <row r="1245">
      <c r="A1245" s="16" t="s">
        <v>49</v>
      </c>
      <c r="B1245" s="16" t="s">
        <v>2061</v>
      </c>
      <c r="F1245" s="13" t="s">
        <v>10</v>
      </c>
      <c r="H1245" s="13" t="s">
        <v>51</v>
      </c>
    </row>
    <row r="1246">
      <c r="A1246" s="6" t="s">
        <v>2041</v>
      </c>
      <c r="B1246" s="6" t="s">
        <v>2062</v>
      </c>
      <c r="C1246" s="6">
        <v>2.0</v>
      </c>
      <c r="D1246" s="8" t="str">
        <f t="shared" ref="D1246:D1251" si="139">IF(C1246=1,"0-4",IF(C1246=2,"5-8",IF(C1246=3,"9-12",IF(C1246=4,"13-17",IF(C1246=5,"18+","Adults Only")))))</f>
        <v>5-8</v>
      </c>
      <c r="E1246" s="6">
        <v>3.0</v>
      </c>
      <c r="F1246" s="6" t="s">
        <v>10</v>
      </c>
      <c r="G1246" s="5"/>
      <c r="H1246" s="5"/>
    </row>
    <row r="1247">
      <c r="A1247" s="6" t="s">
        <v>2041</v>
      </c>
      <c r="B1247" s="13" t="s">
        <v>2063</v>
      </c>
      <c r="C1247" s="6">
        <v>2.0</v>
      </c>
      <c r="D1247" s="8" t="str">
        <f t="shared" si="139"/>
        <v>5-8</v>
      </c>
      <c r="E1247" s="5"/>
      <c r="F1247" s="6" t="s">
        <v>10</v>
      </c>
      <c r="G1247" s="5"/>
      <c r="H1247" s="5"/>
    </row>
    <row r="1248">
      <c r="A1248" s="6" t="s">
        <v>2041</v>
      </c>
      <c r="B1248" s="6" t="s">
        <v>2064</v>
      </c>
      <c r="C1248" s="6">
        <v>2.0</v>
      </c>
      <c r="D1248" s="8" t="str">
        <f t="shared" si="139"/>
        <v>5-8</v>
      </c>
      <c r="E1248" s="6">
        <v>3.0</v>
      </c>
      <c r="F1248" s="6" t="s">
        <v>10</v>
      </c>
      <c r="G1248" s="5"/>
      <c r="H1248" s="5"/>
    </row>
    <row r="1249">
      <c r="A1249" s="6" t="s">
        <v>2041</v>
      </c>
      <c r="B1249" s="6" t="s">
        <v>2065</v>
      </c>
      <c r="C1249" s="6">
        <v>2.0</v>
      </c>
      <c r="D1249" s="8" t="str">
        <f t="shared" si="139"/>
        <v>5-8</v>
      </c>
      <c r="E1249" s="5"/>
      <c r="F1249" s="6" t="s">
        <v>10</v>
      </c>
      <c r="G1249" s="5"/>
      <c r="H1249" s="5"/>
    </row>
    <row r="1250">
      <c r="A1250" s="6" t="s">
        <v>2041</v>
      </c>
      <c r="B1250" s="6" t="s">
        <v>2066</v>
      </c>
      <c r="C1250" s="6">
        <v>2.0</v>
      </c>
      <c r="D1250" s="8" t="str">
        <f t="shared" si="139"/>
        <v>5-8</v>
      </c>
      <c r="E1250" s="6">
        <v>2.0</v>
      </c>
      <c r="F1250" s="6" t="s">
        <v>10</v>
      </c>
      <c r="G1250" s="5"/>
      <c r="H1250" s="5"/>
    </row>
    <row r="1251">
      <c r="A1251" s="6" t="s">
        <v>2041</v>
      </c>
      <c r="B1251" s="6" t="s">
        <v>2067</v>
      </c>
      <c r="C1251" s="6">
        <v>2.0</v>
      </c>
      <c r="D1251" s="8" t="str">
        <f t="shared" si="139"/>
        <v>5-8</v>
      </c>
      <c r="E1251" s="5"/>
      <c r="F1251" s="6" t="s">
        <v>10</v>
      </c>
      <c r="G1251" s="5"/>
      <c r="H1251" s="5"/>
    </row>
    <row r="1252">
      <c r="A1252" s="16" t="s">
        <v>49</v>
      </c>
      <c r="B1252" s="16" t="s">
        <v>2068</v>
      </c>
      <c r="F1252" s="13" t="s">
        <v>10</v>
      </c>
      <c r="H1252" s="13" t="s">
        <v>51</v>
      </c>
    </row>
    <row r="1253">
      <c r="A1253" s="6" t="s">
        <v>2041</v>
      </c>
      <c r="B1253" s="6" t="s">
        <v>2069</v>
      </c>
      <c r="C1253" s="6">
        <v>2.0</v>
      </c>
      <c r="D1253" s="8" t="str">
        <f>IF(C1253=1,"0-4",IF(C1253=2,"5-8",IF(C1253=3,"9-12",IF(C1253=4,"13-17",IF(C1253=5,"18+","Adults Only")))))</f>
        <v>5-8</v>
      </c>
      <c r="E1253" s="6">
        <v>2.0</v>
      </c>
      <c r="F1253" s="6" t="s">
        <v>10</v>
      </c>
      <c r="G1253" s="5"/>
      <c r="H1253" s="5"/>
    </row>
    <row r="1254">
      <c r="A1254" s="13" t="s">
        <v>1602</v>
      </c>
      <c r="B1254" s="13" t="s">
        <v>2070</v>
      </c>
      <c r="C1254" s="13">
        <v>1.0</v>
      </c>
      <c r="D1254" s="13" t="s">
        <v>15</v>
      </c>
      <c r="F1254" s="13" t="s">
        <v>16</v>
      </c>
      <c r="H1254" s="13" t="s">
        <v>17</v>
      </c>
    </row>
    <row r="1255">
      <c r="A1255" s="6" t="s">
        <v>2041</v>
      </c>
      <c r="B1255" s="6" t="s">
        <v>2071</v>
      </c>
      <c r="C1255" s="6">
        <v>2.0</v>
      </c>
      <c r="D1255" s="8" t="str">
        <f t="shared" ref="D1255:D1261" si="140">IF(C1255=1,"0-4",IF(C1255=2,"5-8",IF(C1255=3,"9-12",IF(C1255=4,"13-17",IF(C1255=5,"18+","Adults Only")))))</f>
        <v>5-8</v>
      </c>
      <c r="E1255" s="6">
        <v>2.0</v>
      </c>
      <c r="F1255" s="6" t="s">
        <v>10</v>
      </c>
      <c r="G1255" s="5"/>
      <c r="H1255" s="5"/>
    </row>
    <row r="1256">
      <c r="A1256" s="6" t="s">
        <v>2041</v>
      </c>
      <c r="B1256" s="6" t="s">
        <v>2072</v>
      </c>
      <c r="C1256" s="6">
        <v>2.0</v>
      </c>
      <c r="D1256" s="8" t="str">
        <f t="shared" si="140"/>
        <v>5-8</v>
      </c>
      <c r="E1256" s="5"/>
      <c r="F1256" s="6" t="s">
        <v>10</v>
      </c>
      <c r="G1256" s="5"/>
      <c r="H1256" s="5"/>
    </row>
    <row r="1257">
      <c r="A1257" s="6" t="s">
        <v>2041</v>
      </c>
      <c r="B1257" s="6" t="s">
        <v>2073</v>
      </c>
      <c r="C1257" s="6">
        <v>2.0</v>
      </c>
      <c r="D1257" s="8" t="str">
        <f t="shared" si="140"/>
        <v>5-8</v>
      </c>
      <c r="E1257" s="5"/>
      <c r="F1257" s="6" t="s">
        <v>10</v>
      </c>
      <c r="G1257" s="5"/>
      <c r="H1257" s="5"/>
    </row>
    <row r="1258">
      <c r="A1258" s="6" t="s">
        <v>2041</v>
      </c>
      <c r="B1258" s="6" t="s">
        <v>2074</v>
      </c>
      <c r="C1258" s="6">
        <v>2.0</v>
      </c>
      <c r="D1258" s="8" t="str">
        <f t="shared" si="140"/>
        <v>5-8</v>
      </c>
      <c r="E1258" s="5"/>
      <c r="F1258" s="6" t="s">
        <v>2075</v>
      </c>
      <c r="G1258" s="5"/>
      <c r="H1258" s="5"/>
    </row>
    <row r="1259">
      <c r="A1259" s="6" t="s">
        <v>2041</v>
      </c>
      <c r="B1259" s="6" t="s">
        <v>2076</v>
      </c>
      <c r="C1259" s="6">
        <v>2.0</v>
      </c>
      <c r="D1259" s="8" t="str">
        <f t="shared" si="140"/>
        <v>5-8</v>
      </c>
      <c r="E1259" s="6">
        <v>2.0</v>
      </c>
      <c r="F1259" s="6" t="s">
        <v>10</v>
      </c>
      <c r="G1259" s="5"/>
      <c r="H1259" s="5"/>
    </row>
    <row r="1260">
      <c r="A1260" s="6" t="s">
        <v>2041</v>
      </c>
      <c r="B1260" s="6" t="s">
        <v>2077</v>
      </c>
      <c r="C1260" s="6">
        <v>2.0</v>
      </c>
      <c r="D1260" s="8" t="str">
        <f t="shared" si="140"/>
        <v>5-8</v>
      </c>
      <c r="E1260" s="6">
        <v>3.0</v>
      </c>
      <c r="F1260" s="6" t="s">
        <v>10</v>
      </c>
      <c r="G1260" s="5"/>
      <c r="H1260" s="5"/>
    </row>
    <row r="1261">
      <c r="A1261" s="6" t="s">
        <v>2041</v>
      </c>
      <c r="B1261" s="16" t="s">
        <v>2078</v>
      </c>
      <c r="C1261" s="6">
        <v>2.0</v>
      </c>
      <c r="D1261" s="8" t="str">
        <f t="shared" si="140"/>
        <v>5-8</v>
      </c>
      <c r="E1261" s="6">
        <v>3.0</v>
      </c>
      <c r="F1261" s="6" t="s">
        <v>10</v>
      </c>
      <c r="G1261" s="5"/>
      <c r="H1261" s="5"/>
    </row>
    <row r="1262">
      <c r="A1262" s="23" t="s">
        <v>2079</v>
      </c>
      <c r="B1262" s="13" t="s">
        <v>2080</v>
      </c>
      <c r="C1262" s="13">
        <v>2.0</v>
      </c>
      <c r="D1262" s="21">
        <v>42863.0</v>
      </c>
      <c r="F1262" s="13" t="s">
        <v>38</v>
      </c>
      <c r="H1262" s="13" t="s">
        <v>51</v>
      </c>
    </row>
    <row r="1263">
      <c r="A1263" s="23" t="s">
        <v>2079</v>
      </c>
      <c r="B1263" s="13" t="s">
        <v>2081</v>
      </c>
      <c r="C1263" s="13">
        <v>2.0</v>
      </c>
      <c r="D1263" s="21">
        <v>42863.0</v>
      </c>
      <c r="F1263" s="13" t="s">
        <v>38</v>
      </c>
      <c r="H1263" s="13" t="s">
        <v>51</v>
      </c>
    </row>
    <row r="1264">
      <c r="A1264" s="23" t="s">
        <v>2079</v>
      </c>
      <c r="B1264" s="13" t="s">
        <v>2082</v>
      </c>
      <c r="C1264" s="13">
        <v>2.0</v>
      </c>
      <c r="D1264" s="21">
        <v>42863.0</v>
      </c>
      <c r="F1264" s="13" t="s">
        <v>38</v>
      </c>
      <c r="H1264" s="13" t="s">
        <v>51</v>
      </c>
    </row>
    <row r="1265">
      <c r="A1265" s="23" t="s">
        <v>2079</v>
      </c>
      <c r="B1265" s="13" t="s">
        <v>2083</v>
      </c>
      <c r="C1265" s="13">
        <v>2.0</v>
      </c>
      <c r="D1265" s="21">
        <v>42863.0</v>
      </c>
      <c r="F1265" s="13" t="s">
        <v>38</v>
      </c>
      <c r="H1265" s="13" t="s">
        <v>51</v>
      </c>
    </row>
    <row r="1266">
      <c r="A1266" s="23" t="s">
        <v>2079</v>
      </c>
      <c r="B1266" s="13" t="s">
        <v>2084</v>
      </c>
      <c r="C1266" s="13">
        <v>2.0</v>
      </c>
      <c r="D1266" s="21">
        <v>42863.0</v>
      </c>
      <c r="F1266" s="13" t="s">
        <v>38</v>
      </c>
      <c r="H1266" s="13" t="s">
        <v>51</v>
      </c>
    </row>
    <row r="1267">
      <c r="A1267" s="13" t="s">
        <v>2079</v>
      </c>
      <c r="B1267" s="13" t="s">
        <v>2085</v>
      </c>
      <c r="C1267" s="13">
        <v>2.0</v>
      </c>
      <c r="D1267" s="21">
        <v>42863.0</v>
      </c>
      <c r="F1267" s="13" t="s">
        <v>38</v>
      </c>
      <c r="H1267" s="13" t="s">
        <v>51</v>
      </c>
    </row>
    <row r="1268">
      <c r="A1268" s="23" t="s">
        <v>2079</v>
      </c>
      <c r="B1268" s="13" t="s">
        <v>2086</v>
      </c>
      <c r="C1268" s="13">
        <v>2.0</v>
      </c>
      <c r="D1268" s="21">
        <v>42863.0</v>
      </c>
      <c r="F1268" s="13" t="s">
        <v>38</v>
      </c>
      <c r="H1268" s="13" t="s">
        <v>51</v>
      </c>
    </row>
    <row r="1269">
      <c r="A1269" s="23" t="s">
        <v>2079</v>
      </c>
      <c r="B1269" s="13" t="s">
        <v>2087</v>
      </c>
      <c r="C1269" s="13">
        <v>2.0</v>
      </c>
      <c r="D1269" s="21">
        <v>42863.0</v>
      </c>
      <c r="F1269" s="13" t="s">
        <v>38</v>
      </c>
      <c r="H1269" s="13" t="s">
        <v>51</v>
      </c>
    </row>
    <row r="1270">
      <c r="A1270" s="23" t="s">
        <v>2079</v>
      </c>
      <c r="B1270" s="13" t="s">
        <v>2088</v>
      </c>
      <c r="C1270" s="13">
        <v>2.0</v>
      </c>
      <c r="D1270" s="21">
        <v>42863.0</v>
      </c>
      <c r="F1270" s="13" t="s">
        <v>38</v>
      </c>
      <c r="H1270" s="13" t="s">
        <v>51</v>
      </c>
    </row>
    <row r="1271">
      <c r="A1271" s="23" t="s">
        <v>2079</v>
      </c>
      <c r="B1271" s="13" t="s">
        <v>2089</v>
      </c>
      <c r="C1271" s="13">
        <v>2.0</v>
      </c>
      <c r="D1271" s="21">
        <v>42863.0</v>
      </c>
      <c r="F1271" s="13" t="s">
        <v>38</v>
      </c>
      <c r="H1271" s="13" t="s">
        <v>51</v>
      </c>
    </row>
    <row r="1272">
      <c r="A1272" s="23" t="s">
        <v>2079</v>
      </c>
      <c r="B1272" s="13" t="s">
        <v>2090</v>
      </c>
      <c r="C1272" s="13">
        <v>2.0</v>
      </c>
      <c r="D1272" s="21">
        <v>42863.0</v>
      </c>
      <c r="F1272" s="13" t="s">
        <v>38</v>
      </c>
      <c r="H1272" s="13" t="s">
        <v>51</v>
      </c>
    </row>
    <row r="1273">
      <c r="A1273" s="23" t="s">
        <v>2079</v>
      </c>
      <c r="B1273" s="13" t="s">
        <v>2091</v>
      </c>
      <c r="C1273" s="13">
        <v>2.0</v>
      </c>
      <c r="D1273" s="21">
        <v>42863.0</v>
      </c>
      <c r="F1273" s="13" t="s">
        <v>38</v>
      </c>
      <c r="H1273" s="13" t="s">
        <v>51</v>
      </c>
    </row>
    <row r="1274">
      <c r="A1274" s="13" t="s">
        <v>2079</v>
      </c>
      <c r="B1274" s="13" t="s">
        <v>2092</v>
      </c>
      <c r="C1274" s="13">
        <v>2.0</v>
      </c>
      <c r="D1274" s="21">
        <v>42863.0</v>
      </c>
      <c r="F1274" s="13" t="s">
        <v>38</v>
      </c>
      <c r="H1274" s="13" t="s">
        <v>51</v>
      </c>
    </row>
    <row r="1275">
      <c r="A1275" s="13" t="s">
        <v>2079</v>
      </c>
      <c r="B1275" s="13" t="s">
        <v>2093</v>
      </c>
      <c r="C1275" s="13">
        <v>2.0</v>
      </c>
      <c r="D1275" s="21">
        <v>42863.0</v>
      </c>
      <c r="F1275" s="13" t="s">
        <v>38</v>
      </c>
      <c r="H1275" s="13" t="s">
        <v>51</v>
      </c>
    </row>
    <row r="1276">
      <c r="A1276" s="23" t="s">
        <v>2079</v>
      </c>
      <c r="B1276" s="13" t="s">
        <v>2094</v>
      </c>
      <c r="C1276" s="13">
        <v>2.0</v>
      </c>
      <c r="D1276" s="21">
        <v>42863.0</v>
      </c>
      <c r="F1276" s="13" t="s">
        <v>38</v>
      </c>
      <c r="H1276" s="13" t="s">
        <v>51</v>
      </c>
    </row>
    <row r="1277">
      <c r="A1277" s="23" t="s">
        <v>2079</v>
      </c>
      <c r="B1277" s="13" t="s">
        <v>2095</v>
      </c>
      <c r="C1277" s="13">
        <v>2.0</v>
      </c>
      <c r="D1277" s="21">
        <v>42863.0</v>
      </c>
      <c r="F1277" s="13" t="s">
        <v>38</v>
      </c>
      <c r="H1277" s="13" t="s">
        <v>51</v>
      </c>
    </row>
    <row r="1278">
      <c r="A1278" s="23" t="s">
        <v>2079</v>
      </c>
      <c r="B1278" s="13" t="s">
        <v>2096</v>
      </c>
      <c r="C1278" s="13">
        <v>2.0</v>
      </c>
      <c r="D1278" s="21">
        <v>42863.0</v>
      </c>
      <c r="F1278" s="13" t="s">
        <v>38</v>
      </c>
      <c r="H1278" s="13" t="s">
        <v>51</v>
      </c>
    </row>
    <row r="1279">
      <c r="A1279" s="13" t="s">
        <v>2079</v>
      </c>
      <c r="B1279" s="13" t="s">
        <v>2097</v>
      </c>
      <c r="C1279" s="13">
        <v>2.0</v>
      </c>
      <c r="D1279" s="21">
        <v>42863.0</v>
      </c>
      <c r="F1279" s="13" t="s">
        <v>38</v>
      </c>
      <c r="H1279" s="13" t="s">
        <v>51</v>
      </c>
    </row>
    <row r="1280">
      <c r="A1280" s="23" t="s">
        <v>2079</v>
      </c>
      <c r="B1280" s="13" t="s">
        <v>2098</v>
      </c>
      <c r="C1280" s="13">
        <v>2.0</v>
      </c>
      <c r="D1280" s="21">
        <v>42863.0</v>
      </c>
      <c r="F1280" s="13" t="s">
        <v>38</v>
      </c>
      <c r="H1280" s="13" t="s">
        <v>51</v>
      </c>
    </row>
    <row r="1281">
      <c r="A1281" s="23" t="s">
        <v>2079</v>
      </c>
      <c r="B1281" s="13" t="s">
        <v>2099</v>
      </c>
      <c r="C1281" s="13">
        <v>2.0</v>
      </c>
      <c r="D1281" s="21">
        <v>42863.0</v>
      </c>
      <c r="F1281" s="13" t="s">
        <v>38</v>
      </c>
      <c r="H1281" s="13" t="s">
        <v>51</v>
      </c>
    </row>
    <row r="1282">
      <c r="A1282" s="23" t="s">
        <v>2079</v>
      </c>
      <c r="B1282" s="13" t="s">
        <v>2100</v>
      </c>
      <c r="C1282" s="13">
        <v>2.0</v>
      </c>
      <c r="D1282" s="21">
        <v>42863.0</v>
      </c>
      <c r="F1282" s="13" t="s">
        <v>38</v>
      </c>
      <c r="H1282" s="13" t="s">
        <v>51</v>
      </c>
    </row>
    <row r="1283">
      <c r="A1283" s="13" t="s">
        <v>2079</v>
      </c>
      <c r="B1283" s="13" t="s">
        <v>2101</v>
      </c>
      <c r="C1283" s="13">
        <v>2.0</v>
      </c>
      <c r="D1283" s="21">
        <v>42863.0</v>
      </c>
      <c r="E1283" s="13">
        <v>2.0</v>
      </c>
      <c r="F1283" s="13" t="s">
        <v>38</v>
      </c>
      <c r="H1283" s="13" t="s">
        <v>51</v>
      </c>
    </row>
    <row r="1284">
      <c r="A1284" s="23" t="s">
        <v>2079</v>
      </c>
      <c r="B1284" s="13" t="s">
        <v>2102</v>
      </c>
      <c r="C1284" s="13">
        <v>2.0</v>
      </c>
      <c r="D1284" s="21">
        <v>42863.0</v>
      </c>
      <c r="F1284" s="13" t="s">
        <v>38</v>
      </c>
      <c r="H1284" s="13" t="s">
        <v>51</v>
      </c>
    </row>
    <row r="1285">
      <c r="A1285" s="23" t="s">
        <v>2079</v>
      </c>
      <c r="B1285" s="13" t="s">
        <v>2103</v>
      </c>
      <c r="C1285" s="13">
        <v>2.0</v>
      </c>
      <c r="D1285" s="21">
        <v>42863.0</v>
      </c>
      <c r="F1285" s="13" t="s">
        <v>38</v>
      </c>
      <c r="H1285" s="13" t="s">
        <v>51</v>
      </c>
    </row>
    <row r="1286">
      <c r="A1286" s="23" t="s">
        <v>2079</v>
      </c>
      <c r="B1286" s="13" t="s">
        <v>2104</v>
      </c>
      <c r="C1286" s="13">
        <v>2.0</v>
      </c>
      <c r="D1286" s="21">
        <v>42863.0</v>
      </c>
      <c r="F1286" s="13" t="s">
        <v>38</v>
      </c>
      <c r="H1286" s="13" t="s">
        <v>51</v>
      </c>
    </row>
    <row r="1287">
      <c r="A1287" s="23" t="s">
        <v>2079</v>
      </c>
      <c r="B1287" s="13" t="s">
        <v>2105</v>
      </c>
      <c r="C1287" s="13">
        <v>2.0</v>
      </c>
      <c r="D1287" s="21">
        <v>42863.0</v>
      </c>
      <c r="F1287" s="13" t="s">
        <v>38</v>
      </c>
      <c r="H1287" s="13" t="s">
        <v>51</v>
      </c>
    </row>
    <row r="1288">
      <c r="A1288" s="13" t="s">
        <v>2079</v>
      </c>
      <c r="B1288" s="13" t="s">
        <v>2106</v>
      </c>
      <c r="C1288" s="13">
        <v>2.0</v>
      </c>
      <c r="D1288" s="21">
        <v>42863.0</v>
      </c>
      <c r="F1288" s="13" t="s">
        <v>87</v>
      </c>
      <c r="H1288" s="13" t="s">
        <v>51</v>
      </c>
    </row>
    <row r="1289">
      <c r="A1289" s="13" t="s">
        <v>2079</v>
      </c>
      <c r="B1289" s="13" t="s">
        <v>2107</v>
      </c>
      <c r="C1289" s="13">
        <v>2.0</v>
      </c>
      <c r="D1289" s="21">
        <v>42863.0</v>
      </c>
      <c r="F1289" s="13" t="s">
        <v>38</v>
      </c>
      <c r="H1289" s="13" t="s">
        <v>51</v>
      </c>
    </row>
    <row r="1290">
      <c r="A1290" s="13" t="s">
        <v>2079</v>
      </c>
      <c r="B1290" s="13" t="s">
        <v>2108</v>
      </c>
      <c r="C1290" s="13">
        <v>2.0</v>
      </c>
      <c r="D1290" s="21">
        <v>42863.0</v>
      </c>
      <c r="F1290" s="13" t="s">
        <v>38</v>
      </c>
      <c r="H1290" s="13" t="s">
        <v>51</v>
      </c>
    </row>
    <row r="1291">
      <c r="A1291" s="13" t="s">
        <v>2079</v>
      </c>
      <c r="B1291" s="13" t="s">
        <v>2109</v>
      </c>
      <c r="C1291" s="13">
        <v>2.0</v>
      </c>
      <c r="D1291" s="21">
        <v>42863.0</v>
      </c>
      <c r="F1291" s="13" t="s">
        <v>38</v>
      </c>
      <c r="H1291" s="13" t="s">
        <v>51</v>
      </c>
    </row>
    <row r="1292">
      <c r="A1292" s="16" t="s">
        <v>49</v>
      </c>
      <c r="B1292" s="16" t="s">
        <v>2110</v>
      </c>
      <c r="F1292" s="13" t="s">
        <v>10</v>
      </c>
      <c r="H1292" s="13" t="s">
        <v>51</v>
      </c>
    </row>
    <row r="1293">
      <c r="A1293" s="16" t="s">
        <v>49</v>
      </c>
      <c r="B1293" s="16" t="s">
        <v>2111</v>
      </c>
      <c r="F1293" s="13" t="s">
        <v>10</v>
      </c>
      <c r="H1293" s="13" t="s">
        <v>51</v>
      </c>
    </row>
    <row r="1294">
      <c r="A1294" s="16" t="s">
        <v>49</v>
      </c>
      <c r="B1294" s="16" t="s">
        <v>2112</v>
      </c>
      <c r="F1294" s="13" t="s">
        <v>10</v>
      </c>
      <c r="H1294" s="13" t="s">
        <v>51</v>
      </c>
    </row>
    <row r="1295">
      <c r="A1295" s="6" t="s">
        <v>2041</v>
      </c>
      <c r="B1295" s="6" t="s">
        <v>2113</v>
      </c>
      <c r="C1295" s="6">
        <v>2.0</v>
      </c>
      <c r="D1295" s="8" t="str">
        <f t="shared" ref="D1295:D1296" si="141">IF(C1295=1,"0-4",IF(C1295=2,"5-8",IF(C1295=3,"9-12",IF(C1295=4,"13-17",IF(C1295=5,"18+","Adults Only")))))</f>
        <v>5-8</v>
      </c>
      <c r="E1295" s="5"/>
      <c r="F1295" s="6" t="s">
        <v>10</v>
      </c>
      <c r="G1295" s="5"/>
      <c r="H1295" s="5"/>
    </row>
    <row r="1296">
      <c r="A1296" s="6" t="s">
        <v>2041</v>
      </c>
      <c r="B1296" s="6" t="s">
        <v>2114</v>
      </c>
      <c r="C1296" s="6">
        <v>2.0</v>
      </c>
      <c r="D1296" s="8" t="str">
        <f t="shared" si="141"/>
        <v>5-8</v>
      </c>
      <c r="E1296" s="6">
        <v>3.0</v>
      </c>
      <c r="F1296" s="6" t="s">
        <v>10</v>
      </c>
      <c r="G1296" s="5"/>
      <c r="H1296" s="5"/>
    </row>
    <row r="1297">
      <c r="A1297" s="13" t="s">
        <v>18</v>
      </c>
      <c r="B1297" s="13" t="s">
        <v>2115</v>
      </c>
      <c r="C1297" s="13">
        <v>1.0</v>
      </c>
      <c r="D1297" s="13" t="s">
        <v>15</v>
      </c>
      <c r="F1297" s="13" t="s">
        <v>16</v>
      </c>
      <c r="H1297" s="13" t="s">
        <v>17</v>
      </c>
    </row>
    <row r="1298">
      <c r="A1298" s="6" t="s">
        <v>2041</v>
      </c>
      <c r="B1298" s="6" t="s">
        <v>2116</v>
      </c>
      <c r="C1298" s="6">
        <v>2.0</v>
      </c>
      <c r="D1298" s="8" t="str">
        <f t="shared" ref="D1298:D1302" si="142">IF(C1298=1,"0-4",IF(C1298=2,"5-8",IF(C1298=3,"9-12",IF(C1298=4,"13-17",IF(C1298=5,"18+","Adults Only")))))</f>
        <v>5-8</v>
      </c>
      <c r="E1298" s="5"/>
      <c r="F1298" s="6" t="s">
        <v>10</v>
      </c>
      <c r="G1298" s="5"/>
      <c r="H1298" s="5"/>
    </row>
    <row r="1299">
      <c r="A1299" s="6" t="s">
        <v>2041</v>
      </c>
      <c r="B1299" s="6" t="s">
        <v>2117</v>
      </c>
      <c r="C1299" s="6">
        <v>2.0</v>
      </c>
      <c r="D1299" s="8" t="str">
        <f t="shared" si="142"/>
        <v>5-8</v>
      </c>
      <c r="E1299" s="6">
        <v>3.0</v>
      </c>
      <c r="F1299" s="6" t="s">
        <v>10</v>
      </c>
      <c r="G1299" s="5"/>
      <c r="H1299" s="5"/>
    </row>
    <row r="1300">
      <c r="A1300" s="6" t="s">
        <v>2041</v>
      </c>
      <c r="B1300" s="6" t="s">
        <v>2118</v>
      </c>
      <c r="C1300" s="6">
        <v>2.0</v>
      </c>
      <c r="D1300" s="8" t="str">
        <f t="shared" si="142"/>
        <v>5-8</v>
      </c>
      <c r="E1300" s="6">
        <v>3.0</v>
      </c>
      <c r="F1300" s="6" t="s">
        <v>10</v>
      </c>
      <c r="G1300" s="5"/>
      <c r="H1300" s="5"/>
    </row>
    <row r="1301">
      <c r="A1301" s="6" t="s">
        <v>2041</v>
      </c>
      <c r="B1301" s="6" t="s">
        <v>2119</v>
      </c>
      <c r="C1301" s="6">
        <v>2.0</v>
      </c>
      <c r="D1301" s="8" t="str">
        <f t="shared" si="142"/>
        <v>5-8</v>
      </c>
      <c r="E1301" s="6">
        <v>2.0</v>
      </c>
      <c r="F1301" s="6" t="s">
        <v>10</v>
      </c>
      <c r="G1301" s="5"/>
      <c r="H1301" s="5"/>
    </row>
    <row r="1302">
      <c r="A1302" s="6" t="s">
        <v>2041</v>
      </c>
      <c r="B1302" s="6" t="s">
        <v>2120</v>
      </c>
      <c r="C1302" s="6">
        <v>2.0</v>
      </c>
      <c r="D1302" s="8" t="str">
        <f t="shared" si="142"/>
        <v>5-8</v>
      </c>
      <c r="E1302" s="6">
        <v>2.0</v>
      </c>
      <c r="F1302" s="6" t="s">
        <v>10</v>
      </c>
      <c r="G1302" s="5"/>
      <c r="H1302" s="5"/>
    </row>
    <row r="1303">
      <c r="A1303" s="23" t="s">
        <v>2079</v>
      </c>
      <c r="B1303" s="13" t="s">
        <v>2121</v>
      </c>
      <c r="C1303" s="13">
        <v>2.0</v>
      </c>
      <c r="D1303" s="21">
        <v>42863.0</v>
      </c>
      <c r="F1303" s="13" t="s">
        <v>38</v>
      </c>
      <c r="H1303" s="13" t="s">
        <v>51</v>
      </c>
    </row>
    <row r="1304">
      <c r="A1304" s="23" t="s">
        <v>2079</v>
      </c>
      <c r="B1304" s="13" t="s">
        <v>2122</v>
      </c>
      <c r="C1304" s="13">
        <v>2.0</v>
      </c>
      <c r="D1304" s="21">
        <v>42863.0</v>
      </c>
      <c r="F1304" s="13" t="s">
        <v>38</v>
      </c>
      <c r="H1304" s="13" t="s">
        <v>51</v>
      </c>
    </row>
    <row r="1305">
      <c r="A1305" s="13" t="s">
        <v>2079</v>
      </c>
      <c r="B1305" s="13" t="s">
        <v>2123</v>
      </c>
      <c r="C1305" s="13">
        <v>2.0</v>
      </c>
      <c r="D1305" s="21">
        <v>42863.0</v>
      </c>
      <c r="F1305" s="13" t="s">
        <v>38</v>
      </c>
      <c r="H1305" s="13" t="s">
        <v>51</v>
      </c>
    </row>
    <row r="1306">
      <c r="A1306" s="13" t="s">
        <v>2079</v>
      </c>
      <c r="B1306" s="13" t="s">
        <v>2124</v>
      </c>
      <c r="C1306" s="13">
        <v>2.0</v>
      </c>
      <c r="D1306" s="21">
        <v>42863.0</v>
      </c>
      <c r="F1306" s="13" t="s">
        <v>38</v>
      </c>
      <c r="H1306" s="13" t="s">
        <v>51</v>
      </c>
    </row>
    <row r="1307">
      <c r="A1307" s="6" t="s">
        <v>2041</v>
      </c>
      <c r="B1307" s="6" t="s">
        <v>2125</v>
      </c>
      <c r="C1307" s="6">
        <v>2.0</v>
      </c>
      <c r="D1307" s="8" t="str">
        <f>IF(C1307=1,"0-4",IF(C1307=2,"5-8",IF(C1307=3,"9-12",IF(C1307=4,"13-17",IF(C1307=5,"18+","Adults Only")))))</f>
        <v>5-8</v>
      </c>
      <c r="E1307" s="5"/>
      <c r="F1307" s="6" t="s">
        <v>10</v>
      </c>
      <c r="G1307" s="5"/>
      <c r="H1307" s="5"/>
    </row>
    <row r="1308">
      <c r="A1308" s="13" t="s">
        <v>1080</v>
      </c>
      <c r="B1308" s="13" t="s">
        <v>2126</v>
      </c>
      <c r="F1308" s="13" t="s">
        <v>10</v>
      </c>
      <c r="H1308" s="22" t="s">
        <v>51</v>
      </c>
    </row>
    <row r="1309">
      <c r="A1309" s="13" t="s">
        <v>2127</v>
      </c>
      <c r="B1309" s="13" t="s">
        <v>2128</v>
      </c>
      <c r="C1309" s="13">
        <v>2.0</v>
      </c>
      <c r="D1309" s="21">
        <v>42863.0</v>
      </c>
      <c r="F1309" s="13" t="s">
        <v>38</v>
      </c>
      <c r="H1309" s="13" t="s">
        <v>51</v>
      </c>
    </row>
    <row r="1310">
      <c r="A1310" s="13" t="s">
        <v>18</v>
      </c>
      <c r="B1310" s="13" t="s">
        <v>2129</v>
      </c>
      <c r="C1310" s="13">
        <v>1.0</v>
      </c>
      <c r="D1310" s="13" t="s">
        <v>15</v>
      </c>
      <c r="F1310" s="13" t="s">
        <v>38</v>
      </c>
      <c r="H1310" s="13" t="s">
        <v>17</v>
      </c>
    </row>
    <row r="1311">
      <c r="A1311" s="13" t="s">
        <v>20</v>
      </c>
      <c r="B1311" s="13" t="s">
        <v>2130</v>
      </c>
      <c r="C1311" s="13">
        <v>1.0</v>
      </c>
      <c r="D1311" s="13" t="s">
        <v>15</v>
      </c>
      <c r="F1311" s="13" t="s">
        <v>16</v>
      </c>
      <c r="H1311" s="13" t="s">
        <v>17</v>
      </c>
    </row>
    <row r="1312">
      <c r="A1312" s="6" t="s">
        <v>2041</v>
      </c>
      <c r="B1312" s="6" t="s">
        <v>2131</v>
      </c>
      <c r="C1312" s="6">
        <v>2.0</v>
      </c>
      <c r="D1312" s="8" t="str">
        <f>IF(C1312=1,"0-4",IF(C1312=2,"5-8",IF(C1312=3,"9-12",IF(C1312=4,"13-17",IF(C1312=5,"18+","Adults Only")))))</f>
        <v>5-8</v>
      </c>
      <c r="E1312" s="5"/>
      <c r="F1312" s="6" t="s">
        <v>10</v>
      </c>
      <c r="G1312" s="5"/>
      <c r="H1312" s="5"/>
    </row>
    <row r="1313">
      <c r="A1313" s="13" t="s">
        <v>18</v>
      </c>
      <c r="B1313" s="13" t="s">
        <v>2132</v>
      </c>
      <c r="C1313" s="13">
        <v>1.0</v>
      </c>
      <c r="D1313" s="13" t="s">
        <v>15</v>
      </c>
      <c r="E1313" s="13">
        <v>2.0</v>
      </c>
      <c r="F1313" s="13" t="s">
        <v>16</v>
      </c>
      <c r="H1313" s="13" t="s">
        <v>17</v>
      </c>
    </row>
    <row r="1314">
      <c r="A1314" s="6" t="s">
        <v>2041</v>
      </c>
      <c r="B1314" s="6" t="s">
        <v>2133</v>
      </c>
      <c r="C1314" s="6">
        <v>2.0</v>
      </c>
      <c r="D1314" s="8" t="str">
        <f t="shared" ref="D1314:D1331" si="143">IF(C1314=1,"0-4",IF(C1314=2,"5-8",IF(C1314=3,"9-12",IF(C1314=4,"13-17",IF(C1314=5,"18+","Adults Only")))))</f>
        <v>5-8</v>
      </c>
      <c r="E1314" s="5"/>
      <c r="F1314" s="6" t="s">
        <v>10</v>
      </c>
      <c r="G1314" s="5"/>
      <c r="H1314" s="5"/>
    </row>
    <row r="1315">
      <c r="A1315" s="6" t="s">
        <v>2041</v>
      </c>
      <c r="B1315" s="6" t="s">
        <v>2134</v>
      </c>
      <c r="C1315" s="6">
        <v>2.0</v>
      </c>
      <c r="D1315" s="8" t="str">
        <f t="shared" si="143"/>
        <v>5-8</v>
      </c>
      <c r="E1315" s="5"/>
      <c r="F1315" s="6" t="s">
        <v>10</v>
      </c>
      <c r="G1315" s="5"/>
      <c r="H1315" s="5"/>
    </row>
    <row r="1316">
      <c r="A1316" s="6" t="s">
        <v>2041</v>
      </c>
      <c r="B1316" s="6" t="s">
        <v>2135</v>
      </c>
      <c r="C1316" s="6">
        <v>2.0</v>
      </c>
      <c r="D1316" s="8" t="str">
        <f t="shared" si="143"/>
        <v>5-8</v>
      </c>
      <c r="E1316" s="5"/>
      <c r="F1316" s="6" t="s">
        <v>10</v>
      </c>
      <c r="G1316" s="5"/>
      <c r="H1316" s="5"/>
    </row>
    <row r="1317">
      <c r="A1317" s="6" t="s">
        <v>2041</v>
      </c>
      <c r="B1317" s="6" t="s">
        <v>2136</v>
      </c>
      <c r="C1317" s="6">
        <v>2.0</v>
      </c>
      <c r="D1317" s="8" t="str">
        <f t="shared" si="143"/>
        <v>5-8</v>
      </c>
      <c r="E1317" s="5"/>
      <c r="F1317" s="6" t="s">
        <v>462</v>
      </c>
      <c r="G1317" s="5"/>
      <c r="H1317" s="5"/>
    </row>
    <row r="1318">
      <c r="A1318" s="6" t="s">
        <v>2041</v>
      </c>
      <c r="B1318" s="6" t="s">
        <v>2137</v>
      </c>
      <c r="C1318" s="6">
        <v>2.0</v>
      </c>
      <c r="D1318" s="8" t="str">
        <f t="shared" si="143"/>
        <v>5-8</v>
      </c>
      <c r="E1318" s="5"/>
      <c r="F1318" s="6" t="s">
        <v>56</v>
      </c>
      <c r="G1318" s="6" t="s">
        <v>2138</v>
      </c>
      <c r="H1318" s="5"/>
    </row>
    <row r="1319">
      <c r="A1319" s="6" t="s">
        <v>2041</v>
      </c>
      <c r="B1319" s="13" t="s">
        <v>2139</v>
      </c>
      <c r="C1319" s="6">
        <v>2.0</v>
      </c>
      <c r="D1319" s="8" t="str">
        <f t="shared" si="143"/>
        <v>5-8</v>
      </c>
      <c r="E1319" s="5"/>
      <c r="F1319" s="6" t="s">
        <v>28</v>
      </c>
      <c r="G1319" s="6" t="s">
        <v>2138</v>
      </c>
      <c r="H1319" s="5"/>
    </row>
    <row r="1320">
      <c r="A1320" s="6" t="s">
        <v>2041</v>
      </c>
      <c r="B1320" s="6" t="s">
        <v>2140</v>
      </c>
      <c r="C1320" s="6">
        <v>2.0</v>
      </c>
      <c r="D1320" s="8" t="str">
        <f t="shared" si="143"/>
        <v>5-8</v>
      </c>
      <c r="E1320" s="5"/>
      <c r="F1320" s="6" t="s">
        <v>10</v>
      </c>
      <c r="G1320" s="6" t="s">
        <v>2141</v>
      </c>
      <c r="H1320" s="5"/>
    </row>
    <row r="1321">
      <c r="A1321" s="6" t="s">
        <v>2041</v>
      </c>
      <c r="B1321" s="6" t="s">
        <v>2142</v>
      </c>
      <c r="C1321" s="6">
        <v>2.0</v>
      </c>
      <c r="D1321" s="8" t="str">
        <f t="shared" si="143"/>
        <v>5-8</v>
      </c>
      <c r="E1321" s="5"/>
      <c r="F1321" s="6" t="s">
        <v>28</v>
      </c>
      <c r="G1321" s="6" t="s">
        <v>2143</v>
      </c>
      <c r="H1321" s="5"/>
    </row>
    <row r="1322">
      <c r="A1322" s="6" t="s">
        <v>2041</v>
      </c>
      <c r="B1322" s="6" t="s">
        <v>2144</v>
      </c>
      <c r="C1322" s="6">
        <v>2.0</v>
      </c>
      <c r="D1322" s="8" t="str">
        <f t="shared" si="143"/>
        <v>5-8</v>
      </c>
      <c r="E1322" s="6">
        <v>2.0</v>
      </c>
      <c r="F1322" s="6" t="s">
        <v>10</v>
      </c>
      <c r="G1322" s="5"/>
      <c r="H1322" s="5"/>
    </row>
    <row r="1323">
      <c r="A1323" s="6" t="s">
        <v>2041</v>
      </c>
      <c r="B1323" s="6" t="s">
        <v>2145</v>
      </c>
      <c r="C1323" s="6">
        <v>2.0</v>
      </c>
      <c r="D1323" s="8" t="str">
        <f t="shared" si="143"/>
        <v>5-8</v>
      </c>
      <c r="E1323" s="6">
        <v>2.0</v>
      </c>
      <c r="F1323" s="6" t="s">
        <v>10</v>
      </c>
      <c r="G1323" s="5"/>
      <c r="H1323" s="5"/>
    </row>
    <row r="1324">
      <c r="A1324" s="6" t="s">
        <v>2041</v>
      </c>
      <c r="B1324" s="6" t="s">
        <v>2146</v>
      </c>
      <c r="C1324" s="6">
        <v>2.0</v>
      </c>
      <c r="D1324" s="8" t="str">
        <f t="shared" si="143"/>
        <v>5-8</v>
      </c>
      <c r="E1324" s="5"/>
      <c r="F1324" s="6" t="s">
        <v>10</v>
      </c>
      <c r="G1324" s="5"/>
      <c r="H1324" s="5"/>
    </row>
    <row r="1325">
      <c r="A1325" s="6" t="s">
        <v>2041</v>
      </c>
      <c r="B1325" s="6" t="s">
        <v>2147</v>
      </c>
      <c r="C1325" s="6">
        <v>2.0</v>
      </c>
      <c r="D1325" s="8" t="str">
        <f t="shared" si="143"/>
        <v>5-8</v>
      </c>
      <c r="E1325" s="5"/>
      <c r="F1325" s="6" t="s">
        <v>10</v>
      </c>
      <c r="G1325" s="5"/>
      <c r="H1325" s="5"/>
    </row>
    <row r="1326">
      <c r="A1326" s="6" t="s">
        <v>2041</v>
      </c>
      <c r="B1326" s="6" t="s">
        <v>2148</v>
      </c>
      <c r="C1326" s="6">
        <v>2.0</v>
      </c>
      <c r="D1326" s="8" t="str">
        <f t="shared" si="143"/>
        <v>5-8</v>
      </c>
      <c r="E1326" s="5"/>
      <c r="F1326" s="6" t="s">
        <v>10</v>
      </c>
      <c r="G1326" s="5"/>
      <c r="H1326" s="5"/>
    </row>
    <row r="1327">
      <c r="A1327" s="6" t="s">
        <v>2041</v>
      </c>
      <c r="B1327" s="6" t="s">
        <v>2149</v>
      </c>
      <c r="C1327" s="6">
        <v>2.0</v>
      </c>
      <c r="D1327" s="8" t="str">
        <f t="shared" si="143"/>
        <v>5-8</v>
      </c>
      <c r="E1327" s="5"/>
      <c r="F1327" s="6" t="s">
        <v>10</v>
      </c>
      <c r="G1327" s="5"/>
      <c r="H1327" s="5"/>
    </row>
    <row r="1328">
      <c r="A1328" s="6" t="s">
        <v>309</v>
      </c>
      <c r="B1328" s="6" t="s">
        <v>615</v>
      </c>
      <c r="C1328" s="6">
        <v>3.0</v>
      </c>
      <c r="D1328" s="8" t="str">
        <f t="shared" si="143"/>
        <v>9-12</v>
      </c>
      <c r="E1328" s="5"/>
      <c r="F1328" s="6" t="s">
        <v>10</v>
      </c>
      <c r="G1328" s="5"/>
      <c r="H1328" s="5"/>
    </row>
    <row r="1329">
      <c r="A1329" s="6" t="s">
        <v>2150</v>
      </c>
      <c r="B1329" s="6" t="s">
        <v>2151</v>
      </c>
      <c r="C1329" s="6">
        <v>1.0</v>
      </c>
      <c r="D1329" s="8" t="str">
        <f t="shared" si="143"/>
        <v>0-4</v>
      </c>
      <c r="E1329" s="5"/>
      <c r="F1329" s="6" t="s">
        <v>38</v>
      </c>
      <c r="G1329" s="5"/>
      <c r="H1329" s="5"/>
    </row>
    <row r="1330">
      <c r="A1330" s="6" t="s">
        <v>2152</v>
      </c>
      <c r="B1330" s="6" t="s">
        <v>2153</v>
      </c>
      <c r="C1330" s="6">
        <v>1.0</v>
      </c>
      <c r="D1330" s="8" t="str">
        <f t="shared" si="143"/>
        <v>0-4</v>
      </c>
      <c r="E1330" s="5"/>
      <c r="F1330" s="6" t="s">
        <v>38</v>
      </c>
      <c r="G1330" s="5"/>
      <c r="H1330" s="5"/>
    </row>
    <row r="1331">
      <c r="A1331" s="6" t="s">
        <v>2154</v>
      </c>
      <c r="B1331" s="6" t="s">
        <v>2155</v>
      </c>
      <c r="C1331" s="6">
        <v>4.0</v>
      </c>
      <c r="D1331" s="8" t="str">
        <f t="shared" si="143"/>
        <v>13-17</v>
      </c>
      <c r="E1331" s="5"/>
      <c r="F1331" s="6" t="s">
        <v>10</v>
      </c>
      <c r="G1331" s="5"/>
      <c r="H1331" s="5"/>
    </row>
    <row r="1332">
      <c r="A1332" s="13" t="s">
        <v>2156</v>
      </c>
      <c r="B1332" s="6" t="s">
        <v>2157</v>
      </c>
      <c r="C1332" s="13">
        <v>4.0</v>
      </c>
      <c r="D1332" s="13" t="s">
        <v>65</v>
      </c>
      <c r="F1332" s="13" t="s">
        <v>27</v>
      </c>
    </row>
    <row r="1333">
      <c r="A1333" s="6" t="s">
        <v>2158</v>
      </c>
      <c r="B1333" s="6" t="s">
        <v>2159</v>
      </c>
      <c r="C1333" s="6">
        <v>2.0</v>
      </c>
      <c r="D1333" s="8" t="str">
        <f t="shared" ref="D1333:D1342" si="144">IF(C1333=1,"0-4",IF(C1333=2,"5-8",IF(C1333=3,"9-12",IF(C1333=4,"13-17",IF(C1333=5,"18+","Adults Only")))))</f>
        <v>5-8</v>
      </c>
      <c r="E1333" s="5"/>
      <c r="F1333" s="6" t="s">
        <v>336</v>
      </c>
      <c r="G1333" s="5"/>
      <c r="H1333" s="5"/>
    </row>
    <row r="1334">
      <c r="A1334" s="6" t="s">
        <v>2160</v>
      </c>
      <c r="B1334" s="6" t="s">
        <v>2161</v>
      </c>
      <c r="C1334" s="6">
        <v>3.0</v>
      </c>
      <c r="D1334" s="8" t="str">
        <f t="shared" si="144"/>
        <v>9-12</v>
      </c>
      <c r="E1334" s="5"/>
      <c r="F1334" s="6" t="s">
        <v>10</v>
      </c>
      <c r="G1334" s="5"/>
      <c r="H1334" s="5"/>
    </row>
    <row r="1335">
      <c r="A1335" s="6" t="s">
        <v>2162</v>
      </c>
      <c r="B1335" s="6" t="s">
        <v>2163</v>
      </c>
      <c r="C1335" s="6">
        <v>1.0</v>
      </c>
      <c r="D1335" s="8" t="str">
        <f t="shared" si="144"/>
        <v>0-4</v>
      </c>
      <c r="E1335" s="5"/>
      <c r="F1335" s="6" t="s">
        <v>2164</v>
      </c>
      <c r="G1335" s="5"/>
      <c r="H1335" s="5"/>
    </row>
    <row r="1336">
      <c r="A1336" s="6" t="s">
        <v>2165</v>
      </c>
      <c r="B1336" s="6" t="s">
        <v>2166</v>
      </c>
      <c r="C1336" s="6">
        <v>4.0</v>
      </c>
      <c r="D1336" s="8" t="str">
        <f t="shared" si="144"/>
        <v>13-17</v>
      </c>
      <c r="E1336" s="5"/>
      <c r="F1336" s="6" t="s">
        <v>10</v>
      </c>
      <c r="G1336" s="5"/>
      <c r="H1336" s="5"/>
    </row>
    <row r="1337">
      <c r="A1337" s="6" t="s">
        <v>229</v>
      </c>
      <c r="B1337" s="6" t="s">
        <v>2167</v>
      </c>
      <c r="C1337" s="6">
        <v>4.0</v>
      </c>
      <c r="D1337" s="8" t="str">
        <f t="shared" si="144"/>
        <v>13-17</v>
      </c>
      <c r="E1337" s="5"/>
      <c r="F1337" s="6" t="s">
        <v>324</v>
      </c>
      <c r="G1337" s="5"/>
      <c r="H1337" s="5"/>
    </row>
    <row r="1338">
      <c r="A1338" s="6" t="s">
        <v>1756</v>
      </c>
      <c r="B1338" s="6" t="s">
        <v>2168</v>
      </c>
      <c r="C1338" s="6">
        <v>3.0</v>
      </c>
      <c r="D1338" s="8" t="str">
        <f t="shared" si="144"/>
        <v>9-12</v>
      </c>
      <c r="E1338" s="5"/>
      <c r="F1338" s="6" t="s">
        <v>28</v>
      </c>
      <c r="G1338" s="6" t="s">
        <v>2169</v>
      </c>
      <c r="H1338" s="5"/>
    </row>
    <row r="1339">
      <c r="A1339" s="6" t="s">
        <v>506</v>
      </c>
      <c r="B1339" s="6" t="s">
        <v>2170</v>
      </c>
      <c r="C1339" s="6">
        <v>1.0</v>
      </c>
      <c r="D1339" s="8" t="str">
        <f t="shared" si="144"/>
        <v>0-4</v>
      </c>
      <c r="E1339" s="5"/>
      <c r="F1339" s="6" t="s">
        <v>28</v>
      </c>
      <c r="G1339" s="5"/>
      <c r="H1339" s="5"/>
    </row>
    <row r="1340">
      <c r="A1340" s="6" t="s">
        <v>766</v>
      </c>
      <c r="B1340" s="6" t="s">
        <v>2171</v>
      </c>
      <c r="C1340" s="6">
        <v>1.0</v>
      </c>
      <c r="D1340" s="8" t="str">
        <f t="shared" si="144"/>
        <v>0-4</v>
      </c>
      <c r="E1340" s="5"/>
      <c r="F1340" s="6" t="s">
        <v>28</v>
      </c>
      <c r="G1340" s="5"/>
      <c r="H1340" s="5"/>
    </row>
    <row r="1341">
      <c r="A1341" s="6" t="s">
        <v>2172</v>
      </c>
      <c r="B1341" s="6" t="s">
        <v>2173</v>
      </c>
      <c r="C1341" s="6">
        <v>3.0</v>
      </c>
      <c r="D1341" s="8" t="str">
        <f t="shared" si="144"/>
        <v>9-12</v>
      </c>
      <c r="E1341" s="5"/>
      <c r="F1341" s="6" t="s">
        <v>27</v>
      </c>
      <c r="G1341" s="5"/>
      <c r="H1341" s="5"/>
    </row>
    <row r="1342">
      <c r="A1342" s="6" t="s">
        <v>2174</v>
      </c>
      <c r="B1342" s="6" t="s">
        <v>2175</v>
      </c>
      <c r="C1342" s="6">
        <v>2.0</v>
      </c>
      <c r="D1342" s="8" t="str">
        <f t="shared" si="144"/>
        <v>5-8</v>
      </c>
      <c r="E1342" s="5"/>
      <c r="F1342" s="6" t="s">
        <v>38</v>
      </c>
      <c r="G1342" s="5"/>
      <c r="H1342" s="5"/>
    </row>
    <row r="1343">
      <c r="A1343" s="13" t="s">
        <v>2176</v>
      </c>
      <c r="B1343" s="6" t="s">
        <v>2177</v>
      </c>
      <c r="C1343" s="13">
        <v>4.0</v>
      </c>
      <c r="D1343" s="13" t="s">
        <v>62</v>
      </c>
      <c r="F1343" s="13" t="s">
        <v>100</v>
      </c>
    </row>
    <row r="1344">
      <c r="A1344" s="6" t="s">
        <v>2178</v>
      </c>
      <c r="B1344" s="6" t="s">
        <v>2179</v>
      </c>
      <c r="C1344" s="6">
        <v>3.0</v>
      </c>
      <c r="D1344" s="8" t="str">
        <f t="shared" ref="D1344:D1348" si="145">IF(C1344=1,"0-4",IF(C1344=2,"5-8",IF(C1344=3,"9-12",IF(C1344=4,"13-17",IF(C1344=5,"18+","Adults Only")))))</f>
        <v>9-12</v>
      </c>
      <c r="E1344" s="5"/>
      <c r="F1344" s="6" t="s">
        <v>69</v>
      </c>
      <c r="G1344" s="5"/>
      <c r="H1344" s="5"/>
    </row>
    <row r="1345">
      <c r="A1345" s="6" t="s">
        <v>2180</v>
      </c>
      <c r="B1345" s="6" t="s">
        <v>2181</v>
      </c>
      <c r="C1345" s="6">
        <v>3.0</v>
      </c>
      <c r="D1345" s="8" t="str">
        <f t="shared" si="145"/>
        <v>9-12</v>
      </c>
      <c r="E1345" s="5"/>
      <c r="F1345" s="6" t="s">
        <v>38</v>
      </c>
      <c r="G1345" s="5"/>
      <c r="H1345" s="5"/>
    </row>
    <row r="1346">
      <c r="A1346" s="6" t="s">
        <v>2182</v>
      </c>
      <c r="B1346" s="6" t="s">
        <v>2183</v>
      </c>
      <c r="C1346" s="6">
        <v>2.0</v>
      </c>
      <c r="D1346" s="8" t="str">
        <f t="shared" si="145"/>
        <v>5-8</v>
      </c>
      <c r="E1346" s="5"/>
      <c r="F1346" s="6" t="s">
        <v>10</v>
      </c>
      <c r="G1346" s="5"/>
      <c r="H1346" s="5"/>
    </row>
    <row r="1347">
      <c r="A1347" s="6" t="s">
        <v>2184</v>
      </c>
      <c r="B1347" s="6" t="s">
        <v>2185</v>
      </c>
      <c r="C1347" s="6">
        <v>5.0</v>
      </c>
      <c r="D1347" s="8" t="str">
        <f t="shared" si="145"/>
        <v>18+</v>
      </c>
      <c r="E1347" s="5"/>
      <c r="F1347" s="6" t="s">
        <v>10</v>
      </c>
      <c r="G1347" s="5"/>
      <c r="H1347" s="5"/>
    </row>
    <row r="1348">
      <c r="A1348" s="6" t="s">
        <v>2186</v>
      </c>
      <c r="B1348" s="6" t="s">
        <v>2187</v>
      </c>
      <c r="C1348" s="6">
        <v>2.0</v>
      </c>
      <c r="D1348" s="8" t="str">
        <f t="shared" si="145"/>
        <v>5-8</v>
      </c>
      <c r="E1348" s="5"/>
      <c r="F1348" s="6" t="s">
        <v>2188</v>
      </c>
      <c r="G1348" s="5"/>
      <c r="H1348" s="5"/>
    </row>
    <row r="1349">
      <c r="A1349" s="13" t="s">
        <v>588</v>
      </c>
      <c r="B1349" s="6" t="s">
        <v>2189</v>
      </c>
      <c r="C1349" s="13">
        <v>4.0</v>
      </c>
      <c r="D1349" s="13" t="s">
        <v>62</v>
      </c>
      <c r="F1349" s="13" t="s">
        <v>45</v>
      </c>
    </row>
    <row r="1350">
      <c r="A1350" s="13" t="s">
        <v>892</v>
      </c>
      <c r="B1350" s="6" t="s">
        <v>2190</v>
      </c>
      <c r="C1350" s="13">
        <v>3.0</v>
      </c>
      <c r="D1350" s="13" t="s">
        <v>31</v>
      </c>
      <c r="F1350" s="13" t="s">
        <v>45</v>
      </c>
    </row>
    <row r="1351">
      <c r="A1351" s="13" t="s">
        <v>2191</v>
      </c>
      <c r="B1351" s="6" t="s">
        <v>2192</v>
      </c>
      <c r="C1351" s="13">
        <v>4.0</v>
      </c>
      <c r="D1351" s="13" t="s">
        <v>65</v>
      </c>
      <c r="F1351" s="13" t="s">
        <v>45</v>
      </c>
    </row>
    <row r="1352">
      <c r="A1352" s="13" t="s">
        <v>2191</v>
      </c>
      <c r="B1352" s="6" t="s">
        <v>2193</v>
      </c>
      <c r="C1352" s="13">
        <v>4.0</v>
      </c>
      <c r="D1352" s="13" t="s">
        <v>65</v>
      </c>
      <c r="F1352" s="13" t="s">
        <v>10</v>
      </c>
    </row>
    <row r="1353">
      <c r="A1353" s="13" t="s">
        <v>591</v>
      </c>
      <c r="B1353" s="6" t="s">
        <v>2194</v>
      </c>
      <c r="C1353" s="13">
        <v>4.0</v>
      </c>
      <c r="D1353" s="13" t="s">
        <v>62</v>
      </c>
      <c r="F1353" s="13" t="s">
        <v>45</v>
      </c>
    </row>
    <row r="1354">
      <c r="A1354" s="13" t="s">
        <v>2195</v>
      </c>
      <c r="B1354" s="6" t="s">
        <v>2196</v>
      </c>
      <c r="C1354" s="13">
        <v>4.0</v>
      </c>
      <c r="D1354" s="13" t="s">
        <v>65</v>
      </c>
      <c r="F1354" s="13" t="s">
        <v>45</v>
      </c>
    </row>
    <row r="1355">
      <c r="A1355" s="13" t="s">
        <v>593</v>
      </c>
      <c r="B1355" s="6" t="s">
        <v>2197</v>
      </c>
      <c r="C1355" s="13">
        <v>4.0</v>
      </c>
      <c r="D1355" s="13" t="s">
        <v>65</v>
      </c>
      <c r="F1355" s="13" t="s">
        <v>45</v>
      </c>
    </row>
    <row r="1356">
      <c r="A1356" s="6" t="s">
        <v>229</v>
      </c>
      <c r="B1356" s="6" t="s">
        <v>2198</v>
      </c>
      <c r="C1356" s="6">
        <v>4.0</v>
      </c>
      <c r="D1356" s="8" t="str">
        <f t="shared" ref="D1356:D1358" si="146">IF(C1356=1,"0-4",IF(C1356=2,"5-8",IF(C1356=3,"9-12",IF(C1356=4,"13-17",IF(C1356=5,"18+","Adults Only")))))</f>
        <v>13-17</v>
      </c>
      <c r="E1356" s="5"/>
      <c r="F1356" s="6" t="s">
        <v>324</v>
      </c>
      <c r="G1356" s="5"/>
      <c r="H1356" s="5"/>
    </row>
    <row r="1357">
      <c r="A1357" s="6" t="s">
        <v>506</v>
      </c>
      <c r="B1357" s="6" t="s">
        <v>2199</v>
      </c>
      <c r="C1357" s="6">
        <v>1.0</v>
      </c>
      <c r="D1357" s="8" t="str">
        <f t="shared" si="146"/>
        <v>0-4</v>
      </c>
      <c r="E1357" s="5"/>
      <c r="F1357" s="6" t="s">
        <v>28</v>
      </c>
      <c r="G1357" s="5"/>
      <c r="H1357" s="5"/>
    </row>
    <row r="1358">
      <c r="A1358" s="6" t="s">
        <v>2200</v>
      </c>
      <c r="B1358" s="6" t="s">
        <v>2201</v>
      </c>
      <c r="C1358" s="6">
        <v>3.0</v>
      </c>
      <c r="D1358" s="8" t="str">
        <f t="shared" si="146"/>
        <v>9-12</v>
      </c>
      <c r="E1358" s="5"/>
      <c r="F1358" s="6" t="s">
        <v>10</v>
      </c>
      <c r="G1358" s="5"/>
      <c r="H1358" s="5"/>
    </row>
    <row r="1359">
      <c r="A1359" s="13" t="s">
        <v>2202</v>
      </c>
      <c r="B1359" s="6" t="s">
        <v>2203</v>
      </c>
      <c r="C1359" s="13">
        <v>4.0</v>
      </c>
      <c r="D1359" s="13" t="s">
        <v>65</v>
      </c>
      <c r="F1359" s="13" t="s">
        <v>69</v>
      </c>
    </row>
    <row r="1360">
      <c r="A1360" s="6" t="s">
        <v>2204</v>
      </c>
      <c r="B1360" s="6" t="s">
        <v>2205</v>
      </c>
      <c r="C1360" s="6">
        <v>3.0</v>
      </c>
      <c r="D1360" s="8" t="str">
        <f t="shared" ref="D1360:D1382" si="147">IF(C1360=1,"0-4",IF(C1360=2,"5-8",IF(C1360=3,"9-12",IF(C1360=4,"13-17",IF(C1360=5,"18+","Adults Only")))))</f>
        <v>9-12</v>
      </c>
      <c r="E1360" s="5"/>
      <c r="F1360" s="6" t="s">
        <v>33</v>
      </c>
      <c r="G1360" s="5"/>
      <c r="H1360" s="5"/>
    </row>
    <row r="1361">
      <c r="A1361" s="6" t="s">
        <v>1208</v>
      </c>
      <c r="B1361" s="6" t="s">
        <v>2206</v>
      </c>
      <c r="C1361" s="6">
        <v>2.0</v>
      </c>
      <c r="D1361" s="8" t="str">
        <f t="shared" si="147"/>
        <v>5-8</v>
      </c>
      <c r="E1361" s="5"/>
      <c r="F1361" s="6" t="s">
        <v>38</v>
      </c>
      <c r="G1361" s="6" t="s">
        <v>2207</v>
      </c>
      <c r="H1361" s="5"/>
    </row>
    <row r="1362">
      <c r="A1362" s="6" t="s">
        <v>1208</v>
      </c>
      <c r="B1362" s="6" t="s">
        <v>2208</v>
      </c>
      <c r="C1362" s="6">
        <v>1.0</v>
      </c>
      <c r="D1362" s="8" t="str">
        <f t="shared" si="147"/>
        <v>0-4</v>
      </c>
      <c r="E1362" s="5"/>
      <c r="F1362" s="6" t="s">
        <v>336</v>
      </c>
      <c r="G1362" s="5"/>
      <c r="H1362" s="5"/>
    </row>
    <row r="1363">
      <c r="A1363" s="6" t="s">
        <v>2209</v>
      </c>
      <c r="B1363" s="6" t="s">
        <v>2210</v>
      </c>
      <c r="C1363" s="6">
        <v>3.0</v>
      </c>
      <c r="D1363" s="8" t="str">
        <f t="shared" si="147"/>
        <v>9-12</v>
      </c>
      <c r="E1363" s="5"/>
      <c r="F1363" s="6" t="s">
        <v>10</v>
      </c>
      <c r="G1363" s="5"/>
      <c r="H1363" s="5"/>
    </row>
    <row r="1364">
      <c r="A1364" s="6" t="s">
        <v>2209</v>
      </c>
      <c r="B1364" s="6" t="s">
        <v>2211</v>
      </c>
      <c r="C1364" s="6">
        <v>3.0</v>
      </c>
      <c r="D1364" s="8" t="str">
        <f t="shared" si="147"/>
        <v>9-12</v>
      </c>
      <c r="E1364" s="5"/>
      <c r="F1364" s="6" t="s">
        <v>10</v>
      </c>
      <c r="G1364" s="5"/>
      <c r="H1364" s="5"/>
    </row>
    <row r="1365">
      <c r="A1365" s="6" t="s">
        <v>2209</v>
      </c>
      <c r="B1365" s="6" t="s">
        <v>2212</v>
      </c>
      <c r="C1365" s="6">
        <v>3.0</v>
      </c>
      <c r="D1365" s="8" t="str">
        <f t="shared" si="147"/>
        <v>9-12</v>
      </c>
      <c r="E1365" s="5"/>
      <c r="F1365" s="6" t="s">
        <v>10</v>
      </c>
      <c r="G1365" s="5"/>
      <c r="H1365" s="5"/>
    </row>
    <row r="1366">
      <c r="A1366" s="6" t="s">
        <v>229</v>
      </c>
      <c r="B1366" s="6" t="s">
        <v>2213</v>
      </c>
      <c r="C1366" s="6">
        <v>4.0</v>
      </c>
      <c r="D1366" s="8" t="str">
        <f t="shared" si="147"/>
        <v>13-17</v>
      </c>
      <c r="E1366" s="5"/>
      <c r="F1366" s="6" t="s">
        <v>324</v>
      </c>
      <c r="G1366" s="5"/>
      <c r="H1366" s="5"/>
    </row>
    <row r="1367">
      <c r="A1367" s="6" t="s">
        <v>229</v>
      </c>
      <c r="B1367" s="6" t="s">
        <v>2214</v>
      </c>
      <c r="C1367" s="6">
        <v>4.0</v>
      </c>
      <c r="D1367" s="8" t="str">
        <f t="shared" si="147"/>
        <v>13-17</v>
      </c>
      <c r="E1367" s="5"/>
      <c r="F1367" s="6" t="s">
        <v>24</v>
      </c>
      <c r="G1367" s="5"/>
      <c r="H1367" s="5"/>
    </row>
    <row r="1368">
      <c r="A1368" s="6" t="s">
        <v>2215</v>
      </c>
      <c r="B1368" s="6" t="s">
        <v>2216</v>
      </c>
      <c r="C1368" s="6">
        <v>2.0</v>
      </c>
      <c r="D1368" s="8" t="str">
        <f t="shared" si="147"/>
        <v>5-8</v>
      </c>
      <c r="E1368" s="5"/>
      <c r="F1368" s="6" t="s">
        <v>38</v>
      </c>
      <c r="G1368" s="5"/>
      <c r="H1368" s="5"/>
    </row>
    <row r="1369">
      <c r="A1369" s="6" t="s">
        <v>96</v>
      </c>
      <c r="B1369" s="6" t="s">
        <v>2217</v>
      </c>
      <c r="C1369" s="6">
        <v>4.0</v>
      </c>
      <c r="D1369" s="8" t="str">
        <f t="shared" si="147"/>
        <v>13-17</v>
      </c>
      <c r="E1369" s="5"/>
      <c r="F1369" s="6" t="s">
        <v>10</v>
      </c>
      <c r="G1369" s="5"/>
      <c r="H1369" s="5"/>
    </row>
    <row r="1370">
      <c r="A1370" s="6" t="s">
        <v>295</v>
      </c>
      <c r="B1370" s="6" t="s">
        <v>2218</v>
      </c>
      <c r="C1370" s="6">
        <v>2.0</v>
      </c>
      <c r="D1370" s="8" t="str">
        <f t="shared" si="147"/>
        <v>5-8</v>
      </c>
      <c r="E1370" s="5"/>
      <c r="F1370" s="6" t="s">
        <v>10</v>
      </c>
      <c r="G1370" s="5"/>
      <c r="H1370" s="5"/>
    </row>
    <row r="1371">
      <c r="A1371" s="6" t="s">
        <v>2219</v>
      </c>
      <c r="B1371" s="6" t="s">
        <v>2220</v>
      </c>
      <c r="C1371" s="6">
        <v>2.0</v>
      </c>
      <c r="D1371" s="8" t="str">
        <f t="shared" si="147"/>
        <v>5-8</v>
      </c>
      <c r="E1371" s="5"/>
      <c r="F1371" s="6" t="s">
        <v>38</v>
      </c>
      <c r="G1371" s="5"/>
      <c r="H1371" s="5"/>
    </row>
    <row r="1372">
      <c r="A1372" s="6" t="s">
        <v>39</v>
      </c>
      <c r="B1372" s="6" t="s">
        <v>2221</v>
      </c>
      <c r="C1372" s="6">
        <v>1.0</v>
      </c>
      <c r="D1372" s="8" t="str">
        <f t="shared" si="147"/>
        <v>0-4</v>
      </c>
      <c r="E1372" s="5"/>
      <c r="F1372" s="6" t="s">
        <v>10</v>
      </c>
      <c r="G1372" s="5"/>
      <c r="H1372" s="5"/>
    </row>
    <row r="1373">
      <c r="A1373" s="6" t="s">
        <v>1869</v>
      </c>
      <c r="B1373" s="6" t="s">
        <v>2222</v>
      </c>
      <c r="C1373" s="6">
        <v>1.0</v>
      </c>
      <c r="D1373" s="8" t="str">
        <f t="shared" si="147"/>
        <v>0-4</v>
      </c>
      <c r="E1373" s="5"/>
      <c r="F1373" s="6" t="s">
        <v>10</v>
      </c>
      <c r="G1373" s="5"/>
      <c r="H1373" s="5"/>
    </row>
    <row r="1374">
      <c r="A1374" s="6" t="s">
        <v>96</v>
      </c>
      <c r="B1374" s="6" t="s">
        <v>2223</v>
      </c>
      <c r="C1374" s="6">
        <v>4.0</v>
      </c>
      <c r="D1374" s="8" t="str">
        <f t="shared" si="147"/>
        <v>13-17</v>
      </c>
      <c r="E1374" s="5"/>
      <c r="F1374" s="6" t="s">
        <v>10</v>
      </c>
      <c r="G1374" s="5"/>
      <c r="H1374" s="5"/>
    </row>
    <row r="1375">
      <c r="A1375" s="6" t="s">
        <v>96</v>
      </c>
      <c r="B1375" s="6" t="s">
        <v>2224</v>
      </c>
      <c r="C1375" s="6">
        <v>4.0</v>
      </c>
      <c r="D1375" s="8" t="str">
        <f t="shared" si="147"/>
        <v>13-17</v>
      </c>
      <c r="E1375" s="5"/>
      <c r="F1375" s="6" t="s">
        <v>10</v>
      </c>
      <c r="G1375" s="5"/>
      <c r="H1375" s="5"/>
    </row>
    <row r="1376">
      <c r="A1376" s="6" t="s">
        <v>2225</v>
      </c>
      <c r="B1376" s="6" t="s">
        <v>2226</v>
      </c>
      <c r="C1376" s="6">
        <v>1.0</v>
      </c>
      <c r="D1376" s="8" t="str">
        <f t="shared" si="147"/>
        <v>0-4</v>
      </c>
      <c r="E1376" s="5"/>
      <c r="F1376" s="6" t="s">
        <v>28</v>
      </c>
      <c r="G1376" s="5"/>
      <c r="H1376" s="5"/>
    </row>
    <row r="1377">
      <c r="A1377" s="6" t="s">
        <v>53</v>
      </c>
      <c r="B1377" s="6" t="s">
        <v>2227</v>
      </c>
      <c r="C1377" s="6">
        <v>3.0</v>
      </c>
      <c r="D1377" s="8" t="str">
        <f t="shared" si="147"/>
        <v>9-12</v>
      </c>
      <c r="E1377" s="5"/>
      <c r="F1377" s="6" t="s">
        <v>69</v>
      </c>
      <c r="G1377" s="6" t="s">
        <v>1390</v>
      </c>
      <c r="H1377" s="5"/>
    </row>
    <row r="1378">
      <c r="A1378" s="6" t="s">
        <v>2228</v>
      </c>
      <c r="B1378" s="6" t="s">
        <v>2229</v>
      </c>
      <c r="C1378" s="6">
        <v>3.0</v>
      </c>
      <c r="D1378" s="8" t="str">
        <f t="shared" si="147"/>
        <v>9-12</v>
      </c>
      <c r="E1378" s="5"/>
      <c r="F1378" s="6" t="s">
        <v>10</v>
      </c>
      <c r="G1378" s="5"/>
      <c r="H1378" s="5"/>
    </row>
    <row r="1379">
      <c r="A1379" s="6" t="s">
        <v>2230</v>
      </c>
      <c r="B1379" s="6" t="s">
        <v>2231</v>
      </c>
      <c r="C1379" s="6">
        <v>1.0</v>
      </c>
      <c r="D1379" s="8" t="str">
        <f t="shared" si="147"/>
        <v>0-4</v>
      </c>
      <c r="E1379" s="5"/>
      <c r="F1379" s="6" t="s">
        <v>38</v>
      </c>
      <c r="G1379" s="5"/>
      <c r="H1379" s="5"/>
    </row>
    <row r="1380">
      <c r="A1380" s="6" t="s">
        <v>2232</v>
      </c>
      <c r="B1380" s="6" t="s">
        <v>2233</v>
      </c>
      <c r="C1380" s="6">
        <v>1.0</v>
      </c>
      <c r="D1380" s="8" t="str">
        <f t="shared" si="147"/>
        <v>0-4</v>
      </c>
      <c r="E1380" s="5"/>
      <c r="F1380" s="6" t="s">
        <v>220</v>
      </c>
      <c r="G1380" s="5"/>
      <c r="H1380" s="5"/>
    </row>
    <row r="1381">
      <c r="A1381" s="6" t="s">
        <v>828</v>
      </c>
      <c r="B1381" s="6" t="s">
        <v>2234</v>
      </c>
      <c r="C1381" s="6">
        <v>2.0</v>
      </c>
      <c r="D1381" s="8" t="str">
        <f t="shared" si="147"/>
        <v>5-8</v>
      </c>
      <c r="E1381" s="5"/>
      <c r="F1381" s="6" t="s">
        <v>10</v>
      </c>
      <c r="G1381" s="5"/>
      <c r="H1381" s="5"/>
    </row>
    <row r="1382">
      <c r="A1382" s="6" t="s">
        <v>2235</v>
      </c>
      <c r="B1382" s="6" t="s">
        <v>2236</v>
      </c>
      <c r="C1382" s="6">
        <v>1.0</v>
      </c>
      <c r="D1382" s="8" t="str">
        <f t="shared" si="147"/>
        <v>0-4</v>
      </c>
      <c r="E1382" s="5"/>
      <c r="F1382" s="6" t="s">
        <v>10</v>
      </c>
      <c r="G1382" s="5"/>
      <c r="H1382" s="5"/>
    </row>
    <row r="1383">
      <c r="A1383" s="6" t="s">
        <v>2237</v>
      </c>
      <c r="B1383" s="6" t="s">
        <v>2238</v>
      </c>
      <c r="C1383" s="6">
        <v>3.0</v>
      </c>
      <c r="D1383" s="6" t="s">
        <v>31</v>
      </c>
      <c r="E1383" s="5"/>
      <c r="F1383" s="6" t="s">
        <v>1119</v>
      </c>
      <c r="G1383" s="5"/>
      <c r="H1383" s="5"/>
    </row>
    <row r="1384">
      <c r="A1384" s="6" t="s">
        <v>2239</v>
      </c>
      <c r="B1384" s="6" t="s">
        <v>2240</v>
      </c>
      <c r="C1384" s="6">
        <v>3.0</v>
      </c>
      <c r="D1384" s="8" t="str">
        <f>IF(C1384=1,"0-4",IF(C1384=2,"5-8",IF(C1384=3,"9-12",IF(C1384=4,"13-17",IF(C1384=5,"18+","Adults Only")))))</f>
        <v>9-12</v>
      </c>
      <c r="E1384" s="5"/>
      <c r="F1384" s="6" t="s">
        <v>10</v>
      </c>
      <c r="G1384" s="5"/>
      <c r="H1384" s="5"/>
    </row>
    <row r="1385">
      <c r="A1385" s="13" t="s">
        <v>923</v>
      </c>
      <c r="B1385" s="6" t="s">
        <v>2241</v>
      </c>
      <c r="C1385" s="13">
        <v>4.0</v>
      </c>
      <c r="D1385" s="13" t="s">
        <v>65</v>
      </c>
      <c r="F1385" s="13" t="s">
        <v>32</v>
      </c>
    </row>
    <row r="1386">
      <c r="A1386" s="6" t="s">
        <v>1567</v>
      </c>
      <c r="B1386" s="6" t="s">
        <v>2242</v>
      </c>
      <c r="C1386" s="6">
        <v>4.0</v>
      </c>
      <c r="D1386" s="8" t="str">
        <f t="shared" ref="D1386:D1388" si="148">IF(C1386=1,"0-4",IF(C1386=2,"5-8",IF(C1386=3,"9-12",IF(C1386=4,"13-17",IF(C1386=5,"18+","Adults Only")))))</f>
        <v>13-17</v>
      </c>
      <c r="E1386" s="5"/>
      <c r="F1386" s="6" t="s">
        <v>10</v>
      </c>
      <c r="G1386" s="5"/>
      <c r="H1386" s="5"/>
    </row>
    <row r="1387">
      <c r="A1387" s="6" t="s">
        <v>2243</v>
      </c>
      <c r="B1387" s="6" t="s">
        <v>2244</v>
      </c>
      <c r="C1387" s="6">
        <v>2.0</v>
      </c>
      <c r="D1387" s="8" t="str">
        <f t="shared" si="148"/>
        <v>5-8</v>
      </c>
      <c r="E1387" s="5"/>
      <c r="F1387" s="6" t="s">
        <v>38</v>
      </c>
      <c r="G1387" s="5"/>
      <c r="H1387" s="5"/>
    </row>
    <row r="1388">
      <c r="A1388" s="6" t="s">
        <v>2245</v>
      </c>
      <c r="B1388" s="6" t="s">
        <v>2246</v>
      </c>
      <c r="C1388" s="6">
        <v>3.0</v>
      </c>
      <c r="D1388" s="8" t="str">
        <f t="shared" si="148"/>
        <v>9-12</v>
      </c>
      <c r="E1388" s="5"/>
      <c r="F1388" s="6" t="s">
        <v>10</v>
      </c>
      <c r="G1388" s="5"/>
      <c r="H1388" s="5"/>
    </row>
    <row r="1389">
      <c r="A1389" s="6" t="s">
        <v>2247</v>
      </c>
      <c r="B1389" s="13" t="s">
        <v>2248</v>
      </c>
      <c r="C1389" s="6">
        <v>1.0</v>
      </c>
      <c r="D1389" s="6" t="s">
        <v>15</v>
      </c>
      <c r="E1389" s="5"/>
      <c r="F1389" s="6" t="s">
        <v>38</v>
      </c>
      <c r="G1389" s="5"/>
      <c r="H1389" s="5"/>
    </row>
    <row r="1390">
      <c r="A1390" s="6" t="s">
        <v>2249</v>
      </c>
      <c r="B1390" s="6" t="s">
        <v>2250</v>
      </c>
      <c r="C1390" s="6">
        <v>1.0</v>
      </c>
      <c r="D1390" s="8" t="str">
        <f t="shared" ref="D1390:D1399" si="149">IF(C1390=1,"0-4",IF(C1390=2,"5-8",IF(C1390=3,"9-12",IF(C1390=4,"13-17",IF(C1390=5,"18+","Adults Only")))))</f>
        <v>0-4</v>
      </c>
      <c r="E1390" s="5"/>
      <c r="F1390" s="6" t="s">
        <v>10</v>
      </c>
      <c r="G1390" s="5"/>
      <c r="H1390" s="5"/>
    </row>
    <row r="1391">
      <c r="A1391" s="6" t="s">
        <v>2251</v>
      </c>
      <c r="B1391" s="6" t="s">
        <v>2252</v>
      </c>
      <c r="C1391" s="6">
        <v>3.0</v>
      </c>
      <c r="D1391" s="8" t="str">
        <f t="shared" si="149"/>
        <v>9-12</v>
      </c>
      <c r="E1391" s="5"/>
      <c r="F1391" s="6" t="s">
        <v>10</v>
      </c>
      <c r="G1391" s="5"/>
      <c r="H1391" s="5"/>
    </row>
    <row r="1392">
      <c r="A1392" s="6" t="s">
        <v>2253</v>
      </c>
      <c r="B1392" s="6" t="s">
        <v>2254</v>
      </c>
      <c r="C1392" s="6">
        <v>5.0</v>
      </c>
      <c r="D1392" s="8" t="str">
        <f t="shared" si="149"/>
        <v>18+</v>
      </c>
      <c r="E1392" s="6">
        <v>2.0</v>
      </c>
      <c r="F1392" s="6" t="s">
        <v>10</v>
      </c>
      <c r="G1392" s="5"/>
      <c r="H1392" s="5"/>
    </row>
    <row r="1393">
      <c r="A1393" s="6" t="s">
        <v>2255</v>
      </c>
      <c r="B1393" s="6" t="s">
        <v>2256</v>
      </c>
      <c r="C1393" s="6">
        <v>1.0</v>
      </c>
      <c r="D1393" s="8" t="str">
        <f t="shared" si="149"/>
        <v>0-4</v>
      </c>
      <c r="E1393" s="5"/>
      <c r="F1393" s="6" t="s">
        <v>10</v>
      </c>
      <c r="G1393" s="5"/>
      <c r="H1393" s="5"/>
    </row>
    <row r="1394">
      <c r="A1394" s="6" t="s">
        <v>1039</v>
      </c>
      <c r="B1394" s="6" t="s">
        <v>2257</v>
      </c>
      <c r="C1394" s="6">
        <v>1.0</v>
      </c>
      <c r="D1394" s="8" t="str">
        <f t="shared" si="149"/>
        <v>0-4</v>
      </c>
      <c r="E1394" s="5"/>
      <c r="F1394" s="6" t="s">
        <v>28</v>
      </c>
      <c r="G1394" s="5"/>
      <c r="H1394" s="5"/>
    </row>
    <row r="1395">
      <c r="A1395" s="6" t="s">
        <v>761</v>
      </c>
      <c r="B1395" s="6" t="s">
        <v>2258</v>
      </c>
      <c r="C1395" s="6">
        <v>1.0</v>
      </c>
      <c r="D1395" s="8" t="str">
        <f t="shared" si="149"/>
        <v>0-4</v>
      </c>
      <c r="E1395" s="5"/>
      <c r="F1395" s="6" t="s">
        <v>28</v>
      </c>
      <c r="G1395" s="5"/>
      <c r="H1395" s="5"/>
    </row>
    <row r="1396">
      <c r="A1396" s="6" t="s">
        <v>899</v>
      </c>
      <c r="B1396" s="6" t="s">
        <v>2259</v>
      </c>
      <c r="C1396" s="6">
        <v>2.0</v>
      </c>
      <c r="D1396" s="8" t="str">
        <f t="shared" si="149"/>
        <v>5-8</v>
      </c>
      <c r="E1396" s="5"/>
      <c r="F1396" s="6" t="s">
        <v>10</v>
      </c>
      <c r="G1396" s="5"/>
      <c r="H1396" s="5"/>
    </row>
    <row r="1397">
      <c r="A1397" s="6" t="s">
        <v>2260</v>
      </c>
      <c r="B1397" s="6" t="s">
        <v>2261</v>
      </c>
      <c r="C1397" s="6">
        <v>1.0</v>
      </c>
      <c r="D1397" s="8" t="str">
        <f t="shared" si="149"/>
        <v>0-4</v>
      </c>
      <c r="E1397" s="5"/>
      <c r="F1397" s="6" t="s">
        <v>87</v>
      </c>
      <c r="G1397" s="5"/>
      <c r="H1397" s="5"/>
    </row>
    <row r="1398">
      <c r="A1398" s="6" t="s">
        <v>449</v>
      </c>
      <c r="B1398" s="6" t="s">
        <v>2262</v>
      </c>
      <c r="C1398" s="6">
        <v>1.0</v>
      </c>
      <c r="D1398" s="8" t="str">
        <f t="shared" si="149"/>
        <v>0-4</v>
      </c>
      <c r="E1398" s="5"/>
      <c r="F1398" s="6" t="s">
        <v>28</v>
      </c>
      <c r="G1398" s="5"/>
      <c r="H1398" s="5"/>
    </row>
    <row r="1399">
      <c r="A1399" s="6" t="s">
        <v>2263</v>
      </c>
      <c r="B1399" s="6" t="s">
        <v>2264</v>
      </c>
      <c r="C1399" s="6">
        <v>1.0</v>
      </c>
      <c r="D1399" s="8" t="str">
        <f t="shared" si="149"/>
        <v>0-4</v>
      </c>
      <c r="E1399" s="5"/>
      <c r="F1399" s="6" t="s">
        <v>10</v>
      </c>
      <c r="G1399" s="5"/>
      <c r="H1399" s="5"/>
    </row>
    <row r="1400">
      <c r="A1400" s="16" t="s">
        <v>2265</v>
      </c>
      <c r="B1400" s="16" t="s">
        <v>2266</v>
      </c>
      <c r="F1400" s="13" t="s">
        <v>45</v>
      </c>
      <c r="H1400" s="13" t="s">
        <v>887</v>
      </c>
    </row>
    <row r="1401">
      <c r="A1401" s="16" t="s">
        <v>2265</v>
      </c>
      <c r="B1401" s="16" t="s">
        <v>2267</v>
      </c>
      <c r="F1401" s="13" t="s">
        <v>45</v>
      </c>
      <c r="H1401" s="13" t="s">
        <v>887</v>
      </c>
    </row>
    <row r="1402">
      <c r="A1402" s="16" t="s">
        <v>2265</v>
      </c>
      <c r="B1402" s="16" t="s">
        <v>2268</v>
      </c>
      <c r="F1402" s="13" t="s">
        <v>45</v>
      </c>
      <c r="H1402" s="13" t="s">
        <v>887</v>
      </c>
    </row>
    <row r="1403">
      <c r="A1403" s="16" t="s">
        <v>2265</v>
      </c>
      <c r="B1403" s="16" t="s">
        <v>2269</v>
      </c>
      <c r="F1403" s="13" t="s">
        <v>45</v>
      </c>
      <c r="H1403" s="13" t="s">
        <v>887</v>
      </c>
    </row>
    <row r="1404">
      <c r="A1404" s="6" t="s">
        <v>2270</v>
      </c>
      <c r="B1404" s="13" t="s">
        <v>2271</v>
      </c>
      <c r="C1404" s="6">
        <v>2.0</v>
      </c>
      <c r="D1404" s="8" t="str">
        <f t="shared" ref="D1404:D1406" si="150">IF(C1404=1,"0-4",IF(C1404=2,"5-8",IF(C1404=3,"9-12",IF(C1404=4,"13-17",IF(C1404=5,"18+","Adults Only")))))</f>
        <v>5-8</v>
      </c>
      <c r="E1404" s="5"/>
      <c r="F1404" s="6" t="s">
        <v>10</v>
      </c>
      <c r="G1404" s="5"/>
      <c r="H1404" s="5"/>
    </row>
    <row r="1405">
      <c r="A1405" s="6" t="s">
        <v>2272</v>
      </c>
      <c r="B1405" s="6" t="s">
        <v>2273</v>
      </c>
      <c r="C1405" s="6">
        <v>2.0</v>
      </c>
      <c r="D1405" s="8" t="str">
        <f t="shared" si="150"/>
        <v>5-8</v>
      </c>
      <c r="E1405" s="5"/>
      <c r="F1405" s="6" t="s">
        <v>10</v>
      </c>
      <c r="G1405" s="6" t="s">
        <v>2274</v>
      </c>
      <c r="H1405" s="5"/>
    </row>
    <row r="1406">
      <c r="A1406" s="6" t="s">
        <v>1356</v>
      </c>
      <c r="B1406" s="6" t="s">
        <v>2275</v>
      </c>
      <c r="C1406" s="6">
        <v>1.0</v>
      </c>
      <c r="D1406" s="8" t="str">
        <f t="shared" si="150"/>
        <v>0-4</v>
      </c>
      <c r="E1406" s="5"/>
      <c r="F1406" s="6" t="s">
        <v>38</v>
      </c>
      <c r="G1406" s="5"/>
      <c r="H1406" s="5"/>
    </row>
    <row r="1407">
      <c r="A1407" s="16" t="s">
        <v>1979</v>
      </c>
      <c r="B1407" s="16" t="s">
        <v>2276</v>
      </c>
      <c r="C1407" s="16">
        <v>4.0</v>
      </c>
      <c r="F1407" s="13" t="s">
        <v>607</v>
      </c>
      <c r="H1407" s="13" t="s">
        <v>51</v>
      </c>
    </row>
    <row r="1408">
      <c r="A1408" s="6" t="s">
        <v>2277</v>
      </c>
      <c r="B1408" s="6" t="s">
        <v>2278</v>
      </c>
      <c r="C1408" s="6">
        <v>3.0</v>
      </c>
      <c r="D1408" s="8" t="str">
        <f t="shared" ref="D1408:D1410" si="151">IF(C1408=1,"0-4",IF(C1408=2,"5-8",IF(C1408=3,"9-12",IF(C1408=4,"13-17",IF(C1408=5,"18+","Adults Only")))))</f>
        <v>9-12</v>
      </c>
      <c r="E1408" s="5"/>
      <c r="F1408" s="6" t="s">
        <v>10</v>
      </c>
      <c r="G1408" s="5"/>
      <c r="H1408" s="5"/>
    </row>
    <row r="1409">
      <c r="A1409" s="6" t="s">
        <v>2279</v>
      </c>
      <c r="B1409" s="6" t="s">
        <v>2280</v>
      </c>
      <c r="C1409" s="6">
        <v>1.0</v>
      </c>
      <c r="D1409" s="8" t="str">
        <f t="shared" si="151"/>
        <v>0-4</v>
      </c>
      <c r="E1409" s="5"/>
      <c r="F1409" s="6" t="s">
        <v>38</v>
      </c>
      <c r="G1409" s="5"/>
      <c r="H1409" s="5"/>
    </row>
    <row r="1410">
      <c r="A1410" s="6" t="s">
        <v>2281</v>
      </c>
      <c r="B1410" s="16" t="s">
        <v>2282</v>
      </c>
      <c r="C1410" s="6">
        <v>1.0</v>
      </c>
      <c r="D1410" s="8" t="str">
        <f t="shared" si="151"/>
        <v>0-4</v>
      </c>
      <c r="E1410" s="5"/>
      <c r="F1410" s="6" t="s">
        <v>10</v>
      </c>
      <c r="G1410" s="5"/>
      <c r="H1410" s="5"/>
    </row>
    <row r="1411">
      <c r="A1411" s="13" t="s">
        <v>2283</v>
      </c>
      <c r="B1411" s="6" t="s">
        <v>2284</v>
      </c>
      <c r="C1411" s="13">
        <v>4.0</v>
      </c>
      <c r="D1411" s="13" t="s">
        <v>62</v>
      </c>
      <c r="F1411" s="13" t="s">
        <v>100</v>
      </c>
    </row>
    <row r="1412">
      <c r="A1412" s="16" t="s">
        <v>2285</v>
      </c>
      <c r="B1412" s="16" t="s">
        <v>2286</v>
      </c>
      <c r="F1412" s="13" t="s">
        <v>45</v>
      </c>
      <c r="H1412" s="13" t="s">
        <v>887</v>
      </c>
    </row>
    <row r="1413">
      <c r="A1413" s="16" t="s">
        <v>2285</v>
      </c>
      <c r="B1413" s="16" t="s">
        <v>2287</v>
      </c>
      <c r="F1413" s="13" t="s">
        <v>45</v>
      </c>
      <c r="H1413" s="13" t="s">
        <v>887</v>
      </c>
    </row>
    <row r="1414">
      <c r="A1414" s="16" t="s">
        <v>2285</v>
      </c>
      <c r="B1414" s="16" t="s">
        <v>2287</v>
      </c>
      <c r="F1414" s="13" t="s">
        <v>45</v>
      </c>
      <c r="H1414" s="13" t="s">
        <v>887</v>
      </c>
    </row>
    <row r="1415">
      <c r="A1415" s="16" t="s">
        <v>2285</v>
      </c>
      <c r="B1415" s="16" t="s">
        <v>2287</v>
      </c>
      <c r="F1415" s="13" t="s">
        <v>45</v>
      </c>
      <c r="H1415" s="13" t="s">
        <v>887</v>
      </c>
    </row>
    <row r="1416">
      <c r="A1416" s="16" t="s">
        <v>2288</v>
      </c>
      <c r="B1416" s="16" t="s">
        <v>2289</v>
      </c>
      <c r="F1416" s="13" t="s">
        <v>45</v>
      </c>
      <c r="H1416" s="13" t="s">
        <v>887</v>
      </c>
    </row>
    <row r="1417">
      <c r="A1417" s="16" t="s">
        <v>2285</v>
      </c>
      <c r="B1417" s="16" t="s">
        <v>2290</v>
      </c>
      <c r="F1417" s="13" t="s">
        <v>45</v>
      </c>
      <c r="H1417" s="13" t="s">
        <v>887</v>
      </c>
    </row>
    <row r="1418">
      <c r="A1418" s="16" t="s">
        <v>2285</v>
      </c>
      <c r="B1418" s="16" t="s">
        <v>2290</v>
      </c>
      <c r="F1418" s="13" t="s">
        <v>45</v>
      </c>
      <c r="H1418" s="13" t="s">
        <v>887</v>
      </c>
    </row>
    <row r="1419">
      <c r="A1419" s="16" t="s">
        <v>2285</v>
      </c>
      <c r="B1419" s="16" t="s">
        <v>2290</v>
      </c>
      <c r="F1419" s="13" t="s">
        <v>45</v>
      </c>
      <c r="H1419" s="13" t="s">
        <v>887</v>
      </c>
    </row>
    <row r="1420">
      <c r="A1420" s="16" t="s">
        <v>2285</v>
      </c>
      <c r="B1420" s="16" t="s">
        <v>2291</v>
      </c>
      <c r="F1420" s="13" t="s">
        <v>45</v>
      </c>
      <c r="H1420" s="13" t="s">
        <v>887</v>
      </c>
    </row>
    <row r="1421">
      <c r="A1421" s="16" t="s">
        <v>2285</v>
      </c>
      <c r="B1421" s="16" t="s">
        <v>2291</v>
      </c>
      <c r="F1421" s="13" t="s">
        <v>45</v>
      </c>
      <c r="H1421" s="13" t="s">
        <v>887</v>
      </c>
    </row>
    <row r="1422">
      <c r="A1422" s="16" t="s">
        <v>2285</v>
      </c>
      <c r="B1422" s="16" t="s">
        <v>2291</v>
      </c>
      <c r="F1422" s="13" t="s">
        <v>45</v>
      </c>
      <c r="H1422" s="13" t="s">
        <v>887</v>
      </c>
    </row>
    <row r="1423">
      <c r="A1423" s="16" t="s">
        <v>2288</v>
      </c>
      <c r="B1423" s="16" t="s">
        <v>2292</v>
      </c>
      <c r="F1423" s="13" t="s">
        <v>45</v>
      </c>
      <c r="H1423" s="13" t="s">
        <v>887</v>
      </c>
    </row>
    <row r="1424">
      <c r="A1424" s="16" t="s">
        <v>2285</v>
      </c>
      <c r="B1424" s="16" t="s">
        <v>2293</v>
      </c>
      <c r="F1424" s="13" t="s">
        <v>45</v>
      </c>
      <c r="H1424" s="13" t="s">
        <v>887</v>
      </c>
    </row>
    <row r="1425">
      <c r="A1425" s="16" t="s">
        <v>2285</v>
      </c>
      <c r="B1425" s="16" t="s">
        <v>2293</v>
      </c>
      <c r="F1425" s="13" t="s">
        <v>45</v>
      </c>
      <c r="H1425" s="13" t="s">
        <v>887</v>
      </c>
    </row>
    <row r="1426">
      <c r="A1426" s="16" t="s">
        <v>2285</v>
      </c>
      <c r="B1426" s="16" t="s">
        <v>2293</v>
      </c>
      <c r="F1426" s="13" t="s">
        <v>45</v>
      </c>
      <c r="H1426" s="13" t="s">
        <v>887</v>
      </c>
    </row>
    <row r="1427">
      <c r="A1427" s="16" t="s">
        <v>603</v>
      </c>
      <c r="B1427" s="16" t="s">
        <v>2294</v>
      </c>
      <c r="C1427" s="16">
        <v>4.0</v>
      </c>
      <c r="F1427" s="13" t="s">
        <v>607</v>
      </c>
      <c r="H1427" s="13" t="s">
        <v>51</v>
      </c>
    </row>
    <row r="1428">
      <c r="A1428" s="16" t="s">
        <v>609</v>
      </c>
      <c r="B1428" s="16" t="s">
        <v>2295</v>
      </c>
      <c r="C1428" s="16">
        <v>4.0</v>
      </c>
      <c r="F1428" s="13" t="s">
        <v>607</v>
      </c>
      <c r="H1428" s="13" t="s">
        <v>51</v>
      </c>
    </row>
    <row r="1429">
      <c r="A1429" s="16" t="s">
        <v>609</v>
      </c>
      <c r="B1429" s="16" t="s">
        <v>2296</v>
      </c>
      <c r="C1429" s="16">
        <v>4.0</v>
      </c>
      <c r="F1429" s="13" t="s">
        <v>607</v>
      </c>
      <c r="H1429" s="13" t="s">
        <v>51</v>
      </c>
    </row>
    <row r="1430">
      <c r="A1430" s="16" t="s">
        <v>2288</v>
      </c>
      <c r="B1430" s="16" t="s">
        <v>2297</v>
      </c>
      <c r="F1430" s="13" t="s">
        <v>45</v>
      </c>
      <c r="H1430" s="13" t="s">
        <v>887</v>
      </c>
    </row>
    <row r="1431">
      <c r="A1431" s="6" t="s">
        <v>2298</v>
      </c>
      <c r="B1431" s="13" t="s">
        <v>2188</v>
      </c>
      <c r="C1431" s="6">
        <v>3.0</v>
      </c>
      <c r="D1431" s="8" t="str">
        <f t="shared" ref="D1431:D1437" si="152">IF(C1431=1,"0-4",IF(C1431=2,"5-8",IF(C1431=3,"9-12",IF(C1431=4,"13-17",IF(C1431=5,"18+","Adults Only")))))</f>
        <v>9-12</v>
      </c>
      <c r="E1431" s="5"/>
      <c r="F1431" s="13" t="s">
        <v>45</v>
      </c>
      <c r="G1431" s="5"/>
      <c r="H1431" s="5"/>
    </row>
    <row r="1432">
      <c r="A1432" s="6" t="s">
        <v>2299</v>
      </c>
      <c r="B1432" s="13" t="s">
        <v>2188</v>
      </c>
      <c r="C1432" s="6">
        <v>2.0</v>
      </c>
      <c r="D1432" s="8" t="str">
        <f t="shared" si="152"/>
        <v>5-8</v>
      </c>
      <c r="E1432" s="5"/>
      <c r="F1432" s="13" t="s">
        <v>45</v>
      </c>
      <c r="G1432" s="5"/>
      <c r="H1432" s="5"/>
    </row>
    <row r="1433">
      <c r="A1433" s="6" t="s">
        <v>229</v>
      </c>
      <c r="B1433" s="13" t="s">
        <v>2188</v>
      </c>
      <c r="C1433" s="6">
        <v>4.0</v>
      </c>
      <c r="D1433" s="8" t="str">
        <f t="shared" si="152"/>
        <v>13-17</v>
      </c>
      <c r="E1433" s="5"/>
      <c r="F1433" s="13" t="s">
        <v>45</v>
      </c>
      <c r="G1433" s="5"/>
      <c r="H1433" s="5"/>
    </row>
    <row r="1434">
      <c r="A1434" s="6" t="s">
        <v>2300</v>
      </c>
      <c r="B1434" s="13" t="s">
        <v>2188</v>
      </c>
      <c r="C1434" s="6">
        <v>1.0</v>
      </c>
      <c r="D1434" s="8" t="str">
        <f t="shared" si="152"/>
        <v>0-4</v>
      </c>
      <c r="E1434" s="6">
        <v>2.0</v>
      </c>
      <c r="F1434" s="13" t="s">
        <v>45</v>
      </c>
      <c r="G1434" s="5"/>
      <c r="H1434" s="5"/>
    </row>
    <row r="1435">
      <c r="A1435" s="6" t="s">
        <v>2301</v>
      </c>
      <c r="B1435" s="13" t="s">
        <v>2188</v>
      </c>
      <c r="C1435" s="6">
        <v>1.0</v>
      </c>
      <c r="D1435" s="8" t="str">
        <f t="shared" si="152"/>
        <v>0-4</v>
      </c>
      <c r="E1435" s="5"/>
      <c r="F1435" s="13" t="s">
        <v>45</v>
      </c>
      <c r="G1435" s="5"/>
      <c r="H1435" s="5"/>
    </row>
    <row r="1436">
      <c r="A1436" s="6" t="s">
        <v>2302</v>
      </c>
      <c r="B1436" s="13" t="s">
        <v>2188</v>
      </c>
      <c r="C1436" s="6">
        <v>1.0</v>
      </c>
      <c r="D1436" s="8" t="str">
        <f t="shared" si="152"/>
        <v>0-4</v>
      </c>
      <c r="E1436" s="5"/>
      <c r="F1436" s="13" t="s">
        <v>45</v>
      </c>
      <c r="G1436" s="5"/>
      <c r="H1436" s="5"/>
    </row>
    <row r="1437">
      <c r="A1437" s="6" t="s">
        <v>2303</v>
      </c>
      <c r="B1437" s="13" t="s">
        <v>2188</v>
      </c>
      <c r="C1437" s="6">
        <v>4.0</v>
      </c>
      <c r="D1437" s="8" t="str">
        <f t="shared" si="152"/>
        <v>13-17</v>
      </c>
      <c r="E1437" s="5"/>
      <c r="F1437" s="13" t="s">
        <v>45</v>
      </c>
      <c r="G1437" s="5"/>
      <c r="H1437" s="5"/>
    </row>
    <row r="1438">
      <c r="A1438" s="13" t="s">
        <v>647</v>
      </c>
      <c r="B1438" s="13" t="s">
        <v>2304</v>
      </c>
      <c r="F1438" s="13" t="s">
        <v>10</v>
      </c>
      <c r="H1438" s="22" t="s">
        <v>51</v>
      </c>
    </row>
    <row r="1439">
      <c r="A1439" s="6" t="s">
        <v>2305</v>
      </c>
      <c r="B1439" s="6" t="s">
        <v>2306</v>
      </c>
      <c r="C1439" s="6">
        <v>1.0</v>
      </c>
      <c r="D1439" s="8" t="str">
        <f t="shared" ref="D1439:D1441" si="153">IF(C1439=1,"0-4",IF(C1439=2,"5-8",IF(C1439=3,"9-12",IF(C1439=4,"13-17",IF(C1439=5,"18+","Adults Only")))))</f>
        <v>0-4</v>
      </c>
      <c r="E1439" s="5"/>
      <c r="F1439" s="13" t="s">
        <v>28</v>
      </c>
      <c r="G1439" s="5"/>
      <c r="H1439" s="5"/>
    </row>
    <row r="1440">
      <c r="A1440" s="6" t="s">
        <v>868</v>
      </c>
      <c r="B1440" s="6" t="s">
        <v>2307</v>
      </c>
      <c r="C1440" s="6">
        <v>1.0</v>
      </c>
      <c r="D1440" s="8" t="str">
        <f t="shared" si="153"/>
        <v>0-4</v>
      </c>
      <c r="E1440" s="5"/>
      <c r="F1440" s="6" t="s">
        <v>27</v>
      </c>
      <c r="H1440" s="5"/>
    </row>
    <row r="1441">
      <c r="A1441" s="6" t="s">
        <v>1376</v>
      </c>
      <c r="B1441" s="6" t="s">
        <v>2308</v>
      </c>
      <c r="C1441" s="6">
        <v>2.0</v>
      </c>
      <c r="D1441" s="8" t="str">
        <f t="shared" si="153"/>
        <v>5-8</v>
      </c>
      <c r="E1441" s="5"/>
      <c r="F1441" s="6" t="s">
        <v>27</v>
      </c>
      <c r="G1441" s="5"/>
      <c r="H1441" s="5"/>
    </row>
    <row r="1442">
      <c r="A1442" s="13" t="s">
        <v>814</v>
      </c>
      <c r="B1442" s="13" t="s">
        <v>2309</v>
      </c>
      <c r="C1442" s="13">
        <v>4.0</v>
      </c>
      <c r="D1442" s="13" t="s">
        <v>62</v>
      </c>
      <c r="F1442" s="13" t="s">
        <v>10</v>
      </c>
      <c r="H1442" s="13" t="s">
        <v>51</v>
      </c>
    </row>
    <row r="1443">
      <c r="A1443" s="6" t="s">
        <v>506</v>
      </c>
      <c r="B1443" s="13" t="s">
        <v>2310</v>
      </c>
      <c r="C1443" s="6">
        <v>3.0</v>
      </c>
      <c r="D1443" s="8" t="str">
        <f t="shared" ref="D1443:D1445" si="154">IF(C1443=1,"0-4",IF(C1443=2,"5-8",IF(C1443=3,"9-12",IF(C1443=4,"13-17",IF(C1443=5,"18+","Adults Only")))))</f>
        <v>9-12</v>
      </c>
      <c r="E1443" s="5"/>
      <c r="F1443" s="6" t="s">
        <v>27</v>
      </c>
      <c r="G1443" s="5"/>
      <c r="H1443" s="5"/>
    </row>
    <row r="1444">
      <c r="A1444" s="6" t="s">
        <v>2311</v>
      </c>
      <c r="B1444" s="6" t="s">
        <v>2312</v>
      </c>
      <c r="C1444" s="6">
        <v>3.0</v>
      </c>
      <c r="D1444" s="8" t="str">
        <f t="shared" si="154"/>
        <v>9-12</v>
      </c>
      <c r="E1444" s="6">
        <v>2.0</v>
      </c>
      <c r="F1444" s="6" t="s">
        <v>27</v>
      </c>
      <c r="G1444" s="5"/>
      <c r="H1444" s="5"/>
    </row>
    <row r="1445">
      <c r="A1445" s="6" t="s">
        <v>1201</v>
      </c>
      <c r="B1445" s="6" t="s">
        <v>2313</v>
      </c>
      <c r="C1445" s="6">
        <v>1.0</v>
      </c>
      <c r="D1445" s="8" t="str">
        <f t="shared" si="154"/>
        <v>0-4</v>
      </c>
      <c r="E1445" s="5"/>
      <c r="F1445" s="6" t="s">
        <v>10</v>
      </c>
      <c r="G1445" s="5"/>
      <c r="H1445" s="5"/>
    </row>
    <row r="1446">
      <c r="A1446" s="13" t="s">
        <v>2314</v>
      </c>
      <c r="B1446" s="6" t="s">
        <v>2315</v>
      </c>
      <c r="C1446" s="13">
        <v>4.0</v>
      </c>
      <c r="D1446" s="13" t="s">
        <v>65</v>
      </c>
      <c r="F1446" s="13" t="s">
        <v>69</v>
      </c>
    </row>
    <row r="1447">
      <c r="A1447" s="6" t="s">
        <v>2316</v>
      </c>
      <c r="B1447" s="6" t="s">
        <v>2317</v>
      </c>
      <c r="C1447" s="6">
        <v>4.0</v>
      </c>
      <c r="D1447" s="8" t="str">
        <f t="shared" ref="D1447:D1449" si="155">IF(C1447=1,"0-4",IF(C1447=2,"5-8",IF(C1447=3,"9-12",IF(C1447=4,"13-17",IF(C1447=5,"18+","Adults Only")))))</f>
        <v>13-17</v>
      </c>
      <c r="E1447" s="5"/>
      <c r="F1447" s="6" t="s">
        <v>69</v>
      </c>
      <c r="G1447" s="5"/>
      <c r="H1447" s="5"/>
    </row>
    <row r="1448">
      <c r="A1448" s="6" t="s">
        <v>990</v>
      </c>
      <c r="B1448" s="6" t="s">
        <v>2318</v>
      </c>
      <c r="C1448" s="6">
        <v>4.0</v>
      </c>
      <c r="D1448" s="8" t="str">
        <f t="shared" si="155"/>
        <v>13-17</v>
      </c>
      <c r="E1448" s="5"/>
      <c r="F1448" s="6" t="s">
        <v>10</v>
      </c>
      <c r="G1448" s="5"/>
      <c r="H1448" s="5"/>
    </row>
    <row r="1449">
      <c r="A1449" s="6" t="s">
        <v>2319</v>
      </c>
      <c r="B1449" s="6" t="s">
        <v>2320</v>
      </c>
      <c r="C1449" s="6">
        <v>4.0</v>
      </c>
      <c r="D1449" s="8" t="str">
        <f t="shared" si="155"/>
        <v>13-17</v>
      </c>
      <c r="E1449" s="5"/>
      <c r="F1449" s="6" t="s">
        <v>10</v>
      </c>
      <c r="G1449" s="5"/>
      <c r="H1449" s="5"/>
    </row>
    <row r="1450">
      <c r="A1450" s="13" t="s">
        <v>18</v>
      </c>
      <c r="B1450" s="13" t="s">
        <v>2321</v>
      </c>
      <c r="C1450" s="13">
        <v>1.0</v>
      </c>
      <c r="D1450" s="13" t="s">
        <v>15</v>
      </c>
      <c r="F1450" s="13" t="s">
        <v>16</v>
      </c>
      <c r="H1450" s="13" t="s">
        <v>17</v>
      </c>
    </row>
    <row r="1451">
      <c r="A1451" s="6" t="s">
        <v>2322</v>
      </c>
      <c r="B1451" s="6" t="s">
        <v>2323</v>
      </c>
      <c r="C1451" s="6">
        <v>1.0</v>
      </c>
      <c r="D1451" s="8" t="str">
        <f t="shared" ref="D1451:D1456" si="156">IF(C1451=1,"0-4",IF(C1451=2,"5-8",IF(C1451=3,"9-12",IF(C1451=4,"13-17",IF(C1451=5,"18+","Adults Only")))))</f>
        <v>0-4</v>
      </c>
      <c r="E1451" s="5"/>
      <c r="F1451" s="6" t="s">
        <v>2075</v>
      </c>
      <c r="G1451" s="5"/>
      <c r="H1451" s="5"/>
    </row>
    <row r="1452">
      <c r="A1452" s="6" t="s">
        <v>2324</v>
      </c>
      <c r="B1452" s="6" t="s">
        <v>2325</v>
      </c>
      <c r="C1452" s="6">
        <v>1.0</v>
      </c>
      <c r="D1452" s="8" t="str">
        <f t="shared" si="156"/>
        <v>0-4</v>
      </c>
      <c r="E1452" s="5"/>
      <c r="F1452" s="6" t="s">
        <v>38</v>
      </c>
      <c r="G1452" s="5"/>
      <c r="H1452" s="5"/>
    </row>
    <row r="1453">
      <c r="A1453" s="6" t="s">
        <v>2326</v>
      </c>
      <c r="B1453" s="13" t="s">
        <v>2327</v>
      </c>
      <c r="C1453" s="6">
        <v>1.0</v>
      </c>
      <c r="D1453" s="8" t="str">
        <f t="shared" si="156"/>
        <v>0-4</v>
      </c>
      <c r="E1453" s="5"/>
      <c r="F1453" s="6" t="s">
        <v>10</v>
      </c>
      <c r="G1453" s="5"/>
      <c r="H1453" s="5"/>
    </row>
    <row r="1454">
      <c r="A1454" s="6" t="s">
        <v>2328</v>
      </c>
      <c r="B1454" s="6" t="s">
        <v>2329</v>
      </c>
      <c r="C1454" s="6">
        <v>1.0</v>
      </c>
      <c r="D1454" s="8" t="str">
        <f t="shared" si="156"/>
        <v>0-4</v>
      </c>
      <c r="E1454" s="5"/>
      <c r="F1454" s="6" t="s">
        <v>38</v>
      </c>
      <c r="G1454" s="5"/>
      <c r="H1454" s="5"/>
    </row>
    <row r="1455">
      <c r="A1455" s="6" t="s">
        <v>875</v>
      </c>
      <c r="B1455" s="16" t="s">
        <v>2330</v>
      </c>
      <c r="C1455" s="6">
        <v>3.0</v>
      </c>
      <c r="D1455" s="8" t="str">
        <f t="shared" si="156"/>
        <v>9-12</v>
      </c>
      <c r="E1455" s="5"/>
      <c r="F1455" s="6" t="s">
        <v>81</v>
      </c>
      <c r="G1455" s="5"/>
      <c r="H1455" s="5"/>
    </row>
    <row r="1456">
      <c r="A1456" s="6" t="s">
        <v>2331</v>
      </c>
      <c r="B1456" s="6" t="s">
        <v>2332</v>
      </c>
      <c r="C1456" s="6">
        <v>3.0</v>
      </c>
      <c r="D1456" s="8" t="str">
        <f t="shared" si="156"/>
        <v>9-12</v>
      </c>
      <c r="E1456" s="5"/>
      <c r="F1456" s="6" t="s">
        <v>10</v>
      </c>
      <c r="G1456" s="5"/>
      <c r="H1456" s="5"/>
    </row>
    <row r="1457">
      <c r="A1457" s="16" t="s">
        <v>2333</v>
      </c>
      <c r="B1457" s="16" t="s">
        <v>2334</v>
      </c>
      <c r="F1457" s="6" t="s">
        <v>10</v>
      </c>
      <c r="H1457" s="13" t="s">
        <v>51</v>
      </c>
    </row>
    <row r="1458">
      <c r="A1458" s="16" t="s">
        <v>2333</v>
      </c>
      <c r="B1458" s="16" t="s">
        <v>2335</v>
      </c>
      <c r="F1458" s="6" t="s">
        <v>10</v>
      </c>
      <c r="H1458" s="13" t="s">
        <v>51</v>
      </c>
    </row>
    <row r="1459">
      <c r="A1459" s="6" t="s">
        <v>2336</v>
      </c>
      <c r="B1459" s="6" t="s">
        <v>2337</v>
      </c>
      <c r="C1459" s="6">
        <v>3.0</v>
      </c>
      <c r="D1459" s="8" t="str">
        <f t="shared" ref="D1459:D1465" si="157">IF(C1459=1,"0-4",IF(C1459=2,"5-8",IF(C1459=3,"9-12",IF(C1459=4,"13-17",IF(C1459=5,"18+","Adults Only")))))</f>
        <v>9-12</v>
      </c>
      <c r="E1459" s="5"/>
      <c r="F1459" s="6" t="s">
        <v>10</v>
      </c>
      <c r="G1459" s="5"/>
      <c r="H1459" s="5"/>
    </row>
    <row r="1460">
      <c r="A1460" s="6" t="s">
        <v>2338</v>
      </c>
      <c r="B1460" s="6" t="s">
        <v>2339</v>
      </c>
      <c r="C1460" s="6">
        <v>2.0</v>
      </c>
      <c r="D1460" s="8" t="str">
        <f t="shared" si="157"/>
        <v>5-8</v>
      </c>
      <c r="E1460" s="6">
        <v>2.0</v>
      </c>
      <c r="F1460" s="6" t="s">
        <v>38</v>
      </c>
      <c r="G1460" s="5"/>
      <c r="H1460" s="5"/>
    </row>
    <row r="1461">
      <c r="A1461" s="6" t="s">
        <v>2340</v>
      </c>
      <c r="B1461" s="6" t="s">
        <v>2341</v>
      </c>
      <c r="C1461" s="6">
        <v>1.0</v>
      </c>
      <c r="D1461" s="8" t="str">
        <f t="shared" si="157"/>
        <v>0-4</v>
      </c>
      <c r="E1461" s="5"/>
      <c r="F1461" s="6" t="s">
        <v>38</v>
      </c>
      <c r="G1461" s="5"/>
      <c r="H1461" s="5"/>
    </row>
    <row r="1462">
      <c r="A1462" s="6" t="s">
        <v>2342</v>
      </c>
      <c r="B1462" s="6" t="s">
        <v>2343</v>
      </c>
      <c r="C1462" s="6">
        <v>2.0</v>
      </c>
      <c r="D1462" s="8" t="str">
        <f t="shared" si="157"/>
        <v>5-8</v>
      </c>
      <c r="E1462" s="5"/>
      <c r="F1462" s="6" t="s">
        <v>38</v>
      </c>
      <c r="G1462" s="5"/>
      <c r="H1462" s="5"/>
    </row>
    <row r="1463">
      <c r="A1463" s="6" t="s">
        <v>2344</v>
      </c>
      <c r="B1463" s="6" t="s">
        <v>2345</v>
      </c>
      <c r="C1463" s="6">
        <v>2.0</v>
      </c>
      <c r="D1463" s="8" t="str">
        <f t="shared" si="157"/>
        <v>5-8</v>
      </c>
      <c r="E1463" s="5"/>
      <c r="F1463" s="6" t="s">
        <v>10</v>
      </c>
      <c r="G1463" s="5"/>
      <c r="H1463" s="5"/>
    </row>
    <row r="1464">
      <c r="A1464" s="6" t="s">
        <v>91</v>
      </c>
      <c r="B1464" s="6" t="s">
        <v>2346</v>
      </c>
      <c r="C1464" s="6">
        <v>4.0</v>
      </c>
      <c r="D1464" s="8" t="str">
        <f t="shared" si="157"/>
        <v>13-17</v>
      </c>
      <c r="E1464" s="5"/>
      <c r="F1464" s="6" t="s">
        <v>10</v>
      </c>
      <c r="G1464" s="5"/>
      <c r="H1464" s="5"/>
    </row>
    <row r="1465">
      <c r="A1465" s="6" t="s">
        <v>2347</v>
      </c>
      <c r="B1465" s="6" t="s">
        <v>2348</v>
      </c>
      <c r="C1465" s="6">
        <v>1.0</v>
      </c>
      <c r="D1465" s="8" t="str">
        <f t="shared" si="157"/>
        <v>0-4</v>
      </c>
      <c r="E1465" s="5"/>
      <c r="F1465" s="6" t="s">
        <v>10</v>
      </c>
      <c r="G1465" s="5"/>
      <c r="H1465" s="5"/>
    </row>
    <row r="1466">
      <c r="A1466" s="6" t="s">
        <v>2349</v>
      </c>
      <c r="B1466" s="6" t="s">
        <v>2350</v>
      </c>
      <c r="C1466" s="6">
        <v>3.0</v>
      </c>
      <c r="D1466" s="8"/>
      <c r="E1466" s="5"/>
      <c r="F1466" s="6" t="s">
        <v>24</v>
      </c>
      <c r="G1466" s="5"/>
      <c r="H1466" s="5"/>
    </row>
    <row r="1467">
      <c r="A1467" s="6" t="s">
        <v>229</v>
      </c>
      <c r="B1467" s="6" t="s">
        <v>2351</v>
      </c>
      <c r="C1467" s="6">
        <v>4.0</v>
      </c>
      <c r="D1467" s="8" t="str">
        <f>IF(C1467=1,"0-4",IF(C1467=2,"5-8",IF(C1467=3,"9-12",IF(C1467=4,"13-17",IF(C1467=5,"18+","Adults Only")))))</f>
        <v>13-17</v>
      </c>
      <c r="E1467" s="5"/>
      <c r="F1467" s="6" t="s">
        <v>24</v>
      </c>
      <c r="G1467" s="5"/>
      <c r="H1467" s="5"/>
    </row>
    <row r="1468">
      <c r="A1468" s="16" t="s">
        <v>2352</v>
      </c>
      <c r="B1468" s="16" t="s">
        <v>2353</v>
      </c>
      <c r="F1468" s="13" t="s">
        <v>45</v>
      </c>
      <c r="H1468" s="13" t="s">
        <v>887</v>
      </c>
    </row>
    <row r="1469">
      <c r="A1469" s="16" t="s">
        <v>2352</v>
      </c>
      <c r="B1469" s="16" t="s">
        <v>2353</v>
      </c>
      <c r="F1469" s="13" t="s">
        <v>45</v>
      </c>
      <c r="H1469" s="13" t="s">
        <v>887</v>
      </c>
    </row>
    <row r="1470">
      <c r="A1470" s="16" t="s">
        <v>2352</v>
      </c>
      <c r="B1470" s="16" t="s">
        <v>2354</v>
      </c>
      <c r="F1470" s="13" t="s">
        <v>45</v>
      </c>
      <c r="H1470" s="13" t="s">
        <v>887</v>
      </c>
    </row>
    <row r="1471">
      <c r="A1471" s="16" t="s">
        <v>2352</v>
      </c>
      <c r="B1471" s="16" t="s">
        <v>2354</v>
      </c>
      <c r="F1471" s="13" t="s">
        <v>45</v>
      </c>
      <c r="H1471" s="13" t="s">
        <v>887</v>
      </c>
    </row>
    <row r="1472">
      <c r="A1472" s="16" t="s">
        <v>2352</v>
      </c>
      <c r="B1472" s="16" t="s">
        <v>2355</v>
      </c>
      <c r="F1472" s="13" t="s">
        <v>45</v>
      </c>
      <c r="H1472" s="13" t="s">
        <v>887</v>
      </c>
    </row>
    <row r="1473">
      <c r="A1473" s="16" t="s">
        <v>2352</v>
      </c>
      <c r="B1473" s="16" t="s">
        <v>2355</v>
      </c>
      <c r="F1473" s="13" t="s">
        <v>45</v>
      </c>
      <c r="H1473" s="13" t="s">
        <v>887</v>
      </c>
    </row>
    <row r="1474">
      <c r="A1474" s="16" t="s">
        <v>2356</v>
      </c>
      <c r="B1474" s="16" t="s">
        <v>2357</v>
      </c>
      <c r="F1474" s="13" t="s">
        <v>10</v>
      </c>
      <c r="H1474" s="13" t="s">
        <v>51</v>
      </c>
    </row>
    <row r="1475">
      <c r="A1475" s="6" t="s">
        <v>529</v>
      </c>
      <c r="B1475" s="16" t="s">
        <v>2358</v>
      </c>
      <c r="C1475" s="6">
        <v>2.0</v>
      </c>
      <c r="D1475" s="8" t="str">
        <f>IF(C1475=1,"0-4",IF(C1475=2,"5-8",IF(C1475=3,"9-12",IF(C1475=4,"13-17",IF(C1475=5,"18+","Adults Only")))))</f>
        <v>5-8</v>
      </c>
      <c r="E1475" s="5"/>
      <c r="F1475" s="6" t="s">
        <v>10</v>
      </c>
      <c r="G1475" s="5"/>
      <c r="H1475" s="5"/>
    </row>
    <row r="1476">
      <c r="A1476" s="23" t="s">
        <v>2079</v>
      </c>
      <c r="B1476" s="13" t="s">
        <v>2359</v>
      </c>
      <c r="C1476" s="13">
        <v>2.0</v>
      </c>
      <c r="D1476" s="21">
        <v>42863.0</v>
      </c>
      <c r="F1476" s="13" t="s">
        <v>38</v>
      </c>
      <c r="H1476" s="13" t="s">
        <v>51</v>
      </c>
    </row>
    <row r="1477">
      <c r="A1477" s="6" t="s">
        <v>2360</v>
      </c>
      <c r="B1477" s="6" t="s">
        <v>2361</v>
      </c>
      <c r="C1477" s="6">
        <v>4.0</v>
      </c>
      <c r="D1477" s="8" t="str">
        <f t="shared" ref="D1477:D1479" si="158">IF(C1477=1,"0-4",IF(C1477=2,"5-8",IF(C1477=3,"9-12",IF(C1477=4,"13-17",IF(C1477=5,"18+","Adults Only")))))</f>
        <v>13-17</v>
      </c>
      <c r="E1477" s="6">
        <v>2.0</v>
      </c>
      <c r="F1477" s="6" t="s">
        <v>10</v>
      </c>
      <c r="G1477" s="5"/>
      <c r="H1477" s="5"/>
    </row>
    <row r="1478">
      <c r="A1478" s="6" t="s">
        <v>2360</v>
      </c>
      <c r="B1478" s="6" t="s">
        <v>2362</v>
      </c>
      <c r="C1478" s="6">
        <v>4.0</v>
      </c>
      <c r="D1478" s="8" t="str">
        <f t="shared" si="158"/>
        <v>13-17</v>
      </c>
      <c r="E1478" s="5"/>
      <c r="F1478" s="6" t="s">
        <v>10</v>
      </c>
      <c r="G1478" s="5"/>
      <c r="H1478" s="5"/>
    </row>
    <row r="1479">
      <c r="A1479" s="6" t="s">
        <v>2360</v>
      </c>
      <c r="B1479" s="6" t="s">
        <v>2363</v>
      </c>
      <c r="C1479" s="6">
        <v>4.0</v>
      </c>
      <c r="D1479" s="8" t="str">
        <f t="shared" si="158"/>
        <v>13-17</v>
      </c>
      <c r="E1479" s="5"/>
      <c r="F1479" s="6" t="s">
        <v>10</v>
      </c>
      <c r="G1479" s="5"/>
      <c r="H1479" s="5"/>
    </row>
    <row r="1480">
      <c r="A1480" s="13" t="s">
        <v>2364</v>
      </c>
      <c r="B1480" s="13" t="s">
        <v>2365</v>
      </c>
      <c r="C1480" s="13">
        <v>4.0</v>
      </c>
      <c r="D1480" s="13" t="s">
        <v>62</v>
      </c>
      <c r="F1480" s="13" t="s">
        <v>10</v>
      </c>
      <c r="H1480" s="13" t="s">
        <v>51</v>
      </c>
    </row>
    <row r="1481">
      <c r="A1481" s="6" t="s">
        <v>2360</v>
      </c>
      <c r="B1481" s="6" t="s">
        <v>2366</v>
      </c>
      <c r="C1481" s="6">
        <v>3.0</v>
      </c>
      <c r="D1481" s="8" t="str">
        <f t="shared" ref="D1481:D1483" si="159">IF(C1481=1,"0-4",IF(C1481=2,"5-8",IF(C1481=3,"9-12",IF(C1481=4,"13-17",IF(C1481=5,"18+","Adults Only")))))</f>
        <v>9-12</v>
      </c>
      <c r="E1481" s="6">
        <v>2.0</v>
      </c>
      <c r="F1481" s="6" t="s">
        <v>10</v>
      </c>
      <c r="G1481" s="5"/>
      <c r="H1481" s="5"/>
    </row>
    <row r="1482">
      <c r="A1482" s="6" t="s">
        <v>2360</v>
      </c>
      <c r="B1482" s="6" t="s">
        <v>2367</v>
      </c>
      <c r="C1482" s="6">
        <v>4.0</v>
      </c>
      <c r="D1482" s="8" t="str">
        <f t="shared" si="159"/>
        <v>13-17</v>
      </c>
      <c r="E1482" s="5"/>
      <c r="F1482" s="6" t="s">
        <v>10</v>
      </c>
      <c r="G1482" s="5"/>
      <c r="H1482" s="5"/>
    </row>
    <row r="1483">
      <c r="A1483" s="6" t="s">
        <v>2360</v>
      </c>
      <c r="B1483" s="13" t="s">
        <v>2368</v>
      </c>
      <c r="C1483" s="6">
        <v>4.0</v>
      </c>
      <c r="D1483" s="8" t="str">
        <f t="shared" si="159"/>
        <v>13-17</v>
      </c>
      <c r="E1483" s="5"/>
      <c r="F1483" s="6" t="s">
        <v>10</v>
      </c>
      <c r="G1483" s="5"/>
      <c r="H1483" s="5"/>
    </row>
    <row r="1484">
      <c r="A1484" s="6" t="s">
        <v>2360</v>
      </c>
      <c r="B1484" s="6" t="s">
        <v>2369</v>
      </c>
      <c r="C1484" s="6"/>
      <c r="D1484" s="8"/>
      <c r="E1484" s="5"/>
      <c r="F1484" s="6" t="s">
        <v>100</v>
      </c>
      <c r="G1484" s="5"/>
      <c r="H1484" s="5"/>
    </row>
    <row r="1485">
      <c r="A1485" s="6" t="s">
        <v>2360</v>
      </c>
      <c r="B1485" s="13" t="s">
        <v>2370</v>
      </c>
      <c r="C1485" s="6">
        <v>4.0</v>
      </c>
      <c r="D1485" s="8" t="str">
        <f t="shared" ref="D1485:D1486" si="160">IF(C1485=1,"0-4",IF(C1485=2,"5-8",IF(C1485=3,"9-12",IF(C1485=4,"13-17",IF(C1485=5,"18+","Adults Only")))))</f>
        <v>13-17</v>
      </c>
      <c r="E1485" s="5"/>
      <c r="F1485" s="6" t="s">
        <v>69</v>
      </c>
      <c r="G1485" s="5"/>
      <c r="H1485" s="5"/>
    </row>
    <row r="1486">
      <c r="A1486" s="6" t="s">
        <v>2360</v>
      </c>
      <c r="B1486" s="6" t="s">
        <v>2371</v>
      </c>
      <c r="C1486" s="6">
        <v>4.0</v>
      </c>
      <c r="D1486" s="8" t="str">
        <f t="shared" si="160"/>
        <v>13-17</v>
      </c>
      <c r="E1486" s="5"/>
      <c r="F1486" s="6" t="s">
        <v>10</v>
      </c>
      <c r="G1486" s="5"/>
      <c r="H1486" s="5"/>
    </row>
    <row r="1487">
      <c r="A1487" s="13" t="s">
        <v>18</v>
      </c>
      <c r="B1487" s="13" t="s">
        <v>2372</v>
      </c>
      <c r="C1487" s="13">
        <v>1.0</v>
      </c>
      <c r="D1487" s="13" t="s">
        <v>15</v>
      </c>
      <c r="E1487" s="13">
        <v>2.0</v>
      </c>
      <c r="F1487" s="13" t="s">
        <v>16</v>
      </c>
      <c r="H1487" s="13" t="s">
        <v>17</v>
      </c>
    </row>
    <row r="1488">
      <c r="A1488" s="6" t="s">
        <v>2360</v>
      </c>
      <c r="B1488" s="16" t="s">
        <v>2373</v>
      </c>
      <c r="C1488" s="6">
        <v>4.0</v>
      </c>
      <c r="D1488" s="8" t="str">
        <f t="shared" ref="D1488:D1494" si="161">IF(C1488=1,"0-4",IF(C1488=2,"5-8",IF(C1488=3,"9-12",IF(C1488=4,"13-17",IF(C1488=5,"18+","Adults Only")))))</f>
        <v>13-17</v>
      </c>
      <c r="E1488" s="5"/>
      <c r="F1488" s="6" t="s">
        <v>10</v>
      </c>
      <c r="G1488" s="5"/>
      <c r="H1488" s="5"/>
    </row>
    <row r="1489">
      <c r="A1489" s="6" t="s">
        <v>2360</v>
      </c>
      <c r="B1489" s="6" t="s">
        <v>2374</v>
      </c>
      <c r="C1489" s="6">
        <v>4.0</v>
      </c>
      <c r="D1489" s="8" t="str">
        <f t="shared" si="161"/>
        <v>13-17</v>
      </c>
      <c r="E1489" s="5"/>
      <c r="F1489" s="6" t="s">
        <v>10</v>
      </c>
      <c r="G1489" s="5"/>
      <c r="H1489" s="5"/>
    </row>
    <row r="1490">
      <c r="A1490" s="6" t="s">
        <v>2375</v>
      </c>
      <c r="B1490" s="6" t="s">
        <v>2376</v>
      </c>
      <c r="C1490" s="6">
        <v>3.0</v>
      </c>
      <c r="D1490" s="8" t="str">
        <f t="shared" si="161"/>
        <v>9-12</v>
      </c>
      <c r="E1490" s="5"/>
      <c r="F1490" s="6" t="s">
        <v>69</v>
      </c>
      <c r="G1490" s="5"/>
      <c r="H1490" s="5"/>
    </row>
    <row r="1491">
      <c r="A1491" s="6" t="s">
        <v>2377</v>
      </c>
      <c r="B1491" s="6" t="s">
        <v>2378</v>
      </c>
      <c r="C1491" s="6">
        <v>3.0</v>
      </c>
      <c r="D1491" s="8" t="str">
        <f t="shared" si="161"/>
        <v>9-12</v>
      </c>
      <c r="E1491" s="6">
        <v>18.0</v>
      </c>
      <c r="F1491" s="6" t="s">
        <v>615</v>
      </c>
      <c r="G1491" s="5"/>
      <c r="H1491" s="5"/>
    </row>
    <row r="1492">
      <c r="A1492" s="6" t="s">
        <v>311</v>
      </c>
      <c r="B1492" s="6" t="s">
        <v>2379</v>
      </c>
      <c r="C1492" s="6">
        <v>3.0</v>
      </c>
      <c r="D1492" s="8" t="str">
        <f t="shared" si="161"/>
        <v>9-12</v>
      </c>
      <c r="E1492" s="5"/>
      <c r="F1492" s="6" t="s">
        <v>27</v>
      </c>
      <c r="G1492" s="5"/>
      <c r="H1492" s="5"/>
    </row>
    <row r="1493">
      <c r="A1493" s="6" t="s">
        <v>2380</v>
      </c>
      <c r="B1493" s="6" t="s">
        <v>2381</v>
      </c>
      <c r="C1493" s="6">
        <v>3.0</v>
      </c>
      <c r="D1493" s="8" t="str">
        <f t="shared" si="161"/>
        <v>9-12</v>
      </c>
      <c r="E1493" s="5"/>
      <c r="F1493" s="6" t="s">
        <v>471</v>
      </c>
      <c r="G1493" s="5"/>
      <c r="H1493" s="5"/>
    </row>
    <row r="1494">
      <c r="A1494" s="6" t="s">
        <v>2382</v>
      </c>
      <c r="B1494" s="6" t="s">
        <v>2383</v>
      </c>
      <c r="C1494" s="6">
        <v>2.0</v>
      </c>
      <c r="D1494" s="8" t="str">
        <f t="shared" si="161"/>
        <v>5-8</v>
      </c>
      <c r="E1494" s="5"/>
      <c r="F1494" s="6" t="s">
        <v>10</v>
      </c>
      <c r="G1494" s="5"/>
      <c r="H1494" s="5"/>
    </row>
    <row r="1495">
      <c r="A1495" s="13" t="s">
        <v>2384</v>
      </c>
      <c r="B1495" s="13" t="s">
        <v>2385</v>
      </c>
      <c r="C1495" s="13">
        <v>4.0</v>
      </c>
      <c r="D1495" s="13" t="s">
        <v>62</v>
      </c>
      <c r="E1495" s="13">
        <v>4.0</v>
      </c>
      <c r="F1495" s="13" t="s">
        <v>27</v>
      </c>
    </row>
    <row r="1496">
      <c r="A1496" s="13" t="s">
        <v>2386</v>
      </c>
      <c r="B1496" s="13" t="s">
        <v>2387</v>
      </c>
      <c r="C1496" s="13">
        <v>4.0</v>
      </c>
      <c r="D1496" s="13" t="s">
        <v>62</v>
      </c>
      <c r="F1496" s="13" t="s">
        <v>10</v>
      </c>
      <c r="H1496" s="13" t="s">
        <v>51</v>
      </c>
    </row>
    <row r="1497">
      <c r="A1497" s="6" t="s">
        <v>1903</v>
      </c>
      <c r="B1497" s="6" t="s">
        <v>2388</v>
      </c>
      <c r="C1497" s="6">
        <v>4.0</v>
      </c>
      <c r="D1497" s="8" t="str">
        <f>IF(C1497=1,"0-4",IF(C1497=2,"5-8",IF(C1497=3,"9-12",IF(C1497=4,"13-17",IF(C1497=5,"18+","Adults Only")))))</f>
        <v>13-17</v>
      </c>
      <c r="E1497" s="5"/>
      <c r="F1497" s="6" t="s">
        <v>10</v>
      </c>
      <c r="G1497" s="5"/>
      <c r="H1497" s="5"/>
    </row>
    <row r="1498">
      <c r="A1498" s="13" t="s">
        <v>402</v>
      </c>
      <c r="B1498" s="6" t="s">
        <v>2389</v>
      </c>
      <c r="C1498" s="13">
        <v>4.0</v>
      </c>
      <c r="D1498" s="13" t="s">
        <v>65</v>
      </c>
      <c r="F1498" s="13" t="s">
        <v>10</v>
      </c>
    </row>
    <row r="1499">
      <c r="A1499" s="6" t="s">
        <v>2390</v>
      </c>
      <c r="B1499" s="6" t="s">
        <v>2391</v>
      </c>
      <c r="C1499" s="6">
        <v>3.0</v>
      </c>
      <c r="D1499" s="6" t="s">
        <v>31</v>
      </c>
      <c r="E1499" s="5"/>
      <c r="F1499" s="6" t="s">
        <v>24</v>
      </c>
      <c r="G1499" s="5"/>
      <c r="H1499" s="5"/>
    </row>
    <row r="1500">
      <c r="A1500" s="6" t="s">
        <v>2392</v>
      </c>
      <c r="B1500" s="6" t="s">
        <v>2393</v>
      </c>
      <c r="C1500" s="6">
        <v>3.0</v>
      </c>
      <c r="D1500" s="8" t="str">
        <f t="shared" ref="D1500:D1502" si="162">IF(C1500=1,"0-4",IF(C1500=2,"5-8",IF(C1500=3,"9-12",IF(C1500=4,"13-17",IF(C1500=5,"18+","Adults Only")))))</f>
        <v>9-12</v>
      </c>
      <c r="E1500" s="5"/>
      <c r="F1500" s="6" t="s">
        <v>28</v>
      </c>
      <c r="G1500" s="5"/>
      <c r="H1500" s="5"/>
    </row>
    <row r="1501">
      <c r="A1501" s="6" t="s">
        <v>2394</v>
      </c>
      <c r="B1501" s="6" t="s">
        <v>2395</v>
      </c>
      <c r="C1501" s="6">
        <v>4.0</v>
      </c>
      <c r="D1501" s="8" t="str">
        <f t="shared" si="162"/>
        <v>13-17</v>
      </c>
      <c r="E1501" s="5"/>
      <c r="F1501" s="6" t="s">
        <v>27</v>
      </c>
      <c r="G1501" s="5"/>
      <c r="H1501" s="5"/>
    </row>
    <row r="1502">
      <c r="A1502" s="6" t="s">
        <v>175</v>
      </c>
      <c r="B1502" s="6" t="s">
        <v>2396</v>
      </c>
      <c r="C1502" s="6">
        <v>3.0</v>
      </c>
      <c r="D1502" s="8" t="str">
        <f t="shared" si="162"/>
        <v>9-12</v>
      </c>
      <c r="E1502" s="5"/>
      <c r="F1502" s="6" t="s">
        <v>10</v>
      </c>
      <c r="G1502" s="5"/>
      <c r="H1502" s="5"/>
    </row>
    <row r="1503">
      <c r="A1503" s="13" t="s">
        <v>375</v>
      </c>
      <c r="B1503" s="13" t="s">
        <v>2397</v>
      </c>
      <c r="C1503" s="13">
        <v>1.0</v>
      </c>
      <c r="D1503" s="13" t="s">
        <v>15</v>
      </c>
      <c r="F1503" s="13" t="s">
        <v>16</v>
      </c>
      <c r="H1503" s="13" t="s">
        <v>17</v>
      </c>
    </row>
    <row r="1504">
      <c r="A1504" s="6" t="s">
        <v>2398</v>
      </c>
      <c r="B1504" s="16" t="s">
        <v>2399</v>
      </c>
      <c r="C1504" s="6">
        <v>5.0</v>
      </c>
      <c r="D1504" s="8" t="str">
        <f t="shared" ref="D1504:D1505" si="163">IF(C1504=1,"0-4",IF(C1504=2,"5-8",IF(C1504=3,"9-12",IF(C1504=4,"13-17",IF(C1504=5,"18+","Adults Only")))))</f>
        <v>18+</v>
      </c>
      <c r="E1504" s="6">
        <v>2.0</v>
      </c>
      <c r="F1504" s="6" t="s">
        <v>10</v>
      </c>
      <c r="G1504" s="5"/>
      <c r="H1504" s="5"/>
    </row>
    <row r="1505">
      <c r="A1505" s="6" t="s">
        <v>2394</v>
      </c>
      <c r="B1505" s="16" t="s">
        <v>2400</v>
      </c>
      <c r="C1505" s="6">
        <v>4.0</v>
      </c>
      <c r="D1505" s="8" t="str">
        <f t="shared" si="163"/>
        <v>13-17</v>
      </c>
      <c r="E1505" s="5"/>
      <c r="F1505" s="6" t="s">
        <v>27</v>
      </c>
      <c r="G1505" s="5"/>
      <c r="H1505" s="5"/>
    </row>
    <row r="1506">
      <c r="A1506" s="6" t="s">
        <v>2401</v>
      </c>
      <c r="B1506" s="16" t="s">
        <v>2402</v>
      </c>
      <c r="C1506" s="6">
        <v>4.0</v>
      </c>
      <c r="D1506" s="6" t="s">
        <v>62</v>
      </c>
      <c r="E1506" s="5"/>
      <c r="F1506" s="6" t="s">
        <v>10</v>
      </c>
      <c r="G1506" s="5"/>
      <c r="H1506" s="5"/>
    </row>
    <row r="1507">
      <c r="A1507" s="6" t="s">
        <v>684</v>
      </c>
      <c r="B1507" s="16" t="s">
        <v>2403</v>
      </c>
      <c r="C1507" s="6">
        <v>1.0</v>
      </c>
      <c r="D1507" s="8" t="str">
        <f>IF(C1507=1,"0-4",IF(C1507=2,"5-8",IF(C1507=3,"9-12",IF(C1507=4,"13-17",IF(C1507=5,"18+","Adults Only")))))</f>
        <v>0-4</v>
      </c>
      <c r="E1507" s="5"/>
      <c r="F1507" s="6" t="s">
        <v>10</v>
      </c>
      <c r="G1507" s="5"/>
      <c r="H1507" s="5"/>
    </row>
    <row r="1508">
      <c r="A1508" s="23" t="s">
        <v>2079</v>
      </c>
      <c r="B1508" s="13" t="s">
        <v>2404</v>
      </c>
      <c r="C1508" s="13">
        <v>2.0</v>
      </c>
      <c r="D1508" s="21">
        <v>42863.0</v>
      </c>
      <c r="F1508" s="13" t="s">
        <v>38</v>
      </c>
      <c r="H1508" s="13" t="s">
        <v>51</v>
      </c>
    </row>
    <row r="1509">
      <c r="A1509" s="13" t="s">
        <v>2405</v>
      </c>
      <c r="B1509" s="16" t="s">
        <v>2406</v>
      </c>
      <c r="C1509" s="13">
        <v>4.0</v>
      </c>
      <c r="D1509" s="13" t="s">
        <v>65</v>
      </c>
      <c r="F1509" s="13" t="s">
        <v>100</v>
      </c>
    </row>
    <row r="1510">
      <c r="A1510" s="23" t="s">
        <v>2079</v>
      </c>
      <c r="B1510" s="13" t="s">
        <v>2407</v>
      </c>
      <c r="C1510" s="13">
        <v>2.0</v>
      </c>
      <c r="D1510" s="21">
        <v>42863.0</v>
      </c>
      <c r="F1510" s="13" t="s">
        <v>38</v>
      </c>
      <c r="H1510" s="13" t="s">
        <v>51</v>
      </c>
    </row>
    <row r="1511">
      <c r="A1511" s="23" t="s">
        <v>2079</v>
      </c>
      <c r="B1511" s="13" t="s">
        <v>2408</v>
      </c>
      <c r="C1511" s="13">
        <v>2.0</v>
      </c>
      <c r="D1511" s="21">
        <v>42863.0</v>
      </c>
      <c r="F1511" s="13" t="s">
        <v>38</v>
      </c>
      <c r="H1511" s="13" t="s">
        <v>51</v>
      </c>
    </row>
    <row r="1512">
      <c r="A1512" s="23" t="s">
        <v>2079</v>
      </c>
      <c r="B1512" s="13" t="s">
        <v>2409</v>
      </c>
      <c r="C1512" s="13">
        <v>2.0</v>
      </c>
      <c r="D1512" s="21">
        <v>42863.0</v>
      </c>
      <c r="F1512" s="13" t="s">
        <v>38</v>
      </c>
      <c r="H1512" s="13" t="s">
        <v>51</v>
      </c>
    </row>
    <row r="1513">
      <c r="A1513" s="23" t="s">
        <v>2079</v>
      </c>
      <c r="B1513" s="13" t="s">
        <v>2410</v>
      </c>
      <c r="C1513" s="13">
        <v>2.0</v>
      </c>
      <c r="D1513" s="21">
        <v>42863.0</v>
      </c>
      <c r="F1513" s="13" t="s">
        <v>38</v>
      </c>
      <c r="H1513" s="13" t="s">
        <v>51</v>
      </c>
    </row>
    <row r="1514">
      <c r="A1514" s="6" t="s">
        <v>2411</v>
      </c>
      <c r="B1514" s="6" t="s">
        <v>2412</v>
      </c>
      <c r="C1514" s="6">
        <v>4.0</v>
      </c>
      <c r="D1514" s="6" t="s">
        <v>65</v>
      </c>
      <c r="E1514" s="5"/>
      <c r="F1514" s="6" t="s">
        <v>10</v>
      </c>
      <c r="G1514" s="5"/>
      <c r="H1514" s="5"/>
    </row>
    <row r="1515">
      <c r="A1515" s="6" t="s">
        <v>2413</v>
      </c>
      <c r="B1515" s="6" t="s">
        <v>2414</v>
      </c>
      <c r="C1515" s="6">
        <v>2.0</v>
      </c>
      <c r="D1515" s="8" t="str">
        <f>IF(C1515=1,"0-4",IF(C1515=2,"5-8",IF(C1515=3,"9-12",IF(C1515=4,"13-17",IF(C1515=5,"18+","Adults Only")))))</f>
        <v>5-8</v>
      </c>
      <c r="E1515" s="5"/>
      <c r="F1515" s="6" t="s">
        <v>28</v>
      </c>
      <c r="G1515" s="5"/>
      <c r="H1515" s="5"/>
    </row>
    <row r="1516">
      <c r="A1516" s="23" t="s">
        <v>2079</v>
      </c>
      <c r="B1516" s="13" t="s">
        <v>2415</v>
      </c>
      <c r="C1516" s="13">
        <v>2.0</v>
      </c>
      <c r="D1516" s="21">
        <v>42863.0</v>
      </c>
      <c r="F1516" s="13" t="s">
        <v>38</v>
      </c>
      <c r="H1516" s="13" t="s">
        <v>51</v>
      </c>
    </row>
    <row r="1517">
      <c r="A1517" s="6" t="s">
        <v>2416</v>
      </c>
      <c r="B1517" s="6" t="s">
        <v>2417</v>
      </c>
      <c r="C1517" s="6">
        <v>4.0</v>
      </c>
      <c r="D1517" s="8" t="str">
        <f>IF(C1517=1,"0-4",IF(C1517=2,"5-8",IF(C1517=3,"9-12",IF(C1517=4,"13-17",IF(C1517=5,"18+","Adults Only")))))</f>
        <v>13-17</v>
      </c>
      <c r="E1517" s="5"/>
      <c r="F1517" s="6" t="s">
        <v>10</v>
      </c>
      <c r="G1517" s="5"/>
      <c r="H1517" s="5"/>
    </row>
    <row r="1518">
      <c r="A1518" s="23" t="s">
        <v>2079</v>
      </c>
      <c r="B1518" s="13" t="s">
        <v>2418</v>
      </c>
      <c r="C1518" s="13">
        <v>2.0</v>
      </c>
      <c r="D1518" s="21">
        <v>42863.0</v>
      </c>
      <c r="F1518" s="13" t="s">
        <v>38</v>
      </c>
      <c r="H1518" s="13" t="s">
        <v>51</v>
      </c>
    </row>
    <row r="1519">
      <c r="A1519" s="23" t="s">
        <v>2079</v>
      </c>
      <c r="B1519" s="13" t="s">
        <v>2419</v>
      </c>
      <c r="C1519" s="13">
        <v>2.0</v>
      </c>
      <c r="D1519" s="21">
        <v>42863.0</v>
      </c>
      <c r="F1519" s="13" t="s">
        <v>38</v>
      </c>
      <c r="H1519" s="13" t="s">
        <v>51</v>
      </c>
    </row>
    <row r="1520">
      <c r="A1520" s="6" t="s">
        <v>2420</v>
      </c>
      <c r="B1520" s="6" t="s">
        <v>2421</v>
      </c>
      <c r="C1520" s="6">
        <v>2.0</v>
      </c>
      <c r="D1520" s="8" t="str">
        <f t="shared" ref="D1520:D1523" si="164">IF(C1520=1,"0-4",IF(C1520=2,"5-8",IF(C1520=3,"9-12",IF(C1520=4,"13-17",IF(C1520=5,"18+","Adults Only")))))</f>
        <v>5-8</v>
      </c>
      <c r="E1520" s="5"/>
      <c r="F1520" s="6" t="s">
        <v>38</v>
      </c>
      <c r="G1520" s="5"/>
      <c r="H1520" s="5"/>
    </row>
    <row r="1521">
      <c r="A1521" s="6" t="s">
        <v>2394</v>
      </c>
      <c r="B1521" s="16" t="s">
        <v>2422</v>
      </c>
      <c r="C1521" s="6">
        <v>4.0</v>
      </c>
      <c r="D1521" s="8" t="str">
        <f t="shared" si="164"/>
        <v>13-17</v>
      </c>
      <c r="E1521" s="5"/>
      <c r="F1521" s="6" t="s">
        <v>27</v>
      </c>
      <c r="G1521" s="5"/>
      <c r="H1521" s="5"/>
    </row>
    <row r="1522">
      <c r="A1522" s="6" t="s">
        <v>2423</v>
      </c>
      <c r="B1522" s="16" t="s">
        <v>2424</v>
      </c>
      <c r="C1522" s="6">
        <v>1.0</v>
      </c>
      <c r="D1522" s="8" t="str">
        <f t="shared" si="164"/>
        <v>0-4</v>
      </c>
      <c r="E1522" s="5"/>
      <c r="F1522" s="6" t="s">
        <v>10</v>
      </c>
      <c r="G1522" s="5"/>
      <c r="H1522" s="5"/>
    </row>
    <row r="1523">
      <c r="A1523" s="6" t="s">
        <v>2425</v>
      </c>
      <c r="B1523" s="16" t="s">
        <v>2426</v>
      </c>
      <c r="C1523" s="6">
        <v>1.0</v>
      </c>
      <c r="D1523" s="8" t="str">
        <f t="shared" si="164"/>
        <v>0-4</v>
      </c>
      <c r="E1523" s="5"/>
      <c r="F1523" s="6" t="s">
        <v>10</v>
      </c>
      <c r="G1523" s="5"/>
      <c r="H1523" s="5"/>
    </row>
    <row r="1524">
      <c r="A1524" s="13" t="s">
        <v>133</v>
      </c>
      <c r="B1524" s="16" t="s">
        <v>2427</v>
      </c>
      <c r="C1524" s="13">
        <v>4.0</v>
      </c>
      <c r="D1524" s="13" t="s">
        <v>65</v>
      </c>
      <c r="F1524" s="13" t="s">
        <v>100</v>
      </c>
    </row>
    <row r="1525">
      <c r="A1525" s="6" t="s">
        <v>2428</v>
      </c>
      <c r="B1525" s="6" t="s">
        <v>2429</v>
      </c>
      <c r="C1525" s="6">
        <v>1.0</v>
      </c>
      <c r="D1525" s="8" t="str">
        <f t="shared" ref="D1525:D1529" si="165">IF(C1525=1,"0-4",IF(C1525=2,"5-8",IF(C1525=3,"9-12",IF(C1525=4,"13-17",IF(C1525=5,"18+","Adults Only")))))</f>
        <v>0-4</v>
      </c>
      <c r="E1525" s="5"/>
      <c r="F1525" s="6" t="s">
        <v>10</v>
      </c>
      <c r="G1525" s="5"/>
      <c r="H1525" s="5"/>
    </row>
    <row r="1526">
      <c r="A1526" s="6" t="s">
        <v>2430</v>
      </c>
      <c r="B1526" s="6" t="s">
        <v>2431</v>
      </c>
      <c r="C1526" s="6">
        <v>1.0</v>
      </c>
      <c r="D1526" s="8" t="str">
        <f t="shared" si="165"/>
        <v>0-4</v>
      </c>
      <c r="E1526" s="5"/>
      <c r="F1526" s="6" t="s">
        <v>336</v>
      </c>
      <c r="G1526" s="5"/>
      <c r="H1526" s="5"/>
    </row>
    <row r="1527">
      <c r="A1527" s="6" t="s">
        <v>2432</v>
      </c>
      <c r="B1527" s="6" t="s">
        <v>2433</v>
      </c>
      <c r="C1527" s="6">
        <v>2.0</v>
      </c>
      <c r="D1527" s="8" t="str">
        <f t="shared" si="165"/>
        <v>5-8</v>
      </c>
      <c r="E1527" s="5"/>
      <c r="F1527" s="6" t="s">
        <v>10</v>
      </c>
      <c r="G1527" s="5"/>
      <c r="H1527" s="5"/>
    </row>
    <row r="1528">
      <c r="A1528" s="6" t="s">
        <v>2434</v>
      </c>
      <c r="B1528" s="13" t="s">
        <v>2435</v>
      </c>
      <c r="C1528" s="6">
        <v>1.0</v>
      </c>
      <c r="D1528" s="8" t="str">
        <f t="shared" si="165"/>
        <v>0-4</v>
      </c>
      <c r="E1528" s="5"/>
      <c r="F1528" s="6" t="s">
        <v>38</v>
      </c>
      <c r="G1528" s="5"/>
      <c r="H1528" s="5"/>
    </row>
    <row r="1529">
      <c r="A1529" s="6" t="s">
        <v>229</v>
      </c>
      <c r="B1529" s="6" t="s">
        <v>2436</v>
      </c>
      <c r="C1529" s="6">
        <v>4.0</v>
      </c>
      <c r="D1529" s="8" t="str">
        <f t="shared" si="165"/>
        <v>13-17</v>
      </c>
      <c r="E1529" s="5"/>
      <c r="F1529" s="6" t="s">
        <v>24</v>
      </c>
      <c r="G1529" s="5"/>
      <c r="H1529" s="5"/>
    </row>
    <row r="1530">
      <c r="A1530" s="13" t="s">
        <v>2437</v>
      </c>
      <c r="B1530" s="13" t="s">
        <v>2438</v>
      </c>
      <c r="C1530" s="13">
        <v>4.0</v>
      </c>
      <c r="D1530" s="13" t="s">
        <v>62</v>
      </c>
      <c r="E1530" s="13">
        <v>6.0</v>
      </c>
      <c r="F1530" s="13" t="s">
        <v>182</v>
      </c>
    </row>
    <row r="1531">
      <c r="A1531" s="13" t="s">
        <v>2439</v>
      </c>
      <c r="B1531" s="6" t="s">
        <v>2440</v>
      </c>
      <c r="C1531" s="13">
        <v>5.0</v>
      </c>
      <c r="D1531" s="13" t="s">
        <v>637</v>
      </c>
      <c r="F1531" s="13" t="s">
        <v>32</v>
      </c>
    </row>
    <row r="1532">
      <c r="A1532" s="6" t="s">
        <v>2441</v>
      </c>
      <c r="B1532" s="6" t="s">
        <v>2440</v>
      </c>
      <c r="C1532" s="6">
        <v>4.0</v>
      </c>
      <c r="D1532" s="6" t="s">
        <v>62</v>
      </c>
      <c r="E1532" s="6"/>
      <c r="F1532" s="6" t="s">
        <v>10</v>
      </c>
      <c r="G1532" s="5"/>
      <c r="H1532" s="5"/>
    </row>
    <row r="1533">
      <c r="A1533" s="6" t="s">
        <v>2442</v>
      </c>
      <c r="B1533" s="6" t="s">
        <v>2443</v>
      </c>
      <c r="C1533" s="6">
        <v>4.0</v>
      </c>
      <c r="D1533" s="8" t="str">
        <f t="shared" ref="D1533:D1535" si="166">IF(C1533=1,"0-4",IF(C1533=2,"5-8",IF(C1533=3,"9-12",IF(C1533=4,"13-17",IF(C1533=5,"18+","Adults Only")))))</f>
        <v>13-17</v>
      </c>
      <c r="E1533" s="5"/>
      <c r="F1533" s="6" t="s">
        <v>10</v>
      </c>
      <c r="G1533" s="5"/>
      <c r="H1533" s="5"/>
    </row>
    <row r="1534">
      <c r="A1534" s="6" t="s">
        <v>2444</v>
      </c>
      <c r="B1534" s="6" t="s">
        <v>2445</v>
      </c>
      <c r="C1534" s="6">
        <v>3.0</v>
      </c>
      <c r="D1534" s="8" t="str">
        <f t="shared" si="166"/>
        <v>9-12</v>
      </c>
      <c r="E1534" s="5"/>
      <c r="F1534" s="6" t="s">
        <v>10</v>
      </c>
      <c r="G1534" s="5"/>
      <c r="H1534" s="5"/>
    </row>
    <row r="1535">
      <c r="A1535" s="6" t="s">
        <v>2446</v>
      </c>
      <c r="B1535" s="6" t="s">
        <v>2447</v>
      </c>
      <c r="C1535" s="6">
        <v>3.0</v>
      </c>
      <c r="D1535" s="8" t="str">
        <f t="shared" si="166"/>
        <v>9-12</v>
      </c>
      <c r="E1535" s="5"/>
      <c r="F1535" s="6" t="s">
        <v>2448</v>
      </c>
      <c r="G1535" s="5"/>
      <c r="H1535" s="5"/>
    </row>
    <row r="1536">
      <c r="A1536" s="16" t="s">
        <v>2449</v>
      </c>
      <c r="B1536" s="16" t="s">
        <v>2450</v>
      </c>
      <c r="F1536" s="13" t="s">
        <v>45</v>
      </c>
      <c r="H1536" s="13" t="s">
        <v>887</v>
      </c>
    </row>
    <row r="1537">
      <c r="A1537" s="16" t="s">
        <v>2449</v>
      </c>
      <c r="B1537" s="16" t="s">
        <v>2450</v>
      </c>
      <c r="F1537" s="13" t="s">
        <v>45</v>
      </c>
      <c r="H1537" s="13" t="s">
        <v>887</v>
      </c>
    </row>
    <row r="1538">
      <c r="A1538" s="16" t="s">
        <v>2449</v>
      </c>
      <c r="B1538" s="16" t="s">
        <v>2450</v>
      </c>
      <c r="F1538" s="13" t="s">
        <v>45</v>
      </c>
      <c r="H1538" s="13" t="s">
        <v>887</v>
      </c>
    </row>
    <row r="1539">
      <c r="A1539" s="6" t="s">
        <v>271</v>
      </c>
      <c r="B1539" s="6" t="s">
        <v>2451</v>
      </c>
      <c r="C1539" s="6">
        <v>1.0</v>
      </c>
      <c r="D1539" s="8" t="str">
        <f t="shared" ref="D1539:D1540" si="167">IF(C1539=1,"0-4",IF(C1539=2,"5-8",IF(C1539=3,"9-12",IF(C1539=4,"13-17",IF(C1539=5,"18+","Adults Only")))))</f>
        <v>0-4</v>
      </c>
      <c r="E1539" s="5"/>
      <c r="F1539" s="6" t="s">
        <v>10</v>
      </c>
      <c r="G1539" s="5"/>
      <c r="H1539" s="5"/>
    </row>
    <row r="1540">
      <c r="A1540" s="6" t="s">
        <v>2452</v>
      </c>
      <c r="B1540" s="6" t="s">
        <v>2453</v>
      </c>
      <c r="C1540" s="6">
        <v>4.0</v>
      </c>
      <c r="D1540" s="8" t="str">
        <f t="shared" si="167"/>
        <v>13-17</v>
      </c>
      <c r="E1540" s="5"/>
      <c r="F1540" s="6" t="s">
        <v>10</v>
      </c>
      <c r="H1540" s="5"/>
    </row>
    <row r="1541">
      <c r="A1541" s="13" t="s">
        <v>456</v>
      </c>
      <c r="B1541" s="13" t="s">
        <v>2454</v>
      </c>
      <c r="C1541" s="13">
        <v>1.0</v>
      </c>
      <c r="D1541" s="13" t="s">
        <v>15</v>
      </c>
      <c r="F1541" s="13" t="s">
        <v>16</v>
      </c>
      <c r="H1541" s="13" t="s">
        <v>17</v>
      </c>
    </row>
    <row r="1542">
      <c r="A1542" s="13" t="s">
        <v>2455</v>
      </c>
      <c r="B1542" s="13" t="s">
        <v>2456</v>
      </c>
      <c r="C1542" s="13">
        <v>4.0</v>
      </c>
      <c r="D1542" s="13" t="s">
        <v>62</v>
      </c>
      <c r="F1542" s="13" t="s">
        <v>10</v>
      </c>
      <c r="H1542" s="13" t="s">
        <v>2457</v>
      </c>
    </row>
    <row r="1543">
      <c r="A1543" s="13" t="s">
        <v>18</v>
      </c>
      <c r="B1543" s="13" t="s">
        <v>2458</v>
      </c>
      <c r="C1543" s="13">
        <v>1.0</v>
      </c>
      <c r="D1543" s="13" t="s">
        <v>15</v>
      </c>
      <c r="F1543" s="13" t="s">
        <v>38</v>
      </c>
      <c r="H1543" s="13" t="s">
        <v>17</v>
      </c>
    </row>
    <row r="1544">
      <c r="A1544" s="6" t="s">
        <v>2459</v>
      </c>
      <c r="B1544" s="6" t="s">
        <v>2460</v>
      </c>
      <c r="C1544" s="6">
        <v>1.0</v>
      </c>
      <c r="D1544" s="8" t="str">
        <f t="shared" ref="D1544:D1548" si="168">IF(C1544=1,"0-4",IF(C1544=2,"5-8",IF(C1544=3,"9-12",IF(C1544=4,"13-17",IF(C1544=5,"18+","Adults Only")))))</f>
        <v>0-4</v>
      </c>
      <c r="E1544" s="5"/>
      <c r="F1544" s="6" t="s">
        <v>38</v>
      </c>
      <c r="G1544" s="5"/>
      <c r="H1544" s="5"/>
    </row>
    <row r="1545">
      <c r="A1545" s="6" t="s">
        <v>2461</v>
      </c>
      <c r="B1545" s="6" t="s">
        <v>2460</v>
      </c>
      <c r="C1545" s="6">
        <v>2.0</v>
      </c>
      <c r="D1545" s="8" t="str">
        <f t="shared" si="168"/>
        <v>5-8</v>
      </c>
      <c r="E1545" s="5"/>
      <c r="F1545" s="6" t="s">
        <v>38</v>
      </c>
      <c r="G1545" s="5"/>
      <c r="H1545" s="5"/>
    </row>
    <row r="1546">
      <c r="A1546" s="6" t="s">
        <v>1064</v>
      </c>
      <c r="B1546" s="6" t="s">
        <v>2462</v>
      </c>
      <c r="C1546" s="6">
        <v>1.0</v>
      </c>
      <c r="D1546" s="8" t="str">
        <f t="shared" si="168"/>
        <v>0-4</v>
      </c>
      <c r="E1546" s="5"/>
      <c r="F1546" s="6" t="s">
        <v>28</v>
      </c>
      <c r="G1546" s="5"/>
      <c r="H1546" s="5"/>
    </row>
    <row r="1547">
      <c r="A1547" s="6" t="s">
        <v>2301</v>
      </c>
      <c r="B1547" s="6" t="s">
        <v>2463</v>
      </c>
      <c r="C1547" s="6">
        <v>3.0</v>
      </c>
      <c r="D1547" s="8" t="str">
        <f t="shared" si="168"/>
        <v>9-12</v>
      </c>
      <c r="E1547" s="5"/>
      <c r="F1547" s="6" t="s">
        <v>10</v>
      </c>
      <c r="G1547" s="5"/>
      <c r="H1547" s="5"/>
    </row>
    <row r="1548">
      <c r="A1548" s="6" t="s">
        <v>2464</v>
      </c>
      <c r="B1548" s="6" t="s">
        <v>2465</v>
      </c>
      <c r="C1548" s="6">
        <v>3.0</v>
      </c>
      <c r="D1548" s="8" t="str">
        <f t="shared" si="168"/>
        <v>9-12</v>
      </c>
      <c r="E1548" s="5"/>
      <c r="F1548" s="6" t="s">
        <v>10</v>
      </c>
      <c r="G1548" s="5"/>
      <c r="H1548" s="5"/>
    </row>
    <row r="1549">
      <c r="A1549" s="13" t="s">
        <v>996</v>
      </c>
      <c r="B1549" s="13" t="s">
        <v>2466</v>
      </c>
      <c r="C1549" s="13">
        <v>1.0</v>
      </c>
      <c r="D1549" s="13" t="s">
        <v>15</v>
      </c>
      <c r="F1549" s="13" t="s">
        <v>38</v>
      </c>
      <c r="H1549" s="13" t="s">
        <v>17</v>
      </c>
    </row>
    <row r="1550">
      <c r="A1550" s="13" t="s">
        <v>2467</v>
      </c>
      <c r="B1550" s="13" t="s">
        <v>2466</v>
      </c>
      <c r="C1550" s="13">
        <v>1.0</v>
      </c>
      <c r="D1550" s="13" t="s">
        <v>15</v>
      </c>
      <c r="F1550" s="13" t="s">
        <v>38</v>
      </c>
      <c r="H1550" s="13" t="s">
        <v>17</v>
      </c>
    </row>
    <row r="1551">
      <c r="A1551" s="13" t="s">
        <v>2467</v>
      </c>
      <c r="B1551" s="13" t="s">
        <v>2466</v>
      </c>
      <c r="C1551" s="13">
        <v>1.0</v>
      </c>
      <c r="D1551" s="13" t="s">
        <v>15</v>
      </c>
      <c r="F1551" s="13" t="s">
        <v>16</v>
      </c>
      <c r="H1551" s="13" t="s">
        <v>17</v>
      </c>
    </row>
    <row r="1552">
      <c r="A1552" s="6" t="s">
        <v>2468</v>
      </c>
      <c r="B1552" s="13" t="s">
        <v>2469</v>
      </c>
      <c r="C1552" s="6">
        <v>2.0</v>
      </c>
      <c r="D1552" s="8" t="str">
        <f t="shared" ref="D1552:D1559" si="169">IF(C1552=1,"0-4",IF(C1552=2,"5-8",IF(C1552=3,"9-12",IF(C1552=4,"13-17",IF(C1552=5,"18+","Adults Only")))))</f>
        <v>5-8</v>
      </c>
      <c r="E1552" s="5"/>
      <c r="F1552" s="6" t="s">
        <v>38</v>
      </c>
      <c r="G1552" s="5"/>
      <c r="H1552" s="5"/>
    </row>
    <row r="1553">
      <c r="A1553" s="6" t="s">
        <v>571</v>
      </c>
      <c r="B1553" s="6" t="s">
        <v>2470</v>
      </c>
      <c r="C1553" s="6">
        <v>1.0</v>
      </c>
      <c r="D1553" s="8" t="str">
        <f t="shared" si="169"/>
        <v>0-4</v>
      </c>
      <c r="E1553" s="5"/>
      <c r="F1553" s="6" t="s">
        <v>38</v>
      </c>
      <c r="G1553" s="5"/>
      <c r="H1553" s="5"/>
    </row>
    <row r="1554">
      <c r="A1554" s="6" t="s">
        <v>2471</v>
      </c>
      <c r="B1554" s="6" t="s">
        <v>2472</v>
      </c>
      <c r="C1554" s="6">
        <v>2.0</v>
      </c>
      <c r="D1554" s="8" t="str">
        <f t="shared" si="169"/>
        <v>5-8</v>
      </c>
      <c r="E1554" s="5"/>
      <c r="F1554" s="6" t="s">
        <v>38</v>
      </c>
      <c r="G1554" s="5"/>
      <c r="H1554" s="5"/>
    </row>
    <row r="1555">
      <c r="A1555" s="6" t="s">
        <v>79</v>
      </c>
      <c r="B1555" s="6" t="s">
        <v>2473</v>
      </c>
      <c r="C1555" s="6">
        <v>2.0</v>
      </c>
      <c r="D1555" s="8" t="str">
        <f t="shared" si="169"/>
        <v>5-8</v>
      </c>
      <c r="E1555" s="5"/>
      <c r="F1555" s="6" t="s">
        <v>10</v>
      </c>
      <c r="G1555" s="5"/>
      <c r="H1555" s="5"/>
    </row>
    <row r="1556">
      <c r="A1556" s="6" t="s">
        <v>2474</v>
      </c>
      <c r="B1556" s="6" t="s">
        <v>2475</v>
      </c>
      <c r="C1556" s="5"/>
      <c r="D1556" s="8" t="str">
        <f t="shared" si="169"/>
        <v>Adults Only</v>
      </c>
      <c r="E1556" s="5"/>
      <c r="F1556" s="6" t="s">
        <v>10</v>
      </c>
      <c r="G1556" s="5"/>
      <c r="H1556" s="5"/>
    </row>
    <row r="1557">
      <c r="A1557" s="6" t="s">
        <v>2476</v>
      </c>
      <c r="B1557" s="6" t="s">
        <v>2477</v>
      </c>
      <c r="C1557" s="6">
        <v>1.0</v>
      </c>
      <c r="D1557" s="8" t="str">
        <f t="shared" si="169"/>
        <v>0-4</v>
      </c>
      <c r="E1557" s="5"/>
      <c r="F1557" s="6" t="s">
        <v>38</v>
      </c>
      <c r="G1557" s="5"/>
      <c r="H1557" s="5"/>
    </row>
    <row r="1558">
      <c r="A1558" s="6" t="s">
        <v>2478</v>
      </c>
      <c r="B1558" s="16" t="s">
        <v>2479</v>
      </c>
      <c r="C1558" s="6">
        <v>4.0</v>
      </c>
      <c r="D1558" s="8" t="str">
        <f t="shared" si="169"/>
        <v>13-17</v>
      </c>
      <c r="E1558" s="5"/>
      <c r="F1558" s="6" t="s">
        <v>10</v>
      </c>
      <c r="G1558" s="5"/>
      <c r="H1558" s="5"/>
    </row>
    <row r="1559">
      <c r="A1559" s="6" t="s">
        <v>2480</v>
      </c>
      <c r="B1559" s="6" t="s">
        <v>2481</v>
      </c>
      <c r="C1559" s="6">
        <v>2.0</v>
      </c>
      <c r="D1559" s="8" t="str">
        <f t="shared" si="169"/>
        <v>5-8</v>
      </c>
      <c r="E1559" s="5"/>
      <c r="F1559" s="6" t="s">
        <v>38</v>
      </c>
      <c r="G1559" s="5"/>
      <c r="H1559" s="5"/>
    </row>
    <row r="1560">
      <c r="A1560" s="16" t="s">
        <v>2482</v>
      </c>
      <c r="B1560" s="16" t="s">
        <v>2483</v>
      </c>
      <c r="F1560" s="6" t="s">
        <v>38</v>
      </c>
      <c r="H1560" s="13" t="s">
        <v>51</v>
      </c>
    </row>
    <row r="1561">
      <c r="A1561" s="6" t="s">
        <v>2484</v>
      </c>
      <c r="B1561" s="6" t="s">
        <v>2485</v>
      </c>
      <c r="C1561" s="6">
        <v>3.0</v>
      </c>
      <c r="D1561" s="8" t="str">
        <f t="shared" ref="D1561:D1563" si="170">IF(C1561=1,"0-4",IF(C1561=2,"5-8",IF(C1561=3,"9-12",IF(C1561=4,"13-17",IF(C1561=5,"18+","Adults Only")))))</f>
        <v>9-12</v>
      </c>
      <c r="E1561" s="5"/>
      <c r="F1561" s="6" t="s">
        <v>10</v>
      </c>
      <c r="G1561" s="5"/>
      <c r="H1561" s="5"/>
    </row>
    <row r="1562">
      <c r="A1562" s="6" t="s">
        <v>2486</v>
      </c>
      <c r="B1562" s="6" t="s">
        <v>2487</v>
      </c>
      <c r="C1562" s="6">
        <v>1.0</v>
      </c>
      <c r="D1562" s="8" t="str">
        <f t="shared" si="170"/>
        <v>0-4</v>
      </c>
      <c r="E1562" s="5"/>
      <c r="F1562" s="6" t="s">
        <v>10</v>
      </c>
      <c r="G1562" s="5"/>
      <c r="H1562" s="5"/>
    </row>
    <row r="1563">
      <c r="A1563" s="6" t="s">
        <v>834</v>
      </c>
      <c r="B1563" s="6" t="s">
        <v>2488</v>
      </c>
      <c r="C1563" s="6">
        <v>2.0</v>
      </c>
      <c r="D1563" s="8" t="str">
        <f t="shared" si="170"/>
        <v>5-8</v>
      </c>
      <c r="E1563" s="6">
        <v>2.0</v>
      </c>
      <c r="F1563" s="6" t="s">
        <v>10</v>
      </c>
      <c r="G1563" s="5"/>
      <c r="H1563" s="5"/>
    </row>
    <row r="1564">
      <c r="A1564" s="13" t="s">
        <v>2489</v>
      </c>
      <c r="B1564" s="13" t="s">
        <v>2490</v>
      </c>
      <c r="C1564" s="13">
        <v>2.0</v>
      </c>
      <c r="D1564" s="21">
        <v>42863.0</v>
      </c>
      <c r="F1564" s="13" t="s">
        <v>38</v>
      </c>
      <c r="H1564" s="13" t="s">
        <v>292</v>
      </c>
    </row>
    <row r="1565">
      <c r="A1565" s="6" t="s">
        <v>2491</v>
      </c>
      <c r="B1565" s="6" t="s">
        <v>2492</v>
      </c>
      <c r="C1565" s="6">
        <v>1.0</v>
      </c>
      <c r="D1565" s="8" t="str">
        <f t="shared" ref="D1565:D1586" si="171">IF(C1565=1,"0-4",IF(C1565=2,"5-8",IF(C1565=3,"9-12",IF(C1565=4,"13-17",IF(C1565=5,"18+","Adults Only")))))</f>
        <v>0-4</v>
      </c>
      <c r="E1565" s="5"/>
      <c r="F1565" s="6" t="s">
        <v>38</v>
      </c>
      <c r="G1565" s="5"/>
      <c r="H1565" s="5"/>
    </row>
    <row r="1566">
      <c r="A1566" s="6" t="s">
        <v>2493</v>
      </c>
      <c r="B1566" s="6" t="s">
        <v>2494</v>
      </c>
      <c r="C1566" s="6">
        <v>2.0</v>
      </c>
      <c r="D1566" s="8" t="str">
        <f t="shared" si="171"/>
        <v>5-8</v>
      </c>
      <c r="E1566" s="5"/>
      <c r="F1566" s="6" t="s">
        <v>38</v>
      </c>
      <c r="G1566" s="5"/>
      <c r="H1566" s="5"/>
    </row>
    <row r="1567">
      <c r="A1567" s="6" t="s">
        <v>153</v>
      </c>
      <c r="B1567" s="6" t="s">
        <v>2495</v>
      </c>
      <c r="C1567" s="6">
        <v>2.0</v>
      </c>
      <c r="D1567" s="8" t="str">
        <f t="shared" si="171"/>
        <v>5-8</v>
      </c>
      <c r="E1567" s="5"/>
      <c r="F1567" s="6" t="s">
        <v>10</v>
      </c>
      <c r="G1567" s="5"/>
      <c r="H1567" s="5"/>
    </row>
    <row r="1568">
      <c r="A1568" s="6" t="s">
        <v>2496</v>
      </c>
      <c r="B1568" s="6" t="s">
        <v>2497</v>
      </c>
      <c r="C1568" s="6">
        <v>2.0</v>
      </c>
      <c r="D1568" s="8" t="str">
        <f t="shared" si="171"/>
        <v>5-8</v>
      </c>
      <c r="E1568" s="5"/>
      <c r="F1568" s="6" t="s">
        <v>38</v>
      </c>
      <c r="G1568" s="5"/>
      <c r="H1568" s="5"/>
    </row>
    <row r="1569">
      <c r="A1569" s="6" t="s">
        <v>2498</v>
      </c>
      <c r="B1569" s="6" t="s">
        <v>2499</v>
      </c>
      <c r="C1569" s="6">
        <v>5.0</v>
      </c>
      <c r="D1569" s="8" t="str">
        <f t="shared" si="171"/>
        <v>18+</v>
      </c>
      <c r="E1569" s="5"/>
      <c r="F1569" s="6" t="s">
        <v>10</v>
      </c>
      <c r="G1569" s="5"/>
      <c r="H1569" s="5"/>
    </row>
    <row r="1570">
      <c r="A1570" s="6" t="s">
        <v>2500</v>
      </c>
      <c r="B1570" s="6" t="s">
        <v>2501</v>
      </c>
      <c r="C1570" s="6">
        <v>3.0</v>
      </c>
      <c r="D1570" s="8" t="str">
        <f t="shared" si="171"/>
        <v>9-12</v>
      </c>
      <c r="E1570" s="5"/>
      <c r="F1570" s="6" t="s">
        <v>10</v>
      </c>
      <c r="H1570" s="5"/>
    </row>
    <row r="1571">
      <c r="A1571" s="6" t="s">
        <v>2502</v>
      </c>
      <c r="B1571" s="6" t="s">
        <v>2503</v>
      </c>
      <c r="C1571" s="6">
        <v>3.0</v>
      </c>
      <c r="D1571" s="8" t="str">
        <f t="shared" si="171"/>
        <v>9-12</v>
      </c>
      <c r="E1571" s="5"/>
      <c r="F1571" s="6" t="s">
        <v>10</v>
      </c>
      <c r="G1571" s="5"/>
      <c r="H1571" s="5"/>
    </row>
    <row r="1572">
      <c r="A1572" s="6" t="s">
        <v>2504</v>
      </c>
      <c r="B1572" s="6" t="s">
        <v>2505</v>
      </c>
      <c r="C1572" s="6">
        <v>4.0</v>
      </c>
      <c r="D1572" s="8" t="str">
        <f t="shared" si="171"/>
        <v>13-17</v>
      </c>
      <c r="E1572" s="5"/>
      <c r="F1572" s="6" t="s">
        <v>126</v>
      </c>
      <c r="G1572" s="5"/>
      <c r="H1572" s="5"/>
    </row>
    <row r="1573">
      <c r="A1573" s="6" t="s">
        <v>2506</v>
      </c>
      <c r="B1573" s="6" t="s">
        <v>1380</v>
      </c>
      <c r="C1573" s="6">
        <v>3.0</v>
      </c>
      <c r="D1573" s="8" t="str">
        <f t="shared" si="171"/>
        <v>9-12</v>
      </c>
      <c r="E1573" s="5"/>
      <c r="F1573" s="6" t="s">
        <v>10</v>
      </c>
      <c r="G1573" s="5"/>
      <c r="H1573" s="5"/>
    </row>
    <row r="1574">
      <c r="A1574" s="6" t="s">
        <v>2507</v>
      </c>
      <c r="B1574" s="6" t="s">
        <v>2508</v>
      </c>
      <c r="C1574" s="6">
        <v>4.0</v>
      </c>
      <c r="D1574" s="8" t="str">
        <f t="shared" si="171"/>
        <v>13-17</v>
      </c>
      <c r="E1574" s="5"/>
      <c r="F1574" s="6" t="s">
        <v>10</v>
      </c>
      <c r="G1574" s="5"/>
      <c r="H1574" s="5"/>
    </row>
    <row r="1575">
      <c r="A1575" s="6" t="s">
        <v>2509</v>
      </c>
      <c r="B1575" s="6" t="s">
        <v>2510</v>
      </c>
      <c r="C1575" s="6">
        <v>2.0</v>
      </c>
      <c r="D1575" s="8" t="str">
        <f t="shared" si="171"/>
        <v>5-8</v>
      </c>
      <c r="E1575" s="5"/>
      <c r="F1575" s="6" t="s">
        <v>38</v>
      </c>
      <c r="G1575" s="5"/>
      <c r="H1575" s="5"/>
    </row>
    <row r="1576">
      <c r="A1576" s="6" t="s">
        <v>2511</v>
      </c>
      <c r="B1576" s="6" t="s">
        <v>2512</v>
      </c>
      <c r="C1576" s="6">
        <v>3.0</v>
      </c>
      <c r="D1576" s="8" t="str">
        <f t="shared" si="171"/>
        <v>9-12</v>
      </c>
      <c r="E1576" s="5"/>
      <c r="F1576" s="6" t="s">
        <v>38</v>
      </c>
      <c r="G1576" s="5"/>
      <c r="H1576" s="5"/>
    </row>
    <row r="1577">
      <c r="A1577" s="6" t="s">
        <v>1250</v>
      </c>
      <c r="B1577" s="6" t="s">
        <v>2513</v>
      </c>
      <c r="C1577" s="6">
        <v>3.0</v>
      </c>
      <c r="D1577" s="8" t="str">
        <f t="shared" si="171"/>
        <v>9-12</v>
      </c>
      <c r="E1577" s="5"/>
      <c r="F1577" s="6" t="s">
        <v>38</v>
      </c>
      <c r="G1577" s="5"/>
      <c r="H1577" s="5"/>
    </row>
    <row r="1578">
      <c r="A1578" s="6" t="s">
        <v>726</v>
      </c>
      <c r="B1578" s="6" t="s">
        <v>2514</v>
      </c>
      <c r="C1578" s="6">
        <v>1.0</v>
      </c>
      <c r="D1578" s="8" t="str">
        <f t="shared" si="171"/>
        <v>0-4</v>
      </c>
      <c r="E1578" s="5"/>
      <c r="F1578" s="6" t="s">
        <v>38</v>
      </c>
      <c r="G1578" s="5"/>
      <c r="H1578" s="6" t="s">
        <v>2515</v>
      </c>
    </row>
    <row r="1579">
      <c r="A1579" s="6" t="s">
        <v>2516</v>
      </c>
      <c r="B1579" s="6" t="s">
        <v>2517</v>
      </c>
      <c r="C1579" s="6">
        <v>5.0</v>
      </c>
      <c r="D1579" s="8" t="str">
        <f t="shared" si="171"/>
        <v>18+</v>
      </c>
      <c r="E1579" s="5"/>
      <c r="F1579" s="6" t="s">
        <v>38</v>
      </c>
      <c r="G1579" s="5"/>
      <c r="H1579" s="5"/>
    </row>
    <row r="1580">
      <c r="A1580" s="6" t="s">
        <v>2518</v>
      </c>
      <c r="B1580" s="6" t="s">
        <v>2519</v>
      </c>
      <c r="C1580" s="6">
        <v>4.0</v>
      </c>
      <c r="D1580" s="8" t="str">
        <f t="shared" si="171"/>
        <v>13-17</v>
      </c>
      <c r="E1580" s="5"/>
      <c r="F1580" s="6" t="s">
        <v>38</v>
      </c>
      <c r="G1580" s="5"/>
      <c r="H1580" s="5"/>
    </row>
    <row r="1581">
      <c r="A1581" s="6" t="s">
        <v>2520</v>
      </c>
      <c r="B1581" s="6" t="s">
        <v>2521</v>
      </c>
      <c r="C1581" s="6">
        <v>1.0</v>
      </c>
      <c r="D1581" s="8" t="str">
        <f t="shared" si="171"/>
        <v>0-4</v>
      </c>
      <c r="E1581" s="5"/>
      <c r="F1581" s="6" t="s">
        <v>38</v>
      </c>
      <c r="G1581" s="5"/>
      <c r="H1581" s="5"/>
    </row>
    <row r="1582">
      <c r="A1582" s="6" t="s">
        <v>2522</v>
      </c>
      <c r="B1582" s="6" t="s">
        <v>2523</v>
      </c>
      <c r="C1582" s="6">
        <v>2.0</v>
      </c>
      <c r="D1582" s="8" t="str">
        <f t="shared" si="171"/>
        <v>5-8</v>
      </c>
      <c r="E1582" s="5"/>
      <c r="F1582" s="6" t="s">
        <v>38</v>
      </c>
      <c r="G1582" s="5"/>
      <c r="H1582" s="5"/>
    </row>
    <row r="1583">
      <c r="A1583" s="6" t="s">
        <v>643</v>
      </c>
      <c r="B1583" s="6" t="s">
        <v>2524</v>
      </c>
      <c r="C1583" s="6">
        <v>3.0</v>
      </c>
      <c r="D1583" s="8" t="str">
        <f t="shared" si="171"/>
        <v>9-12</v>
      </c>
      <c r="E1583" s="6">
        <v>2.0</v>
      </c>
      <c r="F1583" s="6" t="s">
        <v>38</v>
      </c>
      <c r="G1583" s="6" t="s">
        <v>2525</v>
      </c>
      <c r="H1583" s="5"/>
    </row>
    <row r="1584">
      <c r="A1584" s="6" t="s">
        <v>2526</v>
      </c>
      <c r="B1584" s="6" t="s">
        <v>2527</v>
      </c>
      <c r="C1584" s="6">
        <v>1.0</v>
      </c>
      <c r="D1584" s="8" t="str">
        <f t="shared" si="171"/>
        <v>0-4</v>
      </c>
      <c r="E1584" s="5"/>
      <c r="F1584" s="6" t="s">
        <v>38</v>
      </c>
      <c r="G1584" s="5"/>
      <c r="H1584" s="5"/>
    </row>
    <row r="1585">
      <c r="A1585" s="6" t="s">
        <v>449</v>
      </c>
      <c r="B1585" s="6" t="s">
        <v>2528</v>
      </c>
      <c r="C1585" s="6">
        <v>1.0</v>
      </c>
      <c r="D1585" s="8" t="str">
        <f t="shared" si="171"/>
        <v>0-4</v>
      </c>
      <c r="E1585" s="5"/>
      <c r="F1585" s="6" t="s">
        <v>38</v>
      </c>
      <c r="G1585" s="5"/>
      <c r="H1585" s="5"/>
    </row>
    <row r="1586">
      <c r="A1586" s="6" t="s">
        <v>2529</v>
      </c>
      <c r="B1586" s="6" t="s">
        <v>2530</v>
      </c>
      <c r="C1586" s="6">
        <v>3.0</v>
      </c>
      <c r="D1586" s="8" t="str">
        <f t="shared" si="171"/>
        <v>9-12</v>
      </c>
      <c r="E1586" s="5"/>
      <c r="F1586" s="6" t="s">
        <v>32</v>
      </c>
      <c r="G1586" s="5"/>
      <c r="H1586" s="5"/>
    </row>
    <row r="1587">
      <c r="A1587" s="13" t="s">
        <v>2531</v>
      </c>
      <c r="B1587" s="13" t="s">
        <v>2532</v>
      </c>
      <c r="C1587" s="13">
        <v>2.0</v>
      </c>
      <c r="D1587" s="21">
        <v>42863.0</v>
      </c>
      <c r="F1587" s="13" t="s">
        <v>10</v>
      </c>
      <c r="H1587" s="13" t="s">
        <v>292</v>
      </c>
    </row>
    <row r="1588">
      <c r="A1588" s="6" t="s">
        <v>297</v>
      </c>
      <c r="B1588" s="6" t="s">
        <v>2533</v>
      </c>
      <c r="C1588" s="6">
        <v>1.0</v>
      </c>
      <c r="D1588" s="8" t="str">
        <f t="shared" ref="D1588:D1597" si="172">IF(C1588=1,"0-4",IF(C1588=2,"5-8",IF(C1588=3,"9-12",IF(C1588=4,"13-17",IF(C1588=5,"18+","Adults Only")))))</f>
        <v>0-4</v>
      </c>
      <c r="E1588" s="5"/>
      <c r="F1588" s="6" t="s">
        <v>10</v>
      </c>
      <c r="G1588" s="5"/>
      <c r="H1588" s="5"/>
    </row>
    <row r="1589">
      <c r="A1589" s="6" t="s">
        <v>2534</v>
      </c>
      <c r="B1589" s="6" t="s">
        <v>2535</v>
      </c>
      <c r="C1589" s="6">
        <v>4.0</v>
      </c>
      <c r="D1589" s="8" t="str">
        <f t="shared" si="172"/>
        <v>13-17</v>
      </c>
      <c r="E1589" s="5"/>
      <c r="F1589" s="6" t="s">
        <v>56</v>
      </c>
      <c r="G1589" s="5"/>
      <c r="H1589" s="5"/>
    </row>
    <row r="1590">
      <c r="A1590" s="6" t="s">
        <v>2536</v>
      </c>
      <c r="B1590" s="6" t="s">
        <v>2537</v>
      </c>
      <c r="C1590" s="6">
        <v>3.0</v>
      </c>
      <c r="D1590" s="8" t="str">
        <f t="shared" si="172"/>
        <v>9-12</v>
      </c>
      <c r="E1590" s="5"/>
      <c r="F1590" s="6" t="s">
        <v>28</v>
      </c>
      <c r="H1590" s="5"/>
    </row>
    <row r="1591">
      <c r="A1591" s="6" t="s">
        <v>229</v>
      </c>
      <c r="B1591" s="13" t="s">
        <v>2538</v>
      </c>
      <c r="C1591" s="6">
        <v>4.0</v>
      </c>
      <c r="D1591" s="8" t="str">
        <f t="shared" si="172"/>
        <v>13-17</v>
      </c>
      <c r="E1591" s="5"/>
      <c r="F1591" s="6" t="s">
        <v>24</v>
      </c>
      <c r="G1591" s="5"/>
      <c r="H1591" s="5"/>
    </row>
    <row r="1592">
      <c r="A1592" s="6" t="s">
        <v>2539</v>
      </c>
      <c r="B1592" s="6" t="s">
        <v>2540</v>
      </c>
      <c r="C1592" s="6">
        <v>3.0</v>
      </c>
      <c r="D1592" s="8" t="str">
        <f t="shared" si="172"/>
        <v>9-12</v>
      </c>
      <c r="E1592" s="6">
        <v>2.0</v>
      </c>
      <c r="F1592" s="6" t="s">
        <v>10</v>
      </c>
      <c r="G1592" s="6" t="s">
        <v>2541</v>
      </c>
      <c r="H1592" s="5"/>
    </row>
    <row r="1593">
      <c r="A1593" s="6" t="s">
        <v>2539</v>
      </c>
      <c r="B1593" s="6" t="s">
        <v>2542</v>
      </c>
      <c r="C1593" s="6">
        <v>3.0</v>
      </c>
      <c r="D1593" s="8" t="str">
        <f t="shared" si="172"/>
        <v>9-12</v>
      </c>
      <c r="E1593" s="5"/>
      <c r="F1593" s="6" t="s">
        <v>10</v>
      </c>
      <c r="G1593" s="6" t="s">
        <v>2541</v>
      </c>
      <c r="H1593" s="5"/>
    </row>
    <row r="1594">
      <c r="A1594" s="6" t="s">
        <v>2539</v>
      </c>
      <c r="B1594" s="13" t="s">
        <v>2543</v>
      </c>
      <c r="C1594" s="6">
        <v>3.0</v>
      </c>
      <c r="D1594" s="8" t="str">
        <f t="shared" si="172"/>
        <v>9-12</v>
      </c>
      <c r="E1594" s="5"/>
      <c r="F1594" s="6" t="s">
        <v>10</v>
      </c>
      <c r="G1594" s="6" t="s">
        <v>2541</v>
      </c>
      <c r="H1594" s="5"/>
    </row>
    <row r="1595">
      <c r="A1595" s="6" t="s">
        <v>2544</v>
      </c>
      <c r="B1595" s="6" t="s">
        <v>2545</v>
      </c>
      <c r="C1595" s="6">
        <v>4.0</v>
      </c>
      <c r="D1595" s="8" t="str">
        <f t="shared" si="172"/>
        <v>13-17</v>
      </c>
      <c r="E1595" s="5"/>
      <c r="F1595" s="6" t="s">
        <v>10</v>
      </c>
      <c r="G1595" s="5"/>
      <c r="H1595" s="5"/>
    </row>
    <row r="1596">
      <c r="A1596" s="6" t="s">
        <v>537</v>
      </c>
      <c r="B1596" s="6" t="s">
        <v>2546</v>
      </c>
      <c r="C1596" s="6">
        <v>3.0</v>
      </c>
      <c r="D1596" s="8" t="str">
        <f t="shared" si="172"/>
        <v>9-12</v>
      </c>
      <c r="E1596" s="5"/>
      <c r="F1596" s="6" t="s">
        <v>10</v>
      </c>
      <c r="G1596" s="5"/>
      <c r="H1596" s="5"/>
    </row>
    <row r="1597">
      <c r="A1597" s="6" t="s">
        <v>2547</v>
      </c>
      <c r="B1597" s="6" t="s">
        <v>2548</v>
      </c>
      <c r="C1597" s="6">
        <v>3.0</v>
      </c>
      <c r="D1597" s="8" t="str">
        <f t="shared" si="172"/>
        <v>9-12</v>
      </c>
      <c r="E1597" s="5"/>
      <c r="F1597" s="6" t="s">
        <v>1018</v>
      </c>
      <c r="H1597" s="5"/>
    </row>
    <row r="1598">
      <c r="A1598" s="13" t="s">
        <v>588</v>
      </c>
      <c r="B1598" s="6" t="s">
        <v>2549</v>
      </c>
      <c r="C1598" s="13">
        <v>4.0</v>
      </c>
      <c r="D1598" s="13" t="s">
        <v>62</v>
      </c>
      <c r="F1598" s="13" t="s">
        <v>45</v>
      </c>
    </row>
    <row r="1599">
      <c r="A1599" s="13" t="s">
        <v>593</v>
      </c>
      <c r="B1599" s="6" t="s">
        <v>2550</v>
      </c>
      <c r="C1599" s="13">
        <v>4.0</v>
      </c>
      <c r="D1599" s="13" t="s">
        <v>65</v>
      </c>
      <c r="F1599" s="13" t="s">
        <v>45</v>
      </c>
    </row>
    <row r="1600">
      <c r="A1600" s="6" t="s">
        <v>1687</v>
      </c>
      <c r="B1600" s="6" t="s">
        <v>2551</v>
      </c>
      <c r="C1600" s="6">
        <v>1.0</v>
      </c>
      <c r="D1600" s="8" t="str">
        <f t="shared" ref="D1600:D1606" si="173">IF(C1600=1,"0-4",IF(C1600=2,"5-8",IF(C1600=3,"9-12",IF(C1600=4,"13-17",IF(C1600=5,"18+","Adults Only")))))</f>
        <v>0-4</v>
      </c>
      <c r="E1600" s="5"/>
      <c r="F1600" s="6" t="s">
        <v>10</v>
      </c>
      <c r="G1600" s="5"/>
      <c r="H1600" s="5"/>
    </row>
    <row r="1601">
      <c r="A1601" s="6" t="s">
        <v>2552</v>
      </c>
      <c r="B1601" s="6" t="s">
        <v>2553</v>
      </c>
      <c r="C1601" s="6">
        <v>3.0</v>
      </c>
      <c r="D1601" s="8" t="str">
        <f t="shared" si="173"/>
        <v>9-12</v>
      </c>
      <c r="E1601" s="5"/>
      <c r="F1601" s="6" t="s">
        <v>10</v>
      </c>
      <c r="G1601" s="5"/>
      <c r="H1601" s="5"/>
    </row>
    <row r="1602">
      <c r="A1602" s="6" t="s">
        <v>2554</v>
      </c>
      <c r="B1602" s="6" t="s">
        <v>2555</v>
      </c>
      <c r="C1602" s="6">
        <v>1.0</v>
      </c>
      <c r="D1602" s="8" t="str">
        <f t="shared" si="173"/>
        <v>0-4</v>
      </c>
      <c r="E1602" s="5"/>
      <c r="F1602" s="6" t="s">
        <v>10</v>
      </c>
      <c r="G1602" s="5"/>
      <c r="H1602" s="5"/>
    </row>
    <row r="1603">
      <c r="A1603" s="6" t="s">
        <v>2459</v>
      </c>
      <c r="B1603" s="13" t="s">
        <v>2556</v>
      </c>
      <c r="C1603" s="6">
        <v>1.0</v>
      </c>
      <c r="D1603" s="8" t="str">
        <f t="shared" si="173"/>
        <v>0-4</v>
      </c>
      <c r="E1603" s="5"/>
      <c r="F1603" s="6" t="s">
        <v>88</v>
      </c>
      <c r="G1603" s="5"/>
      <c r="H1603" s="5"/>
    </row>
    <row r="1604">
      <c r="A1604" s="6" t="s">
        <v>2557</v>
      </c>
      <c r="B1604" s="6" t="s">
        <v>2558</v>
      </c>
      <c r="C1604" s="6">
        <v>2.0</v>
      </c>
      <c r="D1604" s="8" t="str">
        <f t="shared" si="173"/>
        <v>5-8</v>
      </c>
      <c r="E1604" s="5"/>
      <c r="F1604" s="6" t="s">
        <v>10</v>
      </c>
      <c r="G1604" s="5"/>
      <c r="H1604" s="5"/>
    </row>
    <row r="1605">
      <c r="A1605" s="6" t="s">
        <v>1954</v>
      </c>
      <c r="B1605" s="6" t="s">
        <v>2559</v>
      </c>
      <c r="C1605" s="6">
        <v>1.0</v>
      </c>
      <c r="D1605" s="8" t="str">
        <f t="shared" si="173"/>
        <v>0-4</v>
      </c>
      <c r="E1605" s="5"/>
      <c r="F1605" s="6" t="s">
        <v>38</v>
      </c>
      <c r="G1605" s="5"/>
      <c r="H1605" s="5"/>
    </row>
    <row r="1606">
      <c r="A1606" s="6" t="s">
        <v>2560</v>
      </c>
      <c r="B1606" s="6" t="s">
        <v>2561</v>
      </c>
      <c r="C1606" s="6">
        <v>2.0</v>
      </c>
      <c r="D1606" s="8" t="str">
        <f t="shared" si="173"/>
        <v>5-8</v>
      </c>
      <c r="E1606" s="5"/>
      <c r="F1606" s="6" t="s">
        <v>10</v>
      </c>
      <c r="G1606" s="5"/>
      <c r="H1606" s="5"/>
    </row>
    <row r="1607">
      <c r="A1607" s="13" t="s">
        <v>2562</v>
      </c>
      <c r="B1607" s="13" t="s">
        <v>2563</v>
      </c>
      <c r="F1607" s="13" t="s">
        <v>10</v>
      </c>
      <c r="H1607" s="22" t="s">
        <v>51</v>
      </c>
    </row>
    <row r="1608">
      <c r="A1608" s="6" t="s">
        <v>2564</v>
      </c>
      <c r="B1608" s="16" t="s">
        <v>2565</v>
      </c>
      <c r="C1608" s="6">
        <v>1.0</v>
      </c>
      <c r="D1608" s="8" t="str">
        <f>IF(C1608=1,"0-4",IF(C1608=2,"5-8",IF(C1608=3,"9-12",IF(C1608=4,"13-17",IF(C1608=5,"18+","Adults Only")))))</f>
        <v>0-4</v>
      </c>
      <c r="E1608" s="5"/>
      <c r="F1608" s="6" t="s">
        <v>10</v>
      </c>
      <c r="G1608" s="5"/>
      <c r="H1608" s="5"/>
    </row>
    <row r="1609">
      <c r="A1609" s="13" t="s">
        <v>2566</v>
      </c>
      <c r="B1609" s="13" t="s">
        <v>2567</v>
      </c>
      <c r="C1609" s="13">
        <v>3.0</v>
      </c>
      <c r="D1609" s="21">
        <v>43355.0</v>
      </c>
      <c r="E1609" s="13">
        <v>15.0</v>
      </c>
      <c r="F1609" s="13" t="s">
        <v>182</v>
      </c>
      <c r="H1609" s="13" t="s">
        <v>1418</v>
      </c>
    </row>
    <row r="1610">
      <c r="A1610" s="13" t="s">
        <v>2568</v>
      </c>
      <c r="B1610" s="13" t="s">
        <v>2569</v>
      </c>
      <c r="C1610" s="13">
        <v>4.0</v>
      </c>
      <c r="D1610" s="13" t="s">
        <v>62</v>
      </c>
      <c r="F1610" s="13" t="s">
        <v>10</v>
      </c>
      <c r="H1610" s="13" t="s">
        <v>51</v>
      </c>
    </row>
    <row r="1611">
      <c r="A1611" s="6" t="s">
        <v>2570</v>
      </c>
      <c r="B1611" s="6" t="s">
        <v>2571</v>
      </c>
      <c r="C1611" s="6">
        <v>3.0</v>
      </c>
      <c r="D1611" s="8" t="str">
        <f t="shared" ref="D1611:D1619" si="174">IF(C1611=1,"0-4",IF(C1611=2,"5-8",IF(C1611=3,"9-12",IF(C1611=4,"13-17",IF(C1611=5,"18+","Adults Only")))))</f>
        <v>9-12</v>
      </c>
      <c r="E1611" s="5"/>
      <c r="F1611" s="6" t="s">
        <v>10</v>
      </c>
      <c r="G1611" s="5"/>
      <c r="H1611" s="5"/>
    </row>
    <row r="1612">
      <c r="A1612" s="6" t="s">
        <v>1481</v>
      </c>
      <c r="B1612" s="6" t="s">
        <v>2572</v>
      </c>
      <c r="C1612" s="6">
        <v>5.0</v>
      </c>
      <c r="D1612" s="8" t="str">
        <f t="shared" si="174"/>
        <v>18+</v>
      </c>
      <c r="E1612" s="5"/>
      <c r="F1612" s="6" t="s">
        <v>10</v>
      </c>
      <c r="G1612" s="5"/>
      <c r="H1612" s="5"/>
    </row>
    <row r="1613">
      <c r="A1613" s="6" t="s">
        <v>2573</v>
      </c>
      <c r="B1613" s="6" t="s">
        <v>2574</v>
      </c>
      <c r="C1613" s="6">
        <v>3.0</v>
      </c>
      <c r="D1613" s="8" t="str">
        <f t="shared" si="174"/>
        <v>9-12</v>
      </c>
      <c r="E1613" s="5"/>
      <c r="F1613" s="6" t="s">
        <v>10</v>
      </c>
      <c r="G1613" s="5"/>
      <c r="H1613" s="5"/>
    </row>
    <row r="1614">
      <c r="A1614" s="6" t="s">
        <v>2575</v>
      </c>
      <c r="B1614" s="6" t="s">
        <v>2576</v>
      </c>
      <c r="C1614" s="6">
        <v>2.0</v>
      </c>
      <c r="D1614" s="8" t="str">
        <f t="shared" si="174"/>
        <v>5-8</v>
      </c>
      <c r="E1614" s="5"/>
      <c r="F1614" s="6" t="s">
        <v>38</v>
      </c>
      <c r="G1614" s="5"/>
      <c r="H1614" s="5"/>
    </row>
    <row r="1615">
      <c r="A1615" s="6" t="s">
        <v>2577</v>
      </c>
      <c r="B1615" s="13" t="s">
        <v>2578</v>
      </c>
      <c r="C1615" s="6">
        <v>2.0</v>
      </c>
      <c r="D1615" s="8" t="str">
        <f t="shared" si="174"/>
        <v>5-8</v>
      </c>
      <c r="E1615" s="5"/>
      <c r="F1615" s="6" t="s">
        <v>38</v>
      </c>
      <c r="G1615" s="5"/>
      <c r="H1615" s="5"/>
    </row>
    <row r="1616">
      <c r="A1616" s="6" t="s">
        <v>229</v>
      </c>
      <c r="B1616" s="6" t="s">
        <v>2579</v>
      </c>
      <c r="C1616" s="6">
        <v>4.0</v>
      </c>
      <c r="D1616" s="8" t="str">
        <f t="shared" si="174"/>
        <v>13-17</v>
      </c>
      <c r="E1616" s="5"/>
      <c r="F1616" s="6" t="s">
        <v>324</v>
      </c>
      <c r="G1616" s="5"/>
      <c r="H1616" s="5"/>
    </row>
    <row r="1617">
      <c r="A1617" s="6" t="s">
        <v>2580</v>
      </c>
      <c r="B1617" s="6" t="s">
        <v>2581</v>
      </c>
      <c r="C1617" s="6">
        <v>3.0</v>
      </c>
      <c r="D1617" s="8" t="str">
        <f t="shared" si="174"/>
        <v>9-12</v>
      </c>
      <c r="E1617" s="5"/>
      <c r="F1617" s="6" t="s">
        <v>28</v>
      </c>
      <c r="G1617" s="5"/>
      <c r="H1617" s="5"/>
    </row>
    <row r="1618">
      <c r="A1618" s="6" t="s">
        <v>229</v>
      </c>
      <c r="B1618" s="6" t="s">
        <v>2582</v>
      </c>
      <c r="C1618" s="6">
        <v>1.0</v>
      </c>
      <c r="D1618" s="8" t="str">
        <f t="shared" si="174"/>
        <v>0-4</v>
      </c>
      <c r="E1618" s="5"/>
      <c r="F1618" s="6" t="s">
        <v>28</v>
      </c>
      <c r="G1618" s="5"/>
      <c r="H1618" s="5"/>
    </row>
    <row r="1619">
      <c r="A1619" s="6" t="s">
        <v>2583</v>
      </c>
      <c r="B1619" s="6" t="s">
        <v>2584</v>
      </c>
      <c r="C1619" s="6">
        <v>1.0</v>
      </c>
      <c r="D1619" s="8" t="str">
        <f t="shared" si="174"/>
        <v>0-4</v>
      </c>
      <c r="E1619" s="5"/>
      <c r="F1619" s="6" t="s">
        <v>28</v>
      </c>
      <c r="G1619" s="5"/>
      <c r="H1619" s="5"/>
    </row>
    <row r="1620">
      <c r="A1620" s="13" t="s">
        <v>274</v>
      </c>
      <c r="B1620" s="13" t="s">
        <v>2585</v>
      </c>
      <c r="C1620" s="13">
        <v>2.0</v>
      </c>
      <c r="D1620" s="21">
        <v>42863.0</v>
      </c>
      <c r="E1620" s="13">
        <v>3.0</v>
      </c>
      <c r="F1620" s="13" t="s">
        <v>539</v>
      </c>
      <c r="H1620" s="22" t="s">
        <v>51</v>
      </c>
    </row>
    <row r="1621">
      <c r="A1621" s="6" t="s">
        <v>2586</v>
      </c>
      <c r="B1621" s="16" t="s">
        <v>2587</v>
      </c>
      <c r="C1621" s="6">
        <v>1.0</v>
      </c>
      <c r="D1621" s="8" t="str">
        <f t="shared" ref="D1621:D1625" si="175">IF(C1621=1,"0-4",IF(C1621=2,"5-8",IF(C1621=3,"9-12",IF(C1621=4,"13-17",IF(C1621=5,"18+","Adults Only")))))</f>
        <v>0-4</v>
      </c>
      <c r="E1621" s="5"/>
      <c r="F1621" s="6" t="s">
        <v>38</v>
      </c>
      <c r="G1621" s="5"/>
      <c r="H1621" s="5"/>
    </row>
    <row r="1622">
      <c r="A1622" s="6" t="s">
        <v>311</v>
      </c>
      <c r="B1622" s="6" t="s">
        <v>2588</v>
      </c>
      <c r="C1622" s="6">
        <v>3.0</v>
      </c>
      <c r="D1622" s="8" t="str">
        <f t="shared" si="175"/>
        <v>9-12</v>
      </c>
      <c r="E1622" s="5"/>
      <c r="F1622" s="6" t="s">
        <v>27</v>
      </c>
      <c r="G1622" s="5"/>
      <c r="H1622" s="5"/>
    </row>
    <row r="1623">
      <c r="A1623" s="6" t="s">
        <v>2589</v>
      </c>
      <c r="B1623" s="6" t="s">
        <v>2590</v>
      </c>
      <c r="C1623" s="6">
        <v>4.0</v>
      </c>
      <c r="D1623" s="8" t="str">
        <f t="shared" si="175"/>
        <v>13-17</v>
      </c>
      <c r="E1623" s="5"/>
      <c r="F1623" s="6" t="s">
        <v>126</v>
      </c>
      <c r="G1623" s="6" t="s">
        <v>2591</v>
      </c>
      <c r="H1623" s="5"/>
    </row>
    <row r="1624">
      <c r="A1624" s="6" t="s">
        <v>2592</v>
      </c>
      <c r="B1624" s="13" t="s">
        <v>2593</v>
      </c>
      <c r="C1624" s="6">
        <v>1.0</v>
      </c>
      <c r="D1624" s="8" t="str">
        <f t="shared" si="175"/>
        <v>0-4</v>
      </c>
      <c r="E1624" s="5"/>
      <c r="F1624" s="6" t="s">
        <v>28</v>
      </c>
      <c r="G1624" s="5"/>
      <c r="H1624" s="5"/>
    </row>
    <row r="1625">
      <c r="A1625" s="6" t="s">
        <v>2594</v>
      </c>
      <c r="B1625" s="6" t="s">
        <v>2595</v>
      </c>
      <c r="C1625" s="6">
        <v>1.0</v>
      </c>
      <c r="D1625" s="8" t="str">
        <f t="shared" si="175"/>
        <v>0-4</v>
      </c>
      <c r="E1625" s="5"/>
      <c r="F1625" s="6" t="s">
        <v>28</v>
      </c>
      <c r="G1625" s="5"/>
      <c r="H1625" s="5"/>
    </row>
    <row r="1626">
      <c r="A1626" s="13" t="s">
        <v>2596</v>
      </c>
      <c r="B1626" s="6" t="s">
        <v>2597</v>
      </c>
      <c r="C1626" s="13">
        <v>3.0</v>
      </c>
      <c r="D1626" s="13" t="s">
        <v>31</v>
      </c>
      <c r="F1626" s="13" t="s">
        <v>41</v>
      </c>
    </row>
    <row r="1627">
      <c r="A1627" s="6" t="s">
        <v>1536</v>
      </c>
      <c r="B1627" s="6" t="s">
        <v>2598</v>
      </c>
      <c r="C1627" s="6">
        <v>2.0</v>
      </c>
      <c r="D1627" s="8" t="str">
        <f>IF(C1627=1,"0-4",IF(C1627=2,"5-8",IF(C1627=3,"9-12",IF(C1627=4,"13-17",IF(C1627=5,"18+","Adults Only")))))</f>
        <v>5-8</v>
      </c>
      <c r="E1627" s="5"/>
      <c r="F1627" s="6" t="s">
        <v>10</v>
      </c>
      <c r="G1627" s="5"/>
      <c r="H1627" s="5"/>
    </row>
    <row r="1628">
      <c r="A1628" s="13" t="s">
        <v>2599</v>
      </c>
      <c r="B1628" s="13" t="s">
        <v>2600</v>
      </c>
      <c r="C1628" s="13">
        <v>2.0</v>
      </c>
      <c r="D1628" s="21">
        <v>42863.0</v>
      </c>
      <c r="F1628" s="13" t="s">
        <v>38</v>
      </c>
      <c r="H1628" s="13" t="s">
        <v>51</v>
      </c>
    </row>
    <row r="1629">
      <c r="A1629" s="6" t="s">
        <v>1612</v>
      </c>
      <c r="B1629" s="16" t="s">
        <v>2601</v>
      </c>
      <c r="C1629" s="6">
        <v>3.0</v>
      </c>
      <c r="D1629" s="8" t="str">
        <f t="shared" ref="D1629:D1639" si="176">IF(C1629=1,"0-4",IF(C1629=2,"5-8",IF(C1629=3,"9-12",IF(C1629=4,"13-17",IF(C1629=5,"18+","Adults Only")))))</f>
        <v>9-12</v>
      </c>
      <c r="E1629" s="5"/>
      <c r="F1629" s="6" t="s">
        <v>10</v>
      </c>
      <c r="G1629" s="5"/>
      <c r="H1629" s="5"/>
    </row>
    <row r="1630">
      <c r="A1630" s="6" t="s">
        <v>2602</v>
      </c>
      <c r="B1630" s="6" t="s">
        <v>2603</v>
      </c>
      <c r="C1630" s="6">
        <v>2.0</v>
      </c>
      <c r="D1630" s="8" t="str">
        <f t="shared" si="176"/>
        <v>5-8</v>
      </c>
      <c r="E1630" s="5"/>
      <c r="F1630" s="6" t="s">
        <v>38</v>
      </c>
      <c r="G1630" s="5"/>
      <c r="H1630" s="5"/>
    </row>
    <row r="1631">
      <c r="A1631" s="6" t="s">
        <v>493</v>
      </c>
      <c r="B1631" s="6" t="s">
        <v>2604</v>
      </c>
      <c r="C1631" s="6">
        <v>1.0</v>
      </c>
      <c r="D1631" s="8" t="str">
        <f t="shared" si="176"/>
        <v>0-4</v>
      </c>
      <c r="E1631" s="5"/>
      <c r="F1631" s="6" t="s">
        <v>38</v>
      </c>
      <c r="G1631" s="5"/>
      <c r="H1631" s="5"/>
    </row>
    <row r="1632">
      <c r="A1632" s="6" t="s">
        <v>961</v>
      </c>
      <c r="B1632" s="6" t="s">
        <v>2605</v>
      </c>
      <c r="C1632" s="6">
        <v>2.0</v>
      </c>
      <c r="D1632" s="8" t="str">
        <f t="shared" si="176"/>
        <v>5-8</v>
      </c>
      <c r="E1632" s="5"/>
      <c r="F1632" s="6" t="s">
        <v>10</v>
      </c>
      <c r="G1632" s="5"/>
      <c r="H1632" s="5"/>
    </row>
    <row r="1633">
      <c r="A1633" s="6" t="s">
        <v>229</v>
      </c>
      <c r="B1633" s="6" t="s">
        <v>2606</v>
      </c>
      <c r="C1633" s="6">
        <v>4.0</v>
      </c>
      <c r="D1633" s="8" t="str">
        <f t="shared" si="176"/>
        <v>13-17</v>
      </c>
      <c r="E1633" s="5"/>
      <c r="F1633" s="6" t="s">
        <v>10</v>
      </c>
      <c r="G1633" s="5"/>
      <c r="H1633" s="5"/>
    </row>
    <row r="1634">
      <c r="A1634" s="6" t="s">
        <v>2607</v>
      </c>
      <c r="B1634" s="6" t="s">
        <v>2608</v>
      </c>
      <c r="C1634" s="6">
        <v>4.0</v>
      </c>
      <c r="D1634" s="8" t="str">
        <f t="shared" si="176"/>
        <v>13-17</v>
      </c>
      <c r="E1634" s="5"/>
      <c r="F1634" s="6" t="s">
        <v>28</v>
      </c>
      <c r="G1634" s="5"/>
      <c r="H1634" s="5"/>
    </row>
    <row r="1635">
      <c r="A1635" s="6" t="s">
        <v>2609</v>
      </c>
      <c r="B1635" s="6" t="s">
        <v>2610</v>
      </c>
      <c r="C1635" s="6">
        <v>4.0</v>
      </c>
      <c r="D1635" s="8" t="str">
        <f t="shared" si="176"/>
        <v>13-17</v>
      </c>
      <c r="E1635" s="5"/>
      <c r="F1635" s="6" t="s">
        <v>10</v>
      </c>
      <c r="G1635" s="5"/>
      <c r="H1635" s="5"/>
    </row>
    <row r="1636">
      <c r="A1636" s="6" t="s">
        <v>2611</v>
      </c>
      <c r="B1636" s="6" t="s">
        <v>2612</v>
      </c>
      <c r="C1636" s="6">
        <v>3.0</v>
      </c>
      <c r="D1636" s="8" t="str">
        <f t="shared" si="176"/>
        <v>9-12</v>
      </c>
      <c r="E1636" s="6">
        <v>2.0</v>
      </c>
      <c r="F1636" s="6" t="s">
        <v>10</v>
      </c>
      <c r="G1636" s="5"/>
      <c r="H1636" s="5"/>
    </row>
    <row r="1637">
      <c r="A1637" s="6" t="s">
        <v>39</v>
      </c>
      <c r="B1637" s="6" t="s">
        <v>2613</v>
      </c>
      <c r="C1637" s="6">
        <v>2.0</v>
      </c>
      <c r="D1637" s="8" t="str">
        <f t="shared" si="176"/>
        <v>5-8</v>
      </c>
      <c r="E1637" s="5"/>
      <c r="F1637" s="6" t="s">
        <v>10</v>
      </c>
      <c r="G1637" s="5"/>
      <c r="H1637" s="5"/>
    </row>
    <row r="1638">
      <c r="A1638" s="6" t="s">
        <v>2614</v>
      </c>
      <c r="B1638" s="6" t="s">
        <v>2615</v>
      </c>
      <c r="C1638" s="6">
        <v>3.0</v>
      </c>
      <c r="D1638" s="8" t="str">
        <f t="shared" si="176"/>
        <v>9-12</v>
      </c>
      <c r="E1638" s="5"/>
      <c r="F1638" s="6" t="s">
        <v>10</v>
      </c>
      <c r="G1638" s="5"/>
      <c r="H1638" s="5"/>
    </row>
    <row r="1639">
      <c r="A1639" s="6" t="s">
        <v>2616</v>
      </c>
      <c r="B1639" s="6" t="s">
        <v>2617</v>
      </c>
      <c r="C1639" s="6">
        <v>3.0</v>
      </c>
      <c r="D1639" s="8" t="str">
        <f t="shared" si="176"/>
        <v>9-12</v>
      </c>
      <c r="E1639" s="5"/>
      <c r="F1639" s="6" t="s">
        <v>10</v>
      </c>
      <c r="G1639" s="5"/>
      <c r="H1639" s="5"/>
    </row>
    <row r="1640">
      <c r="A1640" s="16" t="s">
        <v>1047</v>
      </c>
      <c r="B1640" s="16" t="s">
        <v>2618</v>
      </c>
      <c r="F1640" s="13" t="s">
        <v>69</v>
      </c>
      <c r="H1640" s="13" t="s">
        <v>51</v>
      </c>
    </row>
    <row r="1641">
      <c r="A1641" s="6" t="s">
        <v>717</v>
      </c>
      <c r="B1641" s="6" t="s">
        <v>2619</v>
      </c>
      <c r="C1641" s="6">
        <v>3.0</v>
      </c>
      <c r="D1641" s="8" t="str">
        <f t="shared" ref="D1641:D1659" si="177">IF(C1641=1,"0-4",IF(C1641=2,"5-8",IF(C1641=3,"9-12",IF(C1641=4,"13-17",IF(C1641=5,"18+","Adults Only")))))</f>
        <v>9-12</v>
      </c>
      <c r="E1641" s="5"/>
      <c r="F1641" s="6" t="s">
        <v>28</v>
      </c>
      <c r="G1641" s="5"/>
      <c r="H1641" s="5"/>
    </row>
    <row r="1642">
      <c r="A1642" s="6" t="s">
        <v>1077</v>
      </c>
      <c r="B1642" s="6" t="s">
        <v>2620</v>
      </c>
      <c r="C1642" s="6">
        <v>3.0</v>
      </c>
      <c r="D1642" s="8" t="str">
        <f t="shared" si="177"/>
        <v>9-12</v>
      </c>
      <c r="E1642" s="5"/>
      <c r="F1642" s="6" t="s">
        <v>28</v>
      </c>
      <c r="G1642" s="5"/>
      <c r="H1642" s="5"/>
    </row>
    <row r="1643">
      <c r="A1643" s="6" t="s">
        <v>2621</v>
      </c>
      <c r="B1643" s="6" t="s">
        <v>2622</v>
      </c>
      <c r="C1643" s="6">
        <v>1.0</v>
      </c>
      <c r="D1643" s="8" t="str">
        <f t="shared" si="177"/>
        <v>0-4</v>
      </c>
      <c r="E1643" s="5"/>
      <c r="F1643" s="6" t="s">
        <v>10</v>
      </c>
      <c r="G1643" s="5"/>
      <c r="H1643" s="5"/>
    </row>
    <row r="1644">
      <c r="A1644" s="6" t="s">
        <v>1516</v>
      </c>
      <c r="B1644" s="6" t="s">
        <v>2622</v>
      </c>
      <c r="C1644" s="6">
        <v>2.0</v>
      </c>
      <c r="D1644" s="8" t="str">
        <f t="shared" si="177"/>
        <v>5-8</v>
      </c>
      <c r="E1644" s="5"/>
      <c r="F1644" s="6" t="s">
        <v>38</v>
      </c>
      <c r="G1644" s="5"/>
      <c r="H1644" s="5"/>
    </row>
    <row r="1645">
      <c r="A1645" s="6" t="s">
        <v>2623</v>
      </c>
      <c r="B1645" s="6" t="s">
        <v>2624</v>
      </c>
      <c r="C1645" s="6"/>
      <c r="D1645" s="8" t="str">
        <f t="shared" si="177"/>
        <v>Adults Only</v>
      </c>
      <c r="E1645" s="5"/>
      <c r="F1645" s="6" t="s">
        <v>72</v>
      </c>
      <c r="G1645" s="5"/>
      <c r="H1645" s="5"/>
    </row>
    <row r="1646">
      <c r="A1646" s="6" t="s">
        <v>229</v>
      </c>
      <c r="B1646" s="6" t="s">
        <v>2625</v>
      </c>
      <c r="C1646" s="6">
        <v>4.0</v>
      </c>
      <c r="D1646" s="8" t="str">
        <f t="shared" si="177"/>
        <v>13-17</v>
      </c>
      <c r="E1646" s="5"/>
      <c r="F1646" s="6" t="s">
        <v>24</v>
      </c>
      <c r="G1646" s="5"/>
      <c r="H1646" s="5"/>
    </row>
    <row r="1647">
      <c r="A1647" s="6" t="s">
        <v>2626</v>
      </c>
      <c r="B1647" s="6" t="s">
        <v>2627</v>
      </c>
      <c r="C1647" s="6">
        <v>4.0</v>
      </c>
      <c r="D1647" s="8" t="str">
        <f t="shared" si="177"/>
        <v>13-17</v>
      </c>
      <c r="E1647" s="5"/>
      <c r="F1647" s="6" t="s">
        <v>10</v>
      </c>
      <c r="G1647" s="5"/>
      <c r="H1647" s="5"/>
    </row>
    <row r="1648">
      <c r="A1648" s="6" t="s">
        <v>445</v>
      </c>
      <c r="B1648" s="6" t="s">
        <v>2627</v>
      </c>
      <c r="C1648" s="6">
        <v>2.0</v>
      </c>
      <c r="D1648" s="8" t="str">
        <f t="shared" si="177"/>
        <v>5-8</v>
      </c>
      <c r="E1648" s="5"/>
      <c r="F1648" s="6" t="s">
        <v>413</v>
      </c>
      <c r="G1648" s="5"/>
      <c r="H1648" s="5"/>
    </row>
    <row r="1649">
      <c r="A1649" s="6" t="s">
        <v>2628</v>
      </c>
      <c r="B1649" s="6" t="s">
        <v>2629</v>
      </c>
      <c r="C1649" s="6">
        <v>3.0</v>
      </c>
      <c r="D1649" s="8" t="str">
        <f t="shared" si="177"/>
        <v>9-12</v>
      </c>
      <c r="E1649" s="5"/>
      <c r="F1649" s="6" t="s">
        <v>28</v>
      </c>
      <c r="G1649" s="5"/>
      <c r="H1649" s="5"/>
    </row>
    <row r="1650">
      <c r="A1650" s="6" t="s">
        <v>394</v>
      </c>
      <c r="B1650" s="6" t="s">
        <v>2630</v>
      </c>
      <c r="C1650" s="6">
        <v>4.0</v>
      </c>
      <c r="D1650" s="8" t="str">
        <f t="shared" si="177"/>
        <v>13-17</v>
      </c>
      <c r="E1650" s="5"/>
      <c r="F1650" s="6" t="s">
        <v>462</v>
      </c>
      <c r="G1650" s="6" t="s">
        <v>2631</v>
      </c>
      <c r="H1650" s="5"/>
    </row>
    <row r="1651">
      <c r="A1651" s="6" t="s">
        <v>185</v>
      </c>
      <c r="B1651" s="6" t="s">
        <v>2632</v>
      </c>
      <c r="C1651" s="6">
        <v>1.0</v>
      </c>
      <c r="D1651" s="8" t="str">
        <f t="shared" si="177"/>
        <v>0-4</v>
      </c>
      <c r="E1651" s="5"/>
      <c r="F1651" s="6" t="s">
        <v>38</v>
      </c>
      <c r="G1651" s="5"/>
      <c r="H1651" s="5"/>
    </row>
    <row r="1652">
      <c r="A1652" s="6" t="s">
        <v>185</v>
      </c>
      <c r="B1652" s="6" t="s">
        <v>2633</v>
      </c>
      <c r="C1652" s="6">
        <v>1.0</v>
      </c>
      <c r="D1652" s="8" t="str">
        <f t="shared" si="177"/>
        <v>0-4</v>
      </c>
      <c r="E1652" s="6">
        <v>2.0</v>
      </c>
      <c r="F1652" s="6" t="s">
        <v>38</v>
      </c>
      <c r="G1652" s="5"/>
      <c r="H1652" s="5"/>
    </row>
    <row r="1653">
      <c r="A1653" s="6" t="s">
        <v>2634</v>
      </c>
      <c r="B1653" s="6" t="s">
        <v>2635</v>
      </c>
      <c r="C1653" s="6">
        <v>1.0</v>
      </c>
      <c r="D1653" s="8" t="str">
        <f t="shared" si="177"/>
        <v>0-4</v>
      </c>
      <c r="E1653" s="5"/>
      <c r="F1653" s="6" t="s">
        <v>28</v>
      </c>
      <c r="G1653" s="5"/>
      <c r="H1653" s="5"/>
    </row>
    <row r="1654">
      <c r="A1654" s="6" t="s">
        <v>547</v>
      </c>
      <c r="B1654" s="6" t="s">
        <v>2636</v>
      </c>
      <c r="C1654" s="6">
        <v>3.0</v>
      </c>
      <c r="D1654" s="8" t="str">
        <f t="shared" si="177"/>
        <v>9-12</v>
      </c>
      <c r="E1654" s="5"/>
      <c r="F1654" s="6" t="s">
        <v>10</v>
      </c>
      <c r="G1654" s="5"/>
      <c r="H1654" s="5"/>
    </row>
    <row r="1655">
      <c r="A1655" s="6" t="s">
        <v>2637</v>
      </c>
      <c r="B1655" s="6" t="s">
        <v>2638</v>
      </c>
      <c r="C1655" s="6">
        <v>1.0</v>
      </c>
      <c r="D1655" s="8" t="str">
        <f t="shared" si="177"/>
        <v>0-4</v>
      </c>
      <c r="E1655" s="5"/>
      <c r="F1655" s="6" t="s">
        <v>10</v>
      </c>
      <c r="G1655" s="5"/>
      <c r="H1655" s="5"/>
    </row>
    <row r="1656">
      <c r="A1656" s="6" t="s">
        <v>547</v>
      </c>
      <c r="B1656" s="6" t="s">
        <v>2639</v>
      </c>
      <c r="C1656" s="6">
        <v>3.0</v>
      </c>
      <c r="D1656" s="8" t="str">
        <f t="shared" si="177"/>
        <v>9-12</v>
      </c>
      <c r="E1656" s="5"/>
      <c r="F1656" s="6" t="s">
        <v>10</v>
      </c>
      <c r="G1656" s="5"/>
      <c r="H1656" s="5"/>
    </row>
    <row r="1657">
      <c r="A1657" s="6" t="s">
        <v>547</v>
      </c>
      <c r="B1657" s="6" t="s">
        <v>2640</v>
      </c>
      <c r="C1657" s="6">
        <v>3.0</v>
      </c>
      <c r="D1657" s="8" t="str">
        <f t="shared" si="177"/>
        <v>9-12</v>
      </c>
      <c r="E1657" s="6">
        <v>2.0</v>
      </c>
      <c r="F1657" s="6" t="s">
        <v>10</v>
      </c>
      <c r="G1657" s="5"/>
      <c r="H1657" s="5"/>
    </row>
    <row r="1658">
      <c r="A1658" s="6" t="s">
        <v>2637</v>
      </c>
      <c r="B1658" s="6" t="s">
        <v>2641</v>
      </c>
      <c r="C1658" s="6">
        <v>3.0</v>
      </c>
      <c r="D1658" s="8" t="str">
        <f t="shared" si="177"/>
        <v>9-12</v>
      </c>
      <c r="E1658" s="5"/>
      <c r="F1658" s="6" t="s">
        <v>10</v>
      </c>
      <c r="G1658" s="5"/>
      <c r="H1658" s="5"/>
    </row>
    <row r="1659">
      <c r="A1659" s="6" t="s">
        <v>2637</v>
      </c>
      <c r="B1659" s="6" t="s">
        <v>2642</v>
      </c>
      <c r="C1659" s="6">
        <v>3.0</v>
      </c>
      <c r="D1659" s="8" t="str">
        <f t="shared" si="177"/>
        <v>9-12</v>
      </c>
      <c r="E1659" s="5"/>
      <c r="F1659" s="6" t="s">
        <v>10</v>
      </c>
      <c r="G1659" s="5"/>
      <c r="H1659" s="5"/>
    </row>
    <row r="1660">
      <c r="A1660" s="6" t="s">
        <v>2643</v>
      </c>
      <c r="B1660" s="6" t="s">
        <v>2644</v>
      </c>
      <c r="C1660" s="6">
        <v>4.0</v>
      </c>
      <c r="D1660" s="6" t="s">
        <v>65</v>
      </c>
      <c r="E1660" s="5"/>
      <c r="F1660" s="6" t="s">
        <v>10</v>
      </c>
      <c r="G1660" s="5"/>
      <c r="H1660" s="5"/>
    </row>
    <row r="1661">
      <c r="A1661" s="6" t="s">
        <v>2645</v>
      </c>
      <c r="B1661" s="6" t="s">
        <v>2646</v>
      </c>
      <c r="C1661" s="6">
        <v>1.0</v>
      </c>
      <c r="D1661" s="8" t="str">
        <f>IF(C1661=1,"0-4",IF(C1661=2,"5-8",IF(C1661=3,"9-12",IF(C1661=4,"13-17",IF(C1661=5,"18+","Adults Only")))))</f>
        <v>0-4</v>
      </c>
      <c r="E1661" s="5"/>
      <c r="F1661" s="6" t="s">
        <v>10</v>
      </c>
      <c r="G1661" s="5"/>
      <c r="H1661" s="5"/>
    </row>
    <row r="1662">
      <c r="A1662" s="6" t="s">
        <v>1827</v>
      </c>
      <c r="B1662" s="6" t="s">
        <v>2647</v>
      </c>
      <c r="C1662" s="6">
        <v>4.0</v>
      </c>
      <c r="D1662" s="6" t="s">
        <v>65</v>
      </c>
      <c r="E1662" s="5"/>
      <c r="F1662" s="6" t="s">
        <v>10</v>
      </c>
      <c r="G1662" s="5"/>
      <c r="H1662" s="5"/>
    </row>
    <row r="1663">
      <c r="A1663" s="6" t="s">
        <v>2648</v>
      </c>
      <c r="B1663" s="6" t="s">
        <v>2649</v>
      </c>
      <c r="C1663" s="6">
        <v>1.0</v>
      </c>
      <c r="D1663" s="8" t="str">
        <f>IF(C1663=1,"0-4",IF(C1663=2,"5-8",IF(C1663=3,"9-12",IF(C1663=4,"13-17",IF(C1663=5,"18+","Adults Only")))))</f>
        <v>0-4</v>
      </c>
      <c r="E1663" s="5"/>
      <c r="F1663" s="6" t="s">
        <v>10</v>
      </c>
      <c r="G1663" s="5"/>
      <c r="H1663" s="5"/>
    </row>
    <row r="1664">
      <c r="A1664" s="16" t="s">
        <v>1958</v>
      </c>
      <c r="B1664" s="16" t="s">
        <v>2650</v>
      </c>
      <c r="C1664" s="16">
        <v>2.0</v>
      </c>
      <c r="F1664" s="13" t="s">
        <v>38</v>
      </c>
      <c r="H1664" s="13" t="s">
        <v>51</v>
      </c>
    </row>
    <row r="1665">
      <c r="A1665" s="6" t="s">
        <v>2651</v>
      </c>
      <c r="B1665" s="6" t="s">
        <v>2652</v>
      </c>
      <c r="C1665" s="6">
        <v>1.0</v>
      </c>
      <c r="D1665" s="8" t="str">
        <f t="shared" ref="D1665:D1668" si="178">IF(C1665=1,"0-4",IF(C1665=2,"5-8",IF(C1665=3,"9-12",IF(C1665=4,"13-17",IF(C1665=5,"18+","Adults Only")))))</f>
        <v>0-4</v>
      </c>
      <c r="E1665" s="5"/>
      <c r="F1665" s="6" t="s">
        <v>10</v>
      </c>
      <c r="G1665" s="5"/>
      <c r="H1665" s="5"/>
    </row>
    <row r="1666">
      <c r="A1666" s="6" t="s">
        <v>2464</v>
      </c>
      <c r="B1666" s="6" t="s">
        <v>2653</v>
      </c>
      <c r="C1666" s="6">
        <v>3.0</v>
      </c>
      <c r="D1666" s="8" t="str">
        <f t="shared" si="178"/>
        <v>9-12</v>
      </c>
      <c r="E1666" s="5"/>
      <c r="F1666" s="6" t="s">
        <v>10</v>
      </c>
      <c r="G1666" s="6" t="s">
        <v>2654</v>
      </c>
      <c r="H1666" s="5"/>
    </row>
    <row r="1667">
      <c r="A1667" s="6" t="s">
        <v>2655</v>
      </c>
      <c r="B1667" s="6" t="s">
        <v>2656</v>
      </c>
      <c r="C1667" s="6">
        <v>2.0</v>
      </c>
      <c r="D1667" s="8" t="str">
        <f t="shared" si="178"/>
        <v>5-8</v>
      </c>
      <c r="E1667" s="5"/>
      <c r="F1667" s="6" t="s">
        <v>10</v>
      </c>
      <c r="G1667" s="5"/>
      <c r="H1667" s="5"/>
    </row>
    <row r="1668">
      <c r="A1668" s="6" t="s">
        <v>2657</v>
      </c>
      <c r="B1668" s="6" t="s">
        <v>2658</v>
      </c>
      <c r="C1668" s="6">
        <v>3.0</v>
      </c>
      <c r="D1668" s="8" t="str">
        <f t="shared" si="178"/>
        <v>9-12</v>
      </c>
      <c r="E1668" s="5"/>
      <c r="F1668" s="6" t="s">
        <v>10</v>
      </c>
      <c r="G1668" s="5"/>
      <c r="H1668" s="5"/>
    </row>
    <row r="1669">
      <c r="A1669" s="13" t="s">
        <v>18</v>
      </c>
      <c r="B1669" s="13" t="s">
        <v>2659</v>
      </c>
      <c r="C1669" s="13">
        <v>1.0</v>
      </c>
      <c r="D1669" s="13" t="s">
        <v>15</v>
      </c>
      <c r="F1669" s="13" t="s">
        <v>16</v>
      </c>
      <c r="H1669" s="13" t="s">
        <v>17</v>
      </c>
    </row>
    <row r="1670">
      <c r="A1670" s="6" t="s">
        <v>780</v>
      </c>
      <c r="B1670" s="6" t="s">
        <v>2660</v>
      </c>
      <c r="C1670" s="6">
        <v>1.0</v>
      </c>
      <c r="D1670" s="8" t="str">
        <f>IF(C1670=1,"0-4",IF(C1670=2,"5-8",IF(C1670=3,"9-12",IF(C1670=4,"13-17",IF(C1670=5,"18+","Adults Only")))))</f>
        <v>0-4</v>
      </c>
      <c r="E1670" s="5"/>
      <c r="F1670" s="6" t="s">
        <v>10</v>
      </c>
      <c r="G1670" s="5"/>
      <c r="H1670" s="5"/>
    </row>
    <row r="1671">
      <c r="A1671" s="13" t="s">
        <v>2661</v>
      </c>
      <c r="B1671" s="13" t="s">
        <v>2662</v>
      </c>
      <c r="F1671" s="13" t="s">
        <v>10</v>
      </c>
      <c r="H1671" s="22" t="s">
        <v>51</v>
      </c>
    </row>
    <row r="1672">
      <c r="A1672" s="6" t="s">
        <v>2663</v>
      </c>
      <c r="B1672" s="6" t="s">
        <v>2664</v>
      </c>
      <c r="C1672" s="6">
        <v>4.0</v>
      </c>
      <c r="D1672" s="8" t="str">
        <f>IF(C1672=1,"0-4",IF(C1672=2,"5-8",IF(C1672=3,"9-12",IF(C1672=4,"13-17",IF(C1672=5,"18+","Adults Only")))))</f>
        <v>13-17</v>
      </c>
      <c r="E1672" s="5"/>
      <c r="F1672" s="6" t="s">
        <v>28</v>
      </c>
      <c r="G1672" s="5"/>
      <c r="H1672" s="5"/>
    </row>
    <row r="1673">
      <c r="A1673" s="13" t="s">
        <v>18</v>
      </c>
      <c r="B1673" s="13" t="s">
        <v>2665</v>
      </c>
      <c r="C1673" s="13">
        <v>1.0</v>
      </c>
      <c r="D1673" s="13" t="s">
        <v>15</v>
      </c>
      <c r="F1673" s="13" t="s">
        <v>16</v>
      </c>
      <c r="H1673" s="13" t="s">
        <v>17</v>
      </c>
    </row>
    <row r="1674">
      <c r="A1674" s="6" t="s">
        <v>229</v>
      </c>
      <c r="B1674" s="6" t="s">
        <v>2666</v>
      </c>
      <c r="C1674" s="6">
        <v>4.0</v>
      </c>
      <c r="D1674" s="8" t="str">
        <f t="shared" ref="D1674:D1676" si="179">IF(C1674=1,"0-4",IF(C1674=2,"5-8",IF(C1674=3,"9-12",IF(C1674=4,"13-17",IF(C1674=5,"18+","Adults Only")))))</f>
        <v>13-17</v>
      </c>
      <c r="E1674" s="5"/>
      <c r="F1674" s="6" t="s">
        <v>10</v>
      </c>
      <c r="G1674" s="5"/>
      <c r="H1674" s="5"/>
    </row>
    <row r="1675">
      <c r="A1675" s="6" t="s">
        <v>2667</v>
      </c>
      <c r="B1675" s="6" t="s">
        <v>2668</v>
      </c>
      <c r="C1675" s="6">
        <v>1.0</v>
      </c>
      <c r="D1675" s="8" t="str">
        <f t="shared" si="179"/>
        <v>0-4</v>
      </c>
      <c r="E1675" s="5"/>
      <c r="F1675" s="6" t="s">
        <v>10</v>
      </c>
      <c r="G1675" s="5"/>
      <c r="H1675" s="5"/>
    </row>
    <row r="1676">
      <c r="A1676" s="6" t="s">
        <v>229</v>
      </c>
      <c r="B1676" s="16" t="s">
        <v>2669</v>
      </c>
      <c r="C1676" s="6">
        <v>4.0</v>
      </c>
      <c r="D1676" s="8" t="str">
        <f t="shared" si="179"/>
        <v>13-17</v>
      </c>
      <c r="E1676" s="5"/>
      <c r="F1676" s="6" t="s">
        <v>10</v>
      </c>
      <c r="G1676" s="5"/>
      <c r="H1676" s="5"/>
    </row>
    <row r="1677">
      <c r="A1677" s="6" t="s">
        <v>715</v>
      </c>
      <c r="B1677" s="13" t="s">
        <v>2670</v>
      </c>
      <c r="C1677" s="6">
        <v>3.0</v>
      </c>
      <c r="D1677" s="6" t="s">
        <v>31</v>
      </c>
      <c r="E1677" s="5"/>
      <c r="F1677" s="6" t="s">
        <v>471</v>
      </c>
      <c r="G1677" s="5"/>
      <c r="H1677" s="5"/>
    </row>
    <row r="1678">
      <c r="A1678" s="6" t="s">
        <v>1391</v>
      </c>
      <c r="B1678" s="6" t="s">
        <v>2671</v>
      </c>
      <c r="C1678" s="6">
        <v>1.0</v>
      </c>
      <c r="D1678" s="8" t="str">
        <f t="shared" ref="D1678:D1679" si="180">IF(C1678=1,"0-4",IF(C1678=2,"5-8",IF(C1678=3,"9-12",IF(C1678=4,"13-17",IF(C1678=5,"18+","Adults Only")))))</f>
        <v>0-4</v>
      </c>
      <c r="E1678" s="5"/>
      <c r="F1678" s="6" t="s">
        <v>38</v>
      </c>
      <c r="G1678" s="5"/>
      <c r="H1678" s="5"/>
    </row>
    <row r="1679">
      <c r="A1679" s="6" t="s">
        <v>506</v>
      </c>
      <c r="B1679" s="6" t="s">
        <v>2672</v>
      </c>
      <c r="C1679" s="6">
        <v>1.0</v>
      </c>
      <c r="D1679" s="8" t="str">
        <f t="shared" si="180"/>
        <v>0-4</v>
      </c>
      <c r="E1679" s="5"/>
      <c r="F1679" s="6" t="s">
        <v>28</v>
      </c>
      <c r="G1679" s="5"/>
      <c r="H1679" s="5"/>
    </row>
    <row r="1680">
      <c r="A1680" s="16" t="s">
        <v>901</v>
      </c>
      <c r="B1680" s="16" t="s">
        <v>2673</v>
      </c>
      <c r="F1680" s="13" t="s">
        <v>38</v>
      </c>
      <c r="H1680" s="13" t="s">
        <v>51</v>
      </c>
    </row>
    <row r="1681">
      <c r="A1681" s="6" t="s">
        <v>2674</v>
      </c>
      <c r="B1681" s="6" t="s">
        <v>2675</v>
      </c>
      <c r="C1681" s="6">
        <v>3.0</v>
      </c>
      <c r="D1681" s="8" t="str">
        <f t="shared" ref="D1681:D1685" si="181">IF(C1681=1,"0-4",IF(C1681=2,"5-8",IF(C1681=3,"9-12",IF(C1681=4,"13-17",IF(C1681=5,"18+","Adults Only")))))</f>
        <v>9-12</v>
      </c>
      <c r="E1681" s="5"/>
      <c r="F1681" s="6" t="s">
        <v>10</v>
      </c>
      <c r="G1681" s="5"/>
      <c r="H1681" s="5"/>
    </row>
    <row r="1682">
      <c r="A1682" s="6" t="s">
        <v>554</v>
      </c>
      <c r="B1682" s="6" t="s">
        <v>2676</v>
      </c>
      <c r="C1682" s="6">
        <v>5.0</v>
      </c>
      <c r="D1682" s="8" t="str">
        <f t="shared" si="181"/>
        <v>18+</v>
      </c>
      <c r="E1682" s="5"/>
      <c r="F1682" s="6" t="s">
        <v>10</v>
      </c>
      <c r="G1682" s="5"/>
      <c r="H1682" s="5"/>
    </row>
    <row r="1683">
      <c r="A1683" s="6" t="s">
        <v>547</v>
      </c>
      <c r="B1683" s="6" t="s">
        <v>2677</v>
      </c>
      <c r="C1683" s="6">
        <v>1.0</v>
      </c>
      <c r="D1683" s="8" t="str">
        <f t="shared" si="181"/>
        <v>0-4</v>
      </c>
      <c r="E1683" s="5"/>
      <c r="F1683" s="6" t="s">
        <v>10</v>
      </c>
      <c r="G1683" s="5"/>
      <c r="H1683" s="5"/>
    </row>
    <row r="1684">
      <c r="A1684" s="6" t="s">
        <v>311</v>
      </c>
      <c r="B1684" s="6" t="s">
        <v>2678</v>
      </c>
      <c r="C1684" s="6">
        <v>2.0</v>
      </c>
      <c r="D1684" s="8" t="str">
        <f t="shared" si="181"/>
        <v>5-8</v>
      </c>
      <c r="E1684" s="5"/>
      <c r="F1684" s="6" t="s">
        <v>28</v>
      </c>
      <c r="G1684" s="5"/>
      <c r="H1684" s="5"/>
    </row>
    <row r="1685">
      <c r="A1685" s="6" t="s">
        <v>2679</v>
      </c>
      <c r="B1685" s="6" t="s">
        <v>2680</v>
      </c>
      <c r="C1685" s="6">
        <v>1.0</v>
      </c>
      <c r="D1685" s="8" t="str">
        <f t="shared" si="181"/>
        <v>0-4</v>
      </c>
      <c r="E1685" s="5"/>
      <c r="F1685" s="6" t="s">
        <v>10</v>
      </c>
      <c r="G1685" s="5"/>
      <c r="H1685" s="5"/>
    </row>
    <row r="1686">
      <c r="A1686" s="6" t="s">
        <v>53</v>
      </c>
      <c r="B1686" s="6" t="s">
        <v>2680</v>
      </c>
      <c r="C1686" s="6">
        <v>3.0</v>
      </c>
      <c r="D1686" s="6" t="s">
        <v>31</v>
      </c>
      <c r="E1686" s="5"/>
      <c r="F1686" s="6" t="s">
        <v>81</v>
      </c>
      <c r="G1686" s="5"/>
      <c r="H1686" s="5"/>
    </row>
    <row r="1687">
      <c r="A1687" s="13" t="s">
        <v>274</v>
      </c>
      <c r="B1687" s="13" t="s">
        <v>2681</v>
      </c>
      <c r="E1687" s="13">
        <v>1.0</v>
      </c>
      <c r="F1687" s="13" t="s">
        <v>38</v>
      </c>
      <c r="H1687" s="22" t="s">
        <v>51</v>
      </c>
    </row>
    <row r="1688">
      <c r="A1688" s="13" t="s">
        <v>2682</v>
      </c>
      <c r="B1688" s="13" t="s">
        <v>2683</v>
      </c>
      <c r="C1688" s="13">
        <v>2.0</v>
      </c>
      <c r="D1688" s="21">
        <v>43228.0</v>
      </c>
      <c r="F1688" s="13" t="s">
        <v>16</v>
      </c>
      <c r="H1688" s="13" t="s">
        <v>51</v>
      </c>
    </row>
    <row r="1689">
      <c r="A1689" s="13" t="s">
        <v>2682</v>
      </c>
      <c r="B1689" s="13" t="s">
        <v>2684</v>
      </c>
      <c r="C1689" s="13">
        <v>2.0</v>
      </c>
      <c r="D1689" s="21">
        <v>43228.0</v>
      </c>
      <c r="F1689" s="13" t="s">
        <v>16</v>
      </c>
      <c r="H1689" s="13" t="s">
        <v>51</v>
      </c>
    </row>
    <row r="1690">
      <c r="A1690" s="13" t="s">
        <v>2682</v>
      </c>
      <c r="B1690" s="13" t="s">
        <v>2685</v>
      </c>
      <c r="C1690" s="13">
        <v>2.0</v>
      </c>
      <c r="D1690" s="21">
        <v>43228.0</v>
      </c>
      <c r="F1690" s="13" t="s">
        <v>16</v>
      </c>
      <c r="H1690" s="13" t="s">
        <v>51</v>
      </c>
    </row>
    <row r="1691">
      <c r="A1691" s="13" t="s">
        <v>2682</v>
      </c>
      <c r="B1691" s="13" t="s">
        <v>2686</v>
      </c>
      <c r="C1691" s="13">
        <v>2.0</v>
      </c>
      <c r="D1691" s="21">
        <v>43228.0</v>
      </c>
      <c r="F1691" s="13" t="s">
        <v>16</v>
      </c>
      <c r="H1691" s="13" t="s">
        <v>51</v>
      </c>
    </row>
    <row r="1692">
      <c r="A1692" s="6" t="s">
        <v>2687</v>
      </c>
      <c r="B1692" s="6" t="s">
        <v>2688</v>
      </c>
      <c r="C1692" s="6">
        <v>1.0</v>
      </c>
      <c r="D1692" s="8" t="str">
        <f t="shared" ref="D1692:D1694" si="182">IF(C1692=1,"0-4",IF(C1692=2,"5-8",IF(C1692=3,"9-12",IF(C1692=4,"13-17",IF(C1692=5,"18+","Adults Only")))))</f>
        <v>0-4</v>
      </c>
      <c r="E1692" s="5"/>
      <c r="F1692" s="6" t="s">
        <v>10</v>
      </c>
      <c r="G1692" s="5"/>
      <c r="H1692" s="5"/>
    </row>
    <row r="1693">
      <c r="A1693" s="6" t="s">
        <v>2689</v>
      </c>
      <c r="B1693" s="13" t="s">
        <v>2690</v>
      </c>
      <c r="C1693" s="6">
        <v>5.0</v>
      </c>
      <c r="D1693" s="8" t="str">
        <f t="shared" si="182"/>
        <v>18+</v>
      </c>
      <c r="E1693" s="5"/>
      <c r="F1693" s="6" t="s">
        <v>10</v>
      </c>
      <c r="G1693" s="5"/>
      <c r="H1693" s="5"/>
    </row>
    <row r="1694">
      <c r="A1694" s="6" t="s">
        <v>2691</v>
      </c>
      <c r="B1694" s="13" t="s">
        <v>2690</v>
      </c>
      <c r="C1694" s="6">
        <v>1.0</v>
      </c>
      <c r="D1694" s="8" t="str">
        <f t="shared" si="182"/>
        <v>0-4</v>
      </c>
      <c r="E1694" s="5"/>
      <c r="F1694" s="6" t="s">
        <v>10</v>
      </c>
      <c r="G1694" s="5"/>
      <c r="H1694" s="5"/>
    </row>
    <row r="1695">
      <c r="A1695" s="16" t="s">
        <v>603</v>
      </c>
      <c r="B1695" s="16" t="s">
        <v>2692</v>
      </c>
      <c r="C1695" s="16">
        <v>4.0</v>
      </c>
      <c r="F1695" s="13" t="s">
        <v>607</v>
      </c>
      <c r="H1695" s="13" t="s">
        <v>51</v>
      </c>
    </row>
    <row r="1696">
      <c r="A1696" s="16" t="s">
        <v>609</v>
      </c>
      <c r="B1696" s="16" t="s">
        <v>2693</v>
      </c>
      <c r="C1696" s="16">
        <v>4.0</v>
      </c>
      <c r="F1696" s="13" t="s">
        <v>607</v>
      </c>
      <c r="H1696" s="13" t="s">
        <v>51</v>
      </c>
    </row>
    <row r="1697">
      <c r="A1697" s="16" t="s">
        <v>609</v>
      </c>
      <c r="B1697" s="16" t="s">
        <v>2694</v>
      </c>
      <c r="C1697" s="16">
        <v>4.0</v>
      </c>
      <c r="F1697" s="13" t="s">
        <v>607</v>
      </c>
      <c r="H1697" s="13" t="s">
        <v>51</v>
      </c>
    </row>
    <row r="1698">
      <c r="A1698" s="6" t="s">
        <v>2695</v>
      </c>
      <c r="B1698" s="6" t="s">
        <v>2696</v>
      </c>
      <c r="C1698" s="6">
        <v>3.0</v>
      </c>
      <c r="D1698" s="8" t="str">
        <f t="shared" ref="D1698:D1701" si="183">IF(C1698=1,"0-4",IF(C1698=2,"5-8",IF(C1698=3,"9-12",IF(C1698=4,"13-17",IF(C1698=5,"18+","Adults Only")))))</f>
        <v>9-12</v>
      </c>
      <c r="E1698" s="5"/>
      <c r="F1698" s="6" t="s">
        <v>10</v>
      </c>
      <c r="G1698" s="5"/>
      <c r="H1698" s="5"/>
    </row>
    <row r="1699">
      <c r="A1699" s="6" t="s">
        <v>2697</v>
      </c>
      <c r="B1699" s="6" t="s">
        <v>2698</v>
      </c>
      <c r="C1699" s="6">
        <v>3.0</v>
      </c>
      <c r="D1699" s="8" t="str">
        <f t="shared" si="183"/>
        <v>9-12</v>
      </c>
      <c r="E1699" s="6">
        <v>2.0</v>
      </c>
      <c r="F1699" s="6" t="s">
        <v>10</v>
      </c>
      <c r="G1699" s="5"/>
      <c r="H1699" s="5"/>
    </row>
    <row r="1700">
      <c r="A1700" s="6" t="s">
        <v>2699</v>
      </c>
      <c r="B1700" s="6" t="s">
        <v>2700</v>
      </c>
      <c r="C1700" s="6">
        <v>1.0</v>
      </c>
      <c r="D1700" s="8" t="str">
        <f t="shared" si="183"/>
        <v>0-4</v>
      </c>
      <c r="E1700" s="5"/>
      <c r="F1700" s="6" t="s">
        <v>38</v>
      </c>
      <c r="G1700" s="5"/>
      <c r="H1700" s="5"/>
    </row>
    <row r="1701">
      <c r="A1701" s="6" t="s">
        <v>229</v>
      </c>
      <c r="B1701" s="6" t="s">
        <v>2701</v>
      </c>
      <c r="C1701" s="6">
        <v>4.0</v>
      </c>
      <c r="D1701" s="8" t="str">
        <f t="shared" si="183"/>
        <v>13-17</v>
      </c>
      <c r="E1701" s="5"/>
      <c r="F1701" s="6" t="s">
        <v>324</v>
      </c>
      <c r="G1701" s="5"/>
      <c r="H1701" s="5"/>
    </row>
    <row r="1702">
      <c r="A1702" s="13" t="s">
        <v>2702</v>
      </c>
      <c r="B1702" s="6" t="s">
        <v>2703</v>
      </c>
      <c r="C1702" s="13">
        <v>4.0</v>
      </c>
      <c r="D1702" s="13" t="s">
        <v>62</v>
      </c>
      <c r="F1702" s="13" t="s">
        <v>27</v>
      </c>
    </row>
    <row r="1703">
      <c r="A1703" s="6" t="s">
        <v>2704</v>
      </c>
      <c r="B1703" s="6" t="s">
        <v>2705</v>
      </c>
      <c r="C1703" s="6">
        <v>2.0</v>
      </c>
      <c r="D1703" s="8" t="str">
        <f t="shared" ref="D1703:D1707" si="184">IF(C1703=1,"0-4",IF(C1703=2,"5-8",IF(C1703=3,"9-12",IF(C1703=4,"13-17",IF(C1703=5,"18+","Adults Only")))))</f>
        <v>5-8</v>
      </c>
      <c r="E1703" s="5"/>
      <c r="F1703" s="6" t="s">
        <v>10</v>
      </c>
      <c r="G1703" s="5"/>
      <c r="H1703" s="5"/>
    </row>
    <row r="1704">
      <c r="A1704" s="6" t="s">
        <v>2706</v>
      </c>
      <c r="B1704" s="6" t="s">
        <v>2707</v>
      </c>
      <c r="C1704" s="6">
        <v>4.0</v>
      </c>
      <c r="D1704" s="8" t="str">
        <f t="shared" si="184"/>
        <v>13-17</v>
      </c>
      <c r="E1704" s="5"/>
      <c r="F1704" s="6" t="s">
        <v>10</v>
      </c>
      <c r="G1704" s="5"/>
      <c r="H1704" s="5"/>
    </row>
    <row r="1705">
      <c r="A1705" s="6" t="s">
        <v>53</v>
      </c>
      <c r="B1705" s="6" t="s">
        <v>2708</v>
      </c>
      <c r="C1705" s="6">
        <v>2.0</v>
      </c>
      <c r="D1705" s="8" t="str">
        <f t="shared" si="184"/>
        <v>5-8</v>
      </c>
      <c r="E1705" s="5"/>
      <c r="F1705" s="6" t="s">
        <v>2709</v>
      </c>
      <c r="H1705" s="5"/>
    </row>
    <row r="1706">
      <c r="A1706" s="6" t="s">
        <v>2710</v>
      </c>
      <c r="B1706" s="6" t="s">
        <v>2711</v>
      </c>
      <c r="C1706" s="6">
        <v>1.0</v>
      </c>
      <c r="D1706" s="8" t="str">
        <f t="shared" si="184"/>
        <v>0-4</v>
      </c>
      <c r="E1706" s="5"/>
      <c r="F1706" s="6" t="s">
        <v>38</v>
      </c>
      <c r="G1706" s="5"/>
      <c r="H1706" s="5"/>
    </row>
    <row r="1707">
      <c r="A1707" s="6" t="s">
        <v>2712</v>
      </c>
      <c r="B1707" s="6" t="s">
        <v>2713</v>
      </c>
      <c r="C1707" s="6">
        <v>2.0</v>
      </c>
      <c r="D1707" s="8" t="str">
        <f t="shared" si="184"/>
        <v>5-8</v>
      </c>
      <c r="E1707" s="5"/>
      <c r="F1707" s="6" t="s">
        <v>10</v>
      </c>
      <c r="G1707" s="5"/>
      <c r="H1707" s="5"/>
    </row>
    <row r="1708">
      <c r="A1708" s="13" t="s">
        <v>2714</v>
      </c>
      <c r="B1708" s="6" t="s">
        <v>2715</v>
      </c>
      <c r="C1708" s="13">
        <v>2.0</v>
      </c>
      <c r="D1708" s="13" t="s">
        <v>1094</v>
      </c>
      <c r="F1708" s="13" t="s">
        <v>10</v>
      </c>
    </row>
    <row r="1709">
      <c r="A1709" s="6" t="s">
        <v>780</v>
      </c>
      <c r="B1709" s="6" t="s">
        <v>2716</v>
      </c>
      <c r="C1709" s="6">
        <v>3.0</v>
      </c>
      <c r="D1709" s="8" t="str">
        <f t="shared" ref="D1709:D1714" si="185">IF(C1709=1,"0-4",IF(C1709=2,"5-8",IF(C1709=3,"9-12",IF(C1709=4,"13-17",IF(C1709=5,"18+","Adults Only")))))</f>
        <v>9-12</v>
      </c>
      <c r="E1709" s="5"/>
      <c r="F1709" s="6" t="s">
        <v>10</v>
      </c>
      <c r="G1709" s="5"/>
      <c r="H1709" s="5"/>
    </row>
    <row r="1710">
      <c r="A1710" s="6" t="s">
        <v>2717</v>
      </c>
      <c r="B1710" s="6" t="s">
        <v>2718</v>
      </c>
      <c r="C1710" s="6">
        <v>1.0</v>
      </c>
      <c r="D1710" s="8" t="str">
        <f t="shared" si="185"/>
        <v>0-4</v>
      </c>
      <c r="E1710" s="5"/>
      <c r="F1710" s="6" t="s">
        <v>38</v>
      </c>
      <c r="G1710" s="5"/>
      <c r="H1710" s="5"/>
    </row>
    <row r="1711">
      <c r="A1711" s="6" t="s">
        <v>2719</v>
      </c>
      <c r="B1711" s="6" t="s">
        <v>2720</v>
      </c>
      <c r="C1711" s="6">
        <v>3.0</v>
      </c>
      <c r="D1711" s="8" t="str">
        <f t="shared" si="185"/>
        <v>9-12</v>
      </c>
      <c r="E1711" s="5"/>
      <c r="F1711" s="6" t="s">
        <v>10</v>
      </c>
      <c r="G1711" s="5"/>
      <c r="H1711" s="5"/>
    </row>
    <row r="1712">
      <c r="A1712" s="6" t="s">
        <v>682</v>
      </c>
      <c r="B1712" s="6" t="s">
        <v>2720</v>
      </c>
      <c r="C1712" s="6">
        <v>2.0</v>
      </c>
      <c r="D1712" s="8" t="str">
        <f t="shared" si="185"/>
        <v>5-8</v>
      </c>
      <c r="E1712" s="5"/>
      <c r="F1712" s="6" t="s">
        <v>10</v>
      </c>
      <c r="G1712" s="5"/>
      <c r="H1712" s="5"/>
    </row>
    <row r="1713">
      <c r="A1713" s="6" t="s">
        <v>2721</v>
      </c>
      <c r="B1713" s="6" t="s">
        <v>2722</v>
      </c>
      <c r="C1713" s="6">
        <v>2.0</v>
      </c>
      <c r="D1713" s="8" t="str">
        <f t="shared" si="185"/>
        <v>5-8</v>
      </c>
      <c r="E1713" s="5"/>
      <c r="F1713" s="6" t="s">
        <v>10</v>
      </c>
      <c r="G1713" s="5"/>
      <c r="H1713" s="5"/>
    </row>
    <row r="1714">
      <c r="A1714" s="6" t="s">
        <v>1473</v>
      </c>
      <c r="B1714" s="6" t="s">
        <v>2723</v>
      </c>
      <c r="C1714" s="6">
        <v>1.0</v>
      </c>
      <c r="D1714" s="8" t="str">
        <f t="shared" si="185"/>
        <v>0-4</v>
      </c>
      <c r="E1714" s="5"/>
      <c r="F1714" s="6" t="s">
        <v>10</v>
      </c>
      <c r="G1714" s="5"/>
      <c r="H1714" s="5"/>
    </row>
    <row r="1715">
      <c r="A1715" s="13" t="s">
        <v>18</v>
      </c>
      <c r="B1715" s="13" t="s">
        <v>2724</v>
      </c>
      <c r="C1715" s="13">
        <v>1.0</v>
      </c>
      <c r="D1715" s="13" t="s">
        <v>15</v>
      </c>
      <c r="F1715" s="13" t="s">
        <v>16</v>
      </c>
      <c r="H1715" s="13" t="s">
        <v>17</v>
      </c>
    </row>
    <row r="1716">
      <c r="A1716" s="6" t="s">
        <v>2725</v>
      </c>
      <c r="B1716" s="6" t="s">
        <v>2726</v>
      </c>
      <c r="C1716" s="6">
        <v>2.0</v>
      </c>
      <c r="D1716" s="8" t="str">
        <f>IF(C1716=1,"0-4",IF(C1716=2,"5-8",IF(C1716=3,"9-12",IF(C1716=4,"13-17",IF(C1716=5,"18+","Adults Only")))))</f>
        <v>5-8</v>
      </c>
      <c r="E1716" s="5"/>
      <c r="F1716" s="6" t="s">
        <v>27</v>
      </c>
      <c r="G1716" s="5"/>
      <c r="H1716" s="5"/>
    </row>
    <row r="1717">
      <c r="A1717" s="13" t="s">
        <v>2467</v>
      </c>
      <c r="B1717" s="13" t="s">
        <v>2727</v>
      </c>
      <c r="C1717" s="13">
        <v>1.0</v>
      </c>
      <c r="D1717" s="13" t="s">
        <v>15</v>
      </c>
      <c r="F1717" s="13" t="s">
        <v>2728</v>
      </c>
      <c r="H1717" s="13" t="s">
        <v>17</v>
      </c>
    </row>
    <row r="1718">
      <c r="A1718" s="6" t="s">
        <v>2729</v>
      </c>
      <c r="B1718" s="6" t="s">
        <v>2730</v>
      </c>
      <c r="C1718" s="6">
        <v>1.0</v>
      </c>
      <c r="D1718" s="8" t="str">
        <f t="shared" ref="D1718:D1725" si="186">IF(C1718=1,"0-4",IF(C1718=2,"5-8",IF(C1718=3,"9-12",IF(C1718=4,"13-17",IF(C1718=5,"18+","Adults Only")))))</f>
        <v>0-4</v>
      </c>
      <c r="E1718" s="5"/>
      <c r="F1718" s="6" t="s">
        <v>38</v>
      </c>
      <c r="G1718" s="5"/>
      <c r="H1718" s="5"/>
    </row>
    <row r="1719">
      <c r="A1719" s="6" t="s">
        <v>185</v>
      </c>
      <c r="B1719" s="6" t="s">
        <v>2731</v>
      </c>
      <c r="C1719" s="6">
        <v>1.0</v>
      </c>
      <c r="D1719" s="8" t="str">
        <f t="shared" si="186"/>
        <v>0-4</v>
      </c>
      <c r="E1719" s="5"/>
      <c r="F1719" s="6" t="s">
        <v>38</v>
      </c>
      <c r="G1719" s="5"/>
      <c r="H1719" s="5"/>
    </row>
    <row r="1720">
      <c r="A1720" s="6" t="s">
        <v>2732</v>
      </c>
      <c r="B1720" s="6" t="s">
        <v>2733</v>
      </c>
      <c r="C1720" s="6">
        <v>4.0</v>
      </c>
      <c r="D1720" s="8" t="str">
        <f t="shared" si="186"/>
        <v>13-17</v>
      </c>
      <c r="E1720" s="5"/>
      <c r="F1720" s="6" t="s">
        <v>10</v>
      </c>
      <c r="G1720" s="5"/>
      <c r="H1720" s="5"/>
    </row>
    <row r="1721">
      <c r="A1721" s="6" t="s">
        <v>2734</v>
      </c>
      <c r="B1721" s="6" t="s">
        <v>2735</v>
      </c>
      <c r="C1721" s="6">
        <v>2.0</v>
      </c>
      <c r="D1721" s="8" t="str">
        <f t="shared" si="186"/>
        <v>5-8</v>
      </c>
      <c r="E1721" s="5"/>
      <c r="F1721" s="6" t="s">
        <v>336</v>
      </c>
      <c r="G1721" s="5"/>
      <c r="H1721" s="5"/>
    </row>
    <row r="1722">
      <c r="A1722" s="6" t="s">
        <v>860</v>
      </c>
      <c r="B1722" s="13" t="s">
        <v>2736</v>
      </c>
      <c r="C1722" s="6">
        <v>2.0</v>
      </c>
      <c r="D1722" s="8" t="str">
        <f t="shared" si="186"/>
        <v>5-8</v>
      </c>
      <c r="E1722" s="5"/>
      <c r="F1722" s="6" t="s">
        <v>10</v>
      </c>
      <c r="G1722" s="5"/>
      <c r="H1722" s="5"/>
    </row>
    <row r="1723">
      <c r="A1723" s="6" t="s">
        <v>2737</v>
      </c>
      <c r="B1723" s="6" t="s">
        <v>2738</v>
      </c>
      <c r="C1723" s="6">
        <v>3.0</v>
      </c>
      <c r="D1723" s="8" t="str">
        <f t="shared" si="186"/>
        <v>9-12</v>
      </c>
      <c r="E1723" s="5"/>
      <c r="F1723" s="6" t="s">
        <v>10</v>
      </c>
      <c r="G1723" s="5"/>
      <c r="H1723" s="5"/>
    </row>
    <row r="1724">
      <c r="A1724" s="6" t="s">
        <v>408</v>
      </c>
      <c r="B1724" s="16" t="s">
        <v>2739</v>
      </c>
      <c r="C1724" s="6">
        <v>1.0</v>
      </c>
      <c r="D1724" s="8" t="str">
        <f t="shared" si="186"/>
        <v>0-4</v>
      </c>
      <c r="E1724" s="5"/>
      <c r="F1724" s="6" t="s">
        <v>10</v>
      </c>
      <c r="G1724" s="5"/>
      <c r="H1724" s="5"/>
    </row>
    <row r="1725">
      <c r="A1725" s="6" t="s">
        <v>2740</v>
      </c>
      <c r="B1725" s="13" t="s">
        <v>2741</v>
      </c>
      <c r="C1725" s="6">
        <v>1.0</v>
      </c>
      <c r="D1725" s="8" t="str">
        <f t="shared" si="186"/>
        <v>0-4</v>
      </c>
      <c r="E1725" s="5"/>
      <c r="F1725" s="6" t="s">
        <v>38</v>
      </c>
      <c r="G1725" s="5"/>
      <c r="H1725" s="5"/>
    </row>
    <row r="1726">
      <c r="A1726" s="13" t="s">
        <v>518</v>
      </c>
      <c r="B1726" s="6" t="s">
        <v>2742</v>
      </c>
      <c r="C1726" s="13">
        <v>4.0</v>
      </c>
      <c r="D1726" s="13" t="s">
        <v>65</v>
      </c>
      <c r="F1726" s="13" t="s">
        <v>182</v>
      </c>
    </row>
    <row r="1727">
      <c r="A1727" s="6" t="s">
        <v>2743</v>
      </c>
      <c r="B1727" s="6" t="s">
        <v>2744</v>
      </c>
      <c r="C1727" s="6">
        <v>3.0</v>
      </c>
      <c r="D1727" s="8" t="str">
        <f>IF(C1727=1,"0-4",IF(C1727=2,"5-8",IF(C1727=3,"9-12",IF(C1727=4,"13-17",IF(C1727=5,"18+","Adults Only")))))</f>
        <v>9-12</v>
      </c>
      <c r="E1727" s="5"/>
      <c r="F1727" s="6" t="s">
        <v>10</v>
      </c>
      <c r="G1727" s="5"/>
      <c r="H1727" s="5"/>
    </row>
    <row r="1728">
      <c r="A1728" s="6" t="s">
        <v>2745</v>
      </c>
      <c r="B1728" s="6" t="s">
        <v>2746</v>
      </c>
      <c r="C1728" s="6">
        <v>3.0</v>
      </c>
      <c r="D1728" s="8">
        <v>42625.0</v>
      </c>
      <c r="E1728" s="5"/>
      <c r="F1728" s="6" t="s">
        <v>27</v>
      </c>
      <c r="G1728" s="6"/>
      <c r="H1728" s="5"/>
    </row>
    <row r="1729">
      <c r="A1729" s="6" t="s">
        <v>2747</v>
      </c>
      <c r="B1729" s="6" t="s">
        <v>2748</v>
      </c>
      <c r="C1729" s="6">
        <v>3.0</v>
      </c>
      <c r="D1729" s="8" t="str">
        <f t="shared" ref="D1729:D1730" si="187">IF(C1729=1,"0-4",IF(C1729=2,"5-8",IF(C1729=3,"9-12",IF(C1729=4,"13-17",IF(C1729=5,"18+","Adults Only")))))</f>
        <v>9-12</v>
      </c>
      <c r="E1729" s="5"/>
      <c r="F1729" s="6" t="s">
        <v>27</v>
      </c>
      <c r="H1729" s="5"/>
    </row>
    <row r="1730">
      <c r="A1730" s="6" t="s">
        <v>2749</v>
      </c>
      <c r="B1730" s="6" t="s">
        <v>2750</v>
      </c>
      <c r="C1730" s="6">
        <v>4.0</v>
      </c>
      <c r="D1730" s="8" t="str">
        <f t="shared" si="187"/>
        <v>13-17</v>
      </c>
      <c r="E1730" s="5"/>
      <c r="F1730" s="6" t="s">
        <v>27</v>
      </c>
      <c r="G1730" s="5"/>
      <c r="H1730" s="5"/>
    </row>
    <row r="1731">
      <c r="A1731" s="13" t="s">
        <v>892</v>
      </c>
      <c r="B1731" s="6" t="s">
        <v>2751</v>
      </c>
      <c r="C1731" s="13">
        <v>3.0</v>
      </c>
      <c r="D1731" s="13" t="s">
        <v>31</v>
      </c>
      <c r="F1731" s="13" t="s">
        <v>45</v>
      </c>
    </row>
    <row r="1732">
      <c r="A1732" s="13" t="s">
        <v>2195</v>
      </c>
      <c r="B1732" s="6" t="s">
        <v>2752</v>
      </c>
      <c r="C1732" s="13">
        <v>3.0</v>
      </c>
      <c r="D1732" s="13" t="s">
        <v>31</v>
      </c>
      <c r="F1732" s="13" t="s">
        <v>45</v>
      </c>
    </row>
    <row r="1733">
      <c r="A1733" s="13" t="s">
        <v>1145</v>
      </c>
      <c r="B1733" s="13" t="s">
        <v>2753</v>
      </c>
      <c r="C1733" s="13">
        <v>4.0</v>
      </c>
      <c r="E1733" s="13">
        <v>2.0</v>
      </c>
      <c r="F1733" s="13" t="s">
        <v>84</v>
      </c>
      <c r="H1733" s="13" t="s">
        <v>292</v>
      </c>
    </row>
    <row r="1734">
      <c r="A1734" s="16" t="s">
        <v>1167</v>
      </c>
      <c r="B1734" s="16" t="s">
        <v>2754</v>
      </c>
      <c r="F1734" s="13" t="s">
        <v>45</v>
      </c>
      <c r="H1734" s="13" t="s">
        <v>887</v>
      </c>
    </row>
    <row r="1735">
      <c r="A1735" s="16" t="s">
        <v>1167</v>
      </c>
      <c r="B1735" s="16" t="s">
        <v>2754</v>
      </c>
      <c r="F1735" s="13" t="s">
        <v>45</v>
      </c>
      <c r="H1735" s="13" t="s">
        <v>887</v>
      </c>
    </row>
    <row r="1736">
      <c r="A1736" s="16" t="s">
        <v>1167</v>
      </c>
      <c r="B1736" s="16" t="s">
        <v>2754</v>
      </c>
      <c r="F1736" s="13" t="s">
        <v>45</v>
      </c>
      <c r="H1736" s="13" t="s">
        <v>887</v>
      </c>
    </row>
    <row r="1737">
      <c r="A1737" s="16" t="s">
        <v>1167</v>
      </c>
      <c r="B1737" s="16" t="s">
        <v>2755</v>
      </c>
      <c r="F1737" s="13" t="s">
        <v>45</v>
      </c>
      <c r="H1737" s="13" t="s">
        <v>887</v>
      </c>
    </row>
    <row r="1738">
      <c r="A1738" s="16" t="s">
        <v>1167</v>
      </c>
      <c r="B1738" s="16" t="s">
        <v>2755</v>
      </c>
      <c r="F1738" s="13" t="s">
        <v>45</v>
      </c>
      <c r="H1738" s="13" t="s">
        <v>887</v>
      </c>
    </row>
    <row r="1739">
      <c r="A1739" s="16" t="s">
        <v>1167</v>
      </c>
      <c r="B1739" s="16" t="s">
        <v>2755</v>
      </c>
      <c r="F1739" s="13" t="s">
        <v>45</v>
      </c>
      <c r="H1739" s="13" t="s">
        <v>887</v>
      </c>
    </row>
    <row r="1740">
      <c r="A1740" s="16" t="s">
        <v>1167</v>
      </c>
      <c r="B1740" s="16" t="s">
        <v>2756</v>
      </c>
      <c r="F1740" s="13" t="s">
        <v>45</v>
      </c>
      <c r="H1740" s="13" t="s">
        <v>887</v>
      </c>
    </row>
    <row r="1741">
      <c r="A1741" s="16" t="s">
        <v>1167</v>
      </c>
      <c r="B1741" s="16" t="s">
        <v>2756</v>
      </c>
      <c r="F1741" s="13" t="s">
        <v>45</v>
      </c>
      <c r="H1741" s="13" t="s">
        <v>887</v>
      </c>
    </row>
    <row r="1742">
      <c r="A1742" s="16" t="s">
        <v>1167</v>
      </c>
      <c r="B1742" s="16" t="s">
        <v>2756</v>
      </c>
      <c r="F1742" s="13" t="s">
        <v>45</v>
      </c>
      <c r="H1742" s="13" t="s">
        <v>887</v>
      </c>
    </row>
    <row r="1743">
      <c r="A1743" s="16" t="s">
        <v>1167</v>
      </c>
      <c r="B1743" s="16" t="s">
        <v>2757</v>
      </c>
      <c r="F1743" s="13" t="s">
        <v>45</v>
      </c>
      <c r="H1743" s="13" t="s">
        <v>887</v>
      </c>
    </row>
    <row r="1744">
      <c r="A1744" s="16" t="s">
        <v>1167</v>
      </c>
      <c r="B1744" s="16" t="s">
        <v>2757</v>
      </c>
      <c r="F1744" s="13" t="s">
        <v>45</v>
      </c>
      <c r="H1744" s="13" t="s">
        <v>887</v>
      </c>
    </row>
    <row r="1745">
      <c r="A1745" s="16" t="s">
        <v>1167</v>
      </c>
      <c r="B1745" s="16" t="s">
        <v>2757</v>
      </c>
      <c r="F1745" s="13" t="s">
        <v>45</v>
      </c>
      <c r="H1745" s="13" t="s">
        <v>887</v>
      </c>
    </row>
    <row r="1746">
      <c r="A1746" s="6" t="s">
        <v>2539</v>
      </c>
      <c r="B1746" s="6" t="s">
        <v>2758</v>
      </c>
      <c r="C1746" s="6">
        <v>4.0</v>
      </c>
      <c r="D1746" s="8" t="str">
        <f t="shared" ref="D1746:D1752" si="188">IF(C1746=1,"0-4",IF(C1746=2,"5-8",IF(C1746=3,"9-12",IF(C1746=4,"13-17",IF(C1746=5,"18+","Adults Only")))))</f>
        <v>13-17</v>
      </c>
      <c r="E1746" s="6">
        <v>2.0</v>
      </c>
      <c r="F1746" s="6" t="s">
        <v>10</v>
      </c>
      <c r="G1746" s="6" t="s">
        <v>2541</v>
      </c>
      <c r="H1746" s="5"/>
    </row>
    <row r="1747">
      <c r="A1747" s="6" t="s">
        <v>2759</v>
      </c>
      <c r="B1747" s="6" t="s">
        <v>2760</v>
      </c>
      <c r="C1747" s="6">
        <v>1.0</v>
      </c>
      <c r="D1747" s="8" t="str">
        <f t="shared" si="188"/>
        <v>0-4</v>
      </c>
      <c r="E1747" s="5"/>
      <c r="F1747" s="6" t="s">
        <v>10</v>
      </c>
      <c r="G1747" s="5"/>
      <c r="H1747" s="5"/>
    </row>
    <row r="1748">
      <c r="A1748" s="6" t="s">
        <v>1250</v>
      </c>
      <c r="B1748" s="16" t="s">
        <v>2761</v>
      </c>
      <c r="C1748" s="6">
        <v>3.0</v>
      </c>
      <c r="D1748" s="8" t="str">
        <f t="shared" si="188"/>
        <v>9-12</v>
      </c>
      <c r="E1748" s="5"/>
      <c r="F1748" s="6" t="s">
        <v>28</v>
      </c>
      <c r="G1748" s="5"/>
      <c r="H1748" s="5"/>
    </row>
    <row r="1749">
      <c r="A1749" s="6" t="s">
        <v>2762</v>
      </c>
      <c r="B1749" s="6" t="s">
        <v>2763</v>
      </c>
      <c r="C1749" s="6">
        <v>1.0</v>
      </c>
      <c r="D1749" s="8" t="str">
        <f t="shared" si="188"/>
        <v>0-4</v>
      </c>
      <c r="E1749" s="5"/>
      <c r="F1749" s="6" t="s">
        <v>10</v>
      </c>
      <c r="G1749" s="5"/>
      <c r="H1749" s="5"/>
    </row>
    <row r="1750">
      <c r="A1750" s="6" t="s">
        <v>2336</v>
      </c>
      <c r="B1750" s="6" t="s">
        <v>2764</v>
      </c>
      <c r="C1750" s="6">
        <v>2.0</v>
      </c>
      <c r="D1750" s="8" t="str">
        <f t="shared" si="188"/>
        <v>5-8</v>
      </c>
      <c r="E1750" s="5"/>
      <c r="F1750" s="6" t="s">
        <v>10</v>
      </c>
      <c r="G1750" s="5"/>
      <c r="H1750" s="5"/>
    </row>
    <row r="1751">
      <c r="A1751" s="6" t="s">
        <v>2336</v>
      </c>
      <c r="B1751" s="6" t="s">
        <v>2765</v>
      </c>
      <c r="C1751" s="6">
        <v>2.0</v>
      </c>
      <c r="D1751" s="8" t="str">
        <f t="shared" si="188"/>
        <v>5-8</v>
      </c>
      <c r="E1751" s="5"/>
      <c r="F1751" s="6" t="s">
        <v>10</v>
      </c>
      <c r="G1751" s="5"/>
      <c r="H1751" s="5"/>
    </row>
    <row r="1752">
      <c r="A1752" s="6" t="s">
        <v>2336</v>
      </c>
      <c r="B1752" s="6" t="s">
        <v>2765</v>
      </c>
      <c r="C1752" s="6">
        <v>2.0</v>
      </c>
      <c r="D1752" s="8" t="str">
        <f t="shared" si="188"/>
        <v>5-8</v>
      </c>
      <c r="E1752" s="5"/>
      <c r="F1752" s="6" t="s">
        <v>10</v>
      </c>
      <c r="G1752" s="5"/>
      <c r="H1752" s="5"/>
    </row>
    <row r="1753">
      <c r="A1753" s="13" t="s">
        <v>2766</v>
      </c>
      <c r="B1753" s="13" t="s">
        <v>2767</v>
      </c>
      <c r="F1753" s="13" t="s">
        <v>10</v>
      </c>
      <c r="H1753" s="22" t="s">
        <v>51</v>
      </c>
    </row>
    <row r="1754">
      <c r="A1754" s="6" t="s">
        <v>2768</v>
      </c>
      <c r="B1754" s="6" t="s">
        <v>2769</v>
      </c>
      <c r="C1754" s="6">
        <v>2.0</v>
      </c>
      <c r="D1754" s="8" t="str">
        <f t="shared" ref="D1754:D1760" si="189">IF(C1754=1,"0-4",IF(C1754=2,"5-8",IF(C1754=3,"9-12",IF(C1754=4,"13-17",IF(C1754=5,"18+","Adults Only")))))</f>
        <v>5-8</v>
      </c>
      <c r="E1754" s="5"/>
      <c r="F1754" s="6" t="s">
        <v>413</v>
      </c>
      <c r="G1754" s="5"/>
      <c r="H1754" s="5"/>
    </row>
    <row r="1755">
      <c r="A1755" s="6" t="s">
        <v>2770</v>
      </c>
      <c r="B1755" s="6" t="s">
        <v>2771</v>
      </c>
      <c r="C1755" s="6">
        <v>2.0</v>
      </c>
      <c r="D1755" s="8" t="str">
        <f t="shared" si="189"/>
        <v>5-8</v>
      </c>
      <c r="E1755" s="5"/>
      <c r="F1755" s="6" t="s">
        <v>38</v>
      </c>
      <c r="G1755" s="5"/>
      <c r="H1755" s="5"/>
    </row>
    <row r="1756">
      <c r="A1756" s="6" t="s">
        <v>1208</v>
      </c>
      <c r="B1756" s="6" t="s">
        <v>2772</v>
      </c>
      <c r="C1756" s="6">
        <v>2.0</v>
      </c>
      <c r="D1756" s="8" t="str">
        <f t="shared" si="189"/>
        <v>5-8</v>
      </c>
      <c r="E1756" s="5"/>
      <c r="F1756" s="6" t="s">
        <v>10</v>
      </c>
      <c r="G1756" s="5"/>
      <c r="H1756" s="5"/>
    </row>
    <row r="1757">
      <c r="A1757" s="6" t="s">
        <v>2336</v>
      </c>
      <c r="B1757" s="13" t="s">
        <v>2773</v>
      </c>
      <c r="C1757" s="6">
        <v>2.0</v>
      </c>
      <c r="D1757" s="8" t="str">
        <f t="shared" si="189"/>
        <v>5-8</v>
      </c>
      <c r="E1757" s="5"/>
      <c r="F1757" s="6" t="s">
        <v>10</v>
      </c>
      <c r="G1757" s="5"/>
      <c r="H1757" s="5"/>
    </row>
    <row r="1758">
      <c r="A1758" s="6" t="s">
        <v>2336</v>
      </c>
      <c r="B1758" s="13" t="s">
        <v>2774</v>
      </c>
      <c r="C1758" s="6">
        <v>2.0</v>
      </c>
      <c r="D1758" s="8" t="str">
        <f t="shared" si="189"/>
        <v>5-8</v>
      </c>
      <c r="E1758" s="5"/>
      <c r="F1758" s="6" t="s">
        <v>10</v>
      </c>
      <c r="G1758" s="5"/>
      <c r="H1758" s="5"/>
    </row>
    <row r="1759">
      <c r="A1759" s="6" t="s">
        <v>2336</v>
      </c>
      <c r="B1759" s="6" t="s">
        <v>2775</v>
      </c>
      <c r="C1759" s="6">
        <v>2.0</v>
      </c>
      <c r="D1759" s="8" t="str">
        <f t="shared" si="189"/>
        <v>5-8</v>
      </c>
      <c r="E1759" s="5"/>
      <c r="F1759" s="6" t="s">
        <v>10</v>
      </c>
      <c r="G1759" s="5"/>
      <c r="H1759" s="5"/>
    </row>
    <row r="1760">
      <c r="A1760" s="6" t="s">
        <v>2776</v>
      </c>
      <c r="B1760" s="6" t="s">
        <v>2777</v>
      </c>
      <c r="C1760" s="6">
        <v>2.0</v>
      </c>
      <c r="D1760" s="8" t="str">
        <f t="shared" si="189"/>
        <v>5-8</v>
      </c>
      <c r="E1760" s="5"/>
      <c r="F1760" s="6" t="s">
        <v>38</v>
      </c>
      <c r="G1760" s="5"/>
      <c r="H1760" s="5"/>
    </row>
    <row r="1761">
      <c r="A1761" s="13" t="s">
        <v>2778</v>
      </c>
      <c r="B1761" s="13" t="s">
        <v>2779</v>
      </c>
      <c r="C1761" s="13">
        <v>3.0</v>
      </c>
      <c r="D1761" s="21">
        <v>42990.0</v>
      </c>
      <c r="E1761" s="13">
        <v>9.0</v>
      </c>
      <c r="F1761" s="13" t="s">
        <v>10</v>
      </c>
    </row>
    <row r="1762">
      <c r="A1762" s="6" t="s">
        <v>2552</v>
      </c>
      <c r="B1762" s="6" t="s">
        <v>2780</v>
      </c>
      <c r="C1762" s="6">
        <v>2.0</v>
      </c>
      <c r="D1762" s="8" t="str">
        <f>IF(C1762=1,"0-4",IF(C1762=2,"5-8",IF(C1762=3,"9-12",IF(C1762=4,"13-17",IF(C1762=5,"18+","Adults Only")))))</f>
        <v>5-8</v>
      </c>
      <c r="E1762" s="5"/>
      <c r="F1762" s="6" t="s">
        <v>38</v>
      </c>
      <c r="G1762" s="5"/>
      <c r="H1762" s="5"/>
    </row>
    <row r="1763">
      <c r="A1763" s="16" t="s">
        <v>274</v>
      </c>
      <c r="B1763" s="16" t="s">
        <v>2781</v>
      </c>
      <c r="F1763" s="13" t="s">
        <v>45</v>
      </c>
      <c r="H1763" s="13" t="s">
        <v>887</v>
      </c>
    </row>
    <row r="1764">
      <c r="A1764" s="16" t="s">
        <v>274</v>
      </c>
      <c r="B1764" s="16" t="s">
        <v>2782</v>
      </c>
      <c r="F1764" s="13" t="s">
        <v>45</v>
      </c>
      <c r="H1764" s="13" t="s">
        <v>887</v>
      </c>
    </row>
    <row r="1765">
      <c r="A1765" s="16" t="s">
        <v>274</v>
      </c>
      <c r="B1765" s="16" t="s">
        <v>2783</v>
      </c>
      <c r="F1765" s="13" t="s">
        <v>45</v>
      </c>
      <c r="H1765" s="13" t="s">
        <v>887</v>
      </c>
    </row>
    <row r="1766">
      <c r="A1766" s="16" t="s">
        <v>274</v>
      </c>
      <c r="B1766" s="16" t="s">
        <v>2784</v>
      </c>
      <c r="F1766" s="13" t="s">
        <v>45</v>
      </c>
      <c r="H1766" s="13" t="s">
        <v>887</v>
      </c>
    </row>
    <row r="1767">
      <c r="A1767" s="16" t="s">
        <v>274</v>
      </c>
      <c r="B1767" s="16" t="s">
        <v>2785</v>
      </c>
      <c r="F1767" s="13" t="s">
        <v>45</v>
      </c>
      <c r="H1767" s="13" t="s">
        <v>887</v>
      </c>
    </row>
    <row r="1768">
      <c r="A1768" s="16" t="s">
        <v>274</v>
      </c>
      <c r="B1768" s="16" t="s">
        <v>2786</v>
      </c>
      <c r="F1768" s="13" t="s">
        <v>45</v>
      </c>
      <c r="H1768" s="13" t="s">
        <v>887</v>
      </c>
    </row>
    <row r="1769">
      <c r="A1769" s="16" t="s">
        <v>274</v>
      </c>
      <c r="B1769" s="16" t="s">
        <v>2787</v>
      </c>
      <c r="F1769" s="13" t="s">
        <v>45</v>
      </c>
      <c r="H1769" s="13" t="s">
        <v>887</v>
      </c>
    </row>
    <row r="1770">
      <c r="A1770" s="6" t="s">
        <v>1171</v>
      </c>
      <c r="B1770" s="6" t="s">
        <v>2788</v>
      </c>
      <c r="C1770" s="6">
        <v>2.0</v>
      </c>
      <c r="D1770" s="8" t="str">
        <f t="shared" ref="D1770:D1792" si="190">IF(C1770=1,"0-4",IF(C1770=2,"5-8",IF(C1770=3,"9-12",IF(C1770=4,"13-17",IF(C1770=5,"18+","Adults Only")))))</f>
        <v>5-8</v>
      </c>
      <c r="E1770" s="5"/>
      <c r="F1770" s="6" t="s">
        <v>87</v>
      </c>
      <c r="G1770" s="5"/>
      <c r="H1770" s="5"/>
    </row>
    <row r="1771">
      <c r="A1771" s="6" t="s">
        <v>2789</v>
      </c>
      <c r="B1771" s="6" t="s">
        <v>2790</v>
      </c>
      <c r="C1771" s="6">
        <v>1.0</v>
      </c>
      <c r="D1771" s="8" t="str">
        <f t="shared" si="190"/>
        <v>0-4</v>
      </c>
      <c r="E1771" s="5"/>
      <c r="F1771" s="6" t="s">
        <v>38</v>
      </c>
      <c r="G1771" s="5"/>
      <c r="H1771" s="5"/>
    </row>
    <row r="1772">
      <c r="A1772" s="6" t="s">
        <v>2228</v>
      </c>
      <c r="B1772" s="6" t="s">
        <v>2791</v>
      </c>
      <c r="C1772" s="6">
        <v>2.0</v>
      </c>
      <c r="D1772" s="8" t="str">
        <f t="shared" si="190"/>
        <v>5-8</v>
      </c>
      <c r="E1772" s="5"/>
      <c r="F1772" s="6" t="s">
        <v>38</v>
      </c>
      <c r="G1772" s="5"/>
      <c r="H1772" s="5"/>
    </row>
    <row r="1773">
      <c r="A1773" s="6" t="s">
        <v>2792</v>
      </c>
      <c r="B1773" s="6" t="s">
        <v>2793</v>
      </c>
      <c r="C1773" s="6">
        <v>2.0</v>
      </c>
      <c r="D1773" s="8" t="str">
        <f t="shared" si="190"/>
        <v>5-8</v>
      </c>
      <c r="E1773" s="5"/>
      <c r="F1773" s="6" t="s">
        <v>38</v>
      </c>
      <c r="G1773" s="5"/>
      <c r="H1773" s="5"/>
    </row>
    <row r="1774">
      <c r="A1774" s="6" t="s">
        <v>2794</v>
      </c>
      <c r="B1774" s="13" t="s">
        <v>2795</v>
      </c>
      <c r="C1774" s="6">
        <v>2.0</v>
      </c>
      <c r="D1774" s="8" t="str">
        <f t="shared" si="190"/>
        <v>5-8</v>
      </c>
      <c r="E1774" s="5"/>
      <c r="F1774" s="6" t="s">
        <v>38</v>
      </c>
      <c r="G1774" s="5"/>
      <c r="H1774" s="5"/>
    </row>
    <row r="1775">
      <c r="A1775" s="6" t="s">
        <v>1171</v>
      </c>
      <c r="B1775" s="6" t="s">
        <v>2796</v>
      </c>
      <c r="C1775" s="6">
        <v>2.0</v>
      </c>
      <c r="D1775" s="8" t="str">
        <f t="shared" si="190"/>
        <v>5-8</v>
      </c>
      <c r="E1775" s="5"/>
      <c r="F1775" s="6" t="s">
        <v>87</v>
      </c>
      <c r="G1775" s="5"/>
      <c r="H1775" s="5"/>
    </row>
    <row r="1776">
      <c r="A1776" s="6" t="s">
        <v>2789</v>
      </c>
      <c r="B1776" s="16" t="s">
        <v>2797</v>
      </c>
      <c r="C1776" s="6">
        <v>1.0</v>
      </c>
      <c r="D1776" s="8" t="str">
        <f t="shared" si="190"/>
        <v>0-4</v>
      </c>
      <c r="E1776" s="5"/>
      <c r="F1776" s="6" t="s">
        <v>38</v>
      </c>
      <c r="G1776" s="5"/>
      <c r="H1776" s="5"/>
    </row>
    <row r="1777">
      <c r="A1777" s="6" t="s">
        <v>1171</v>
      </c>
      <c r="B1777" s="16" t="s">
        <v>2798</v>
      </c>
      <c r="C1777" s="6">
        <v>2.0</v>
      </c>
      <c r="D1777" s="8" t="str">
        <f t="shared" si="190"/>
        <v>5-8</v>
      </c>
      <c r="E1777" s="5"/>
      <c r="F1777" s="6" t="s">
        <v>87</v>
      </c>
      <c r="G1777" s="5"/>
      <c r="H1777" s="5"/>
    </row>
    <row r="1778">
      <c r="A1778" s="6" t="s">
        <v>1171</v>
      </c>
      <c r="B1778" s="16" t="s">
        <v>2799</v>
      </c>
      <c r="C1778" s="6">
        <v>2.0</v>
      </c>
      <c r="D1778" s="8" t="str">
        <f t="shared" si="190"/>
        <v>5-8</v>
      </c>
      <c r="E1778" s="5"/>
      <c r="F1778" s="6" t="s">
        <v>87</v>
      </c>
      <c r="G1778" s="5"/>
      <c r="H1778" s="5"/>
    </row>
    <row r="1779">
      <c r="A1779" s="6" t="s">
        <v>2800</v>
      </c>
      <c r="B1779" s="16" t="s">
        <v>2801</v>
      </c>
      <c r="C1779" s="6">
        <v>2.0</v>
      </c>
      <c r="D1779" s="8" t="str">
        <f t="shared" si="190"/>
        <v>5-8</v>
      </c>
      <c r="E1779" s="5"/>
      <c r="F1779" s="6" t="s">
        <v>38</v>
      </c>
      <c r="G1779" s="5"/>
      <c r="H1779" s="5"/>
    </row>
    <row r="1780">
      <c r="A1780" s="6" t="s">
        <v>2789</v>
      </c>
      <c r="B1780" s="16" t="s">
        <v>2802</v>
      </c>
      <c r="C1780" s="6">
        <v>2.0</v>
      </c>
      <c r="D1780" s="8" t="str">
        <f t="shared" si="190"/>
        <v>5-8</v>
      </c>
      <c r="E1780" s="5"/>
      <c r="F1780" s="6" t="s">
        <v>38</v>
      </c>
      <c r="G1780" s="5"/>
      <c r="H1780" s="5"/>
    </row>
    <row r="1781">
      <c r="A1781" s="6" t="s">
        <v>2803</v>
      </c>
      <c r="B1781" s="16" t="s">
        <v>2804</v>
      </c>
      <c r="C1781" s="6">
        <v>2.0</v>
      </c>
      <c r="D1781" s="8" t="str">
        <f t="shared" si="190"/>
        <v>5-8</v>
      </c>
      <c r="E1781" s="5"/>
      <c r="F1781" s="6" t="s">
        <v>38</v>
      </c>
      <c r="G1781" s="5"/>
      <c r="H1781" s="5"/>
    </row>
    <row r="1782">
      <c r="A1782" s="6" t="s">
        <v>1171</v>
      </c>
      <c r="B1782" s="16" t="s">
        <v>2805</v>
      </c>
      <c r="C1782" s="6">
        <v>2.0</v>
      </c>
      <c r="D1782" s="8" t="str">
        <f t="shared" si="190"/>
        <v>5-8</v>
      </c>
      <c r="E1782" s="5"/>
      <c r="F1782" s="6" t="s">
        <v>87</v>
      </c>
      <c r="G1782" s="5"/>
      <c r="H1782" s="5"/>
    </row>
    <row r="1783">
      <c r="A1783" s="6" t="s">
        <v>1171</v>
      </c>
      <c r="B1783" s="16" t="s">
        <v>2806</v>
      </c>
      <c r="C1783" s="6">
        <v>1.0</v>
      </c>
      <c r="D1783" s="8" t="str">
        <f t="shared" si="190"/>
        <v>0-4</v>
      </c>
      <c r="E1783" s="5"/>
      <c r="F1783" s="6" t="s">
        <v>87</v>
      </c>
      <c r="G1783" s="5"/>
      <c r="H1783" s="5"/>
    </row>
    <row r="1784">
      <c r="A1784" s="6" t="s">
        <v>875</v>
      </c>
      <c r="B1784" s="16" t="s">
        <v>2807</v>
      </c>
      <c r="C1784" s="6">
        <v>2.0</v>
      </c>
      <c r="D1784" s="8" t="str">
        <f t="shared" si="190"/>
        <v>5-8</v>
      </c>
      <c r="E1784" s="5"/>
      <c r="F1784" s="6" t="s">
        <v>38</v>
      </c>
      <c r="G1784" s="5"/>
      <c r="H1784" s="5"/>
    </row>
    <row r="1785">
      <c r="A1785" s="6" t="s">
        <v>2808</v>
      </c>
      <c r="B1785" s="6" t="s">
        <v>2809</v>
      </c>
      <c r="C1785" s="6">
        <v>3.0</v>
      </c>
      <c r="D1785" s="8" t="str">
        <f t="shared" si="190"/>
        <v>9-12</v>
      </c>
      <c r="E1785" s="5"/>
      <c r="F1785" s="6" t="s">
        <v>10</v>
      </c>
      <c r="G1785" s="5"/>
      <c r="H1785" s="5"/>
    </row>
    <row r="1786">
      <c r="A1786" s="6" t="s">
        <v>1383</v>
      </c>
      <c r="B1786" s="13" t="s">
        <v>2810</v>
      </c>
      <c r="C1786" s="6">
        <v>3.0</v>
      </c>
      <c r="D1786" s="8" t="str">
        <f t="shared" si="190"/>
        <v>9-12</v>
      </c>
      <c r="E1786" s="5"/>
      <c r="F1786" s="6" t="s">
        <v>28</v>
      </c>
      <c r="G1786" s="5"/>
      <c r="H1786" s="5"/>
    </row>
    <row r="1787">
      <c r="A1787" s="6" t="s">
        <v>554</v>
      </c>
      <c r="B1787" s="6" t="s">
        <v>2811</v>
      </c>
      <c r="C1787" s="6">
        <v>5.0</v>
      </c>
      <c r="D1787" s="8" t="str">
        <f t="shared" si="190"/>
        <v>18+</v>
      </c>
      <c r="E1787" s="5"/>
      <c r="F1787" s="6" t="s">
        <v>10</v>
      </c>
      <c r="G1787" s="5"/>
      <c r="H1787" s="5"/>
    </row>
    <row r="1788">
      <c r="A1788" s="6" t="s">
        <v>2812</v>
      </c>
      <c r="B1788" s="6" t="s">
        <v>2813</v>
      </c>
      <c r="C1788" s="6">
        <v>3.0</v>
      </c>
      <c r="D1788" s="8" t="str">
        <f t="shared" si="190"/>
        <v>9-12</v>
      </c>
      <c r="E1788" s="5"/>
      <c r="F1788" s="6" t="s">
        <v>413</v>
      </c>
      <c r="G1788" s="5"/>
      <c r="H1788" s="5"/>
    </row>
    <row r="1789">
      <c r="A1789" s="6" t="s">
        <v>2814</v>
      </c>
      <c r="B1789" s="13" t="s">
        <v>2815</v>
      </c>
      <c r="C1789" s="6">
        <v>2.0</v>
      </c>
      <c r="D1789" s="8" t="str">
        <f t="shared" si="190"/>
        <v>5-8</v>
      </c>
      <c r="E1789" s="5"/>
      <c r="F1789" s="6" t="s">
        <v>10</v>
      </c>
      <c r="G1789" s="5"/>
      <c r="H1789" s="5"/>
    </row>
    <row r="1790">
      <c r="A1790" s="6" t="s">
        <v>101</v>
      </c>
      <c r="B1790" s="6" t="s">
        <v>2815</v>
      </c>
      <c r="C1790" s="6">
        <v>2.0</v>
      </c>
      <c r="D1790" s="8" t="str">
        <f t="shared" si="190"/>
        <v>5-8</v>
      </c>
      <c r="E1790" s="5"/>
      <c r="F1790" s="6" t="s">
        <v>10</v>
      </c>
      <c r="G1790" s="5"/>
      <c r="H1790" s="5"/>
    </row>
    <row r="1791">
      <c r="A1791" s="6" t="s">
        <v>2816</v>
      </c>
      <c r="B1791" s="6" t="s">
        <v>2817</v>
      </c>
      <c r="C1791" s="6">
        <v>4.0</v>
      </c>
      <c r="D1791" s="8" t="str">
        <f t="shared" si="190"/>
        <v>13-17</v>
      </c>
      <c r="E1791" s="5"/>
      <c r="F1791" s="6" t="s">
        <v>10</v>
      </c>
      <c r="G1791" s="5"/>
      <c r="H1791" s="5"/>
    </row>
    <row r="1792">
      <c r="A1792" s="6" t="s">
        <v>2818</v>
      </c>
      <c r="B1792" s="6" t="s">
        <v>2819</v>
      </c>
      <c r="C1792" s="6">
        <v>4.0</v>
      </c>
      <c r="D1792" s="8" t="str">
        <f t="shared" si="190"/>
        <v>13-17</v>
      </c>
      <c r="E1792" s="5"/>
      <c r="F1792" s="6" t="s">
        <v>10</v>
      </c>
      <c r="G1792" s="5"/>
      <c r="H1792" s="5"/>
    </row>
    <row r="1793">
      <c r="A1793" s="13" t="s">
        <v>1738</v>
      </c>
      <c r="B1793" s="6" t="s">
        <v>2820</v>
      </c>
      <c r="C1793" s="13">
        <v>4.0</v>
      </c>
      <c r="D1793" s="13" t="s">
        <v>65</v>
      </c>
      <c r="F1793" s="13" t="s">
        <v>27</v>
      </c>
    </row>
    <row r="1794">
      <c r="A1794" s="13" t="s">
        <v>2821</v>
      </c>
      <c r="B1794" s="6" t="s">
        <v>2822</v>
      </c>
      <c r="C1794" s="13">
        <v>5.0</v>
      </c>
      <c r="F1794" s="13" t="s">
        <v>10</v>
      </c>
    </row>
    <row r="1795">
      <c r="A1795" s="6" t="s">
        <v>1871</v>
      </c>
      <c r="B1795" s="6" t="s">
        <v>2823</v>
      </c>
      <c r="C1795" s="6">
        <v>3.0</v>
      </c>
      <c r="D1795" s="8" t="str">
        <f t="shared" ref="D1795:D1796" si="191">IF(C1795=1,"0-4",IF(C1795=2,"5-8",IF(C1795=3,"9-12",IF(C1795=4,"13-17",IF(C1795=5,"18+","Adults Only")))))</f>
        <v>9-12</v>
      </c>
      <c r="E1795" s="5"/>
      <c r="F1795" s="6" t="s">
        <v>69</v>
      </c>
      <c r="H1795" s="5"/>
    </row>
    <row r="1796">
      <c r="A1796" s="6" t="s">
        <v>2824</v>
      </c>
      <c r="B1796" s="6" t="s">
        <v>2825</v>
      </c>
      <c r="C1796" s="6">
        <v>1.0</v>
      </c>
      <c r="D1796" s="8" t="str">
        <f t="shared" si="191"/>
        <v>0-4</v>
      </c>
      <c r="E1796" s="5"/>
      <c r="F1796" s="6" t="s">
        <v>38</v>
      </c>
      <c r="G1796" s="5"/>
      <c r="H1796" s="5"/>
    </row>
    <row r="1797">
      <c r="A1797" s="6" t="s">
        <v>715</v>
      </c>
      <c r="B1797" s="16" t="s">
        <v>2826</v>
      </c>
      <c r="C1797" s="6">
        <v>3.0</v>
      </c>
      <c r="D1797" s="6" t="s">
        <v>31</v>
      </c>
      <c r="E1797" s="5"/>
      <c r="F1797" s="6" t="s">
        <v>471</v>
      </c>
      <c r="G1797" s="5"/>
      <c r="H1797" s="5"/>
    </row>
    <row r="1798">
      <c r="A1798" s="6" t="s">
        <v>2827</v>
      </c>
      <c r="B1798" s="6" t="s">
        <v>2828</v>
      </c>
      <c r="C1798" s="6">
        <v>4.0</v>
      </c>
      <c r="D1798" s="8" t="str">
        <f t="shared" ref="D1798:D1800" si="192">IF(C1798=1,"0-4",IF(C1798=2,"5-8",IF(C1798=3,"9-12",IF(C1798=4,"13-17",IF(C1798=5,"18+","Adults Only")))))</f>
        <v>13-17</v>
      </c>
      <c r="E1798" s="5"/>
      <c r="F1798" s="6" t="s">
        <v>10</v>
      </c>
      <c r="G1798" s="5"/>
      <c r="H1798" s="5"/>
    </row>
    <row r="1799">
      <c r="A1799" s="6" t="s">
        <v>1951</v>
      </c>
      <c r="B1799" s="6" t="s">
        <v>2829</v>
      </c>
      <c r="C1799" s="6">
        <v>3.0</v>
      </c>
      <c r="D1799" s="8" t="str">
        <f t="shared" si="192"/>
        <v>9-12</v>
      </c>
      <c r="E1799" s="5"/>
      <c r="F1799" s="6" t="s">
        <v>69</v>
      </c>
      <c r="H1799" s="5"/>
    </row>
    <row r="1800">
      <c r="A1800" s="6" t="s">
        <v>2830</v>
      </c>
      <c r="B1800" s="6" t="s">
        <v>2831</v>
      </c>
      <c r="C1800" s="6">
        <v>1.0</v>
      </c>
      <c r="D1800" s="8" t="str">
        <f t="shared" si="192"/>
        <v>0-4</v>
      </c>
      <c r="E1800" s="5"/>
      <c r="F1800" s="6" t="s">
        <v>10</v>
      </c>
      <c r="G1800" s="5"/>
      <c r="H1800" s="5"/>
    </row>
    <row r="1801">
      <c r="A1801" s="13" t="s">
        <v>2655</v>
      </c>
      <c r="B1801" s="13" t="s">
        <v>2832</v>
      </c>
      <c r="C1801" s="13">
        <v>3.0</v>
      </c>
      <c r="D1801" s="21">
        <v>42990.0</v>
      </c>
      <c r="E1801" s="13">
        <v>7.0</v>
      </c>
      <c r="F1801" s="13" t="s">
        <v>10</v>
      </c>
      <c r="H1801" s="13" t="s">
        <v>292</v>
      </c>
    </row>
    <row r="1802">
      <c r="A1802" s="6" t="s">
        <v>2800</v>
      </c>
      <c r="B1802" s="6" t="s">
        <v>2833</v>
      </c>
      <c r="C1802" s="6">
        <v>1.0</v>
      </c>
      <c r="D1802" s="8" t="str">
        <f t="shared" ref="D1802:D1811" si="193">IF(C1802=1,"0-4",IF(C1802=2,"5-8",IF(C1802=3,"9-12",IF(C1802=4,"13-17",IF(C1802=5,"18+","Adults Only")))))</f>
        <v>0-4</v>
      </c>
      <c r="E1802" s="5"/>
      <c r="F1802" s="6" t="s">
        <v>10</v>
      </c>
      <c r="G1802" s="5"/>
      <c r="H1802" s="5"/>
    </row>
    <row r="1803">
      <c r="A1803" s="6" t="s">
        <v>459</v>
      </c>
      <c r="B1803" s="6" t="s">
        <v>2834</v>
      </c>
      <c r="C1803" s="6">
        <v>1.0</v>
      </c>
      <c r="D1803" s="8" t="str">
        <f t="shared" si="193"/>
        <v>0-4</v>
      </c>
      <c r="E1803" s="5"/>
      <c r="F1803" s="6" t="s">
        <v>10</v>
      </c>
      <c r="G1803" s="5"/>
      <c r="H1803" s="5"/>
    </row>
    <row r="1804">
      <c r="A1804" s="6" t="s">
        <v>2835</v>
      </c>
      <c r="B1804" s="6" t="s">
        <v>2836</v>
      </c>
      <c r="C1804" s="6">
        <v>2.0</v>
      </c>
      <c r="D1804" s="8" t="str">
        <f t="shared" si="193"/>
        <v>5-8</v>
      </c>
      <c r="E1804" s="5"/>
      <c r="F1804" s="6" t="s">
        <v>10</v>
      </c>
      <c r="G1804" s="5"/>
      <c r="H1804" s="5"/>
    </row>
    <row r="1805">
      <c r="A1805" s="6" t="s">
        <v>651</v>
      </c>
      <c r="B1805" s="6" t="s">
        <v>1816</v>
      </c>
      <c r="C1805" s="6">
        <v>2.0</v>
      </c>
      <c r="D1805" s="8" t="str">
        <f t="shared" si="193"/>
        <v>5-8</v>
      </c>
      <c r="E1805" s="5"/>
      <c r="F1805" s="6" t="s">
        <v>38</v>
      </c>
      <c r="G1805" s="5"/>
      <c r="H1805" s="5"/>
    </row>
    <row r="1806">
      <c r="A1806" s="6" t="s">
        <v>2837</v>
      </c>
      <c r="B1806" s="6" t="s">
        <v>2838</v>
      </c>
      <c r="C1806" s="6">
        <v>2.0</v>
      </c>
      <c r="D1806" s="8" t="str">
        <f t="shared" si="193"/>
        <v>5-8</v>
      </c>
      <c r="E1806" s="5"/>
      <c r="F1806" s="6" t="s">
        <v>10</v>
      </c>
      <c r="G1806" s="5"/>
      <c r="H1806" s="5"/>
    </row>
    <row r="1807">
      <c r="A1807" s="6" t="s">
        <v>2839</v>
      </c>
      <c r="B1807" s="6" t="s">
        <v>2838</v>
      </c>
      <c r="C1807" s="6">
        <v>1.0</v>
      </c>
      <c r="D1807" s="8" t="str">
        <f t="shared" si="193"/>
        <v>0-4</v>
      </c>
      <c r="E1807" s="5"/>
      <c r="F1807" s="6" t="s">
        <v>10</v>
      </c>
      <c r="G1807" s="5"/>
      <c r="H1807" s="5"/>
    </row>
    <row r="1808">
      <c r="A1808" s="6" t="s">
        <v>2840</v>
      </c>
      <c r="B1808" s="6" t="s">
        <v>2841</v>
      </c>
      <c r="C1808" s="6">
        <v>1.0</v>
      </c>
      <c r="D1808" s="8" t="str">
        <f t="shared" si="193"/>
        <v>0-4</v>
      </c>
      <c r="E1808" s="5"/>
      <c r="F1808" s="6" t="s">
        <v>38</v>
      </c>
      <c r="G1808" s="5"/>
      <c r="H1808" s="5"/>
    </row>
    <row r="1809">
      <c r="A1809" s="6" t="s">
        <v>2842</v>
      </c>
      <c r="B1809" s="6" t="s">
        <v>2843</v>
      </c>
      <c r="C1809" s="6">
        <v>3.0</v>
      </c>
      <c r="D1809" s="8" t="str">
        <f t="shared" si="193"/>
        <v>9-12</v>
      </c>
      <c r="E1809" s="5"/>
      <c r="F1809" s="6" t="s">
        <v>10</v>
      </c>
      <c r="G1809" s="5"/>
      <c r="H1809" s="5"/>
    </row>
    <row r="1810">
      <c r="A1810" s="6" t="s">
        <v>2842</v>
      </c>
      <c r="B1810" s="6" t="s">
        <v>2844</v>
      </c>
      <c r="C1810" s="6">
        <v>3.0</v>
      </c>
      <c r="D1810" s="8" t="str">
        <f t="shared" si="193"/>
        <v>9-12</v>
      </c>
      <c r="E1810" s="5"/>
      <c r="F1810" s="6" t="s">
        <v>10</v>
      </c>
      <c r="G1810" s="5"/>
      <c r="H1810" s="5"/>
    </row>
    <row r="1811">
      <c r="A1811" s="6" t="s">
        <v>2845</v>
      </c>
      <c r="B1811" s="6" t="s">
        <v>2846</v>
      </c>
      <c r="C1811" s="6">
        <v>1.0</v>
      </c>
      <c r="D1811" s="8" t="str">
        <f t="shared" si="193"/>
        <v>0-4</v>
      </c>
      <c r="E1811" s="5"/>
      <c r="F1811" s="6" t="s">
        <v>10</v>
      </c>
      <c r="G1811" s="5"/>
      <c r="H1811" s="5"/>
    </row>
    <row r="1812">
      <c r="A1812" s="13" t="s">
        <v>1903</v>
      </c>
      <c r="B1812" s="6" t="s">
        <v>2847</v>
      </c>
      <c r="C1812" s="13">
        <v>4.0</v>
      </c>
      <c r="D1812" s="13" t="s">
        <v>62</v>
      </c>
      <c r="F1812" s="13" t="s">
        <v>100</v>
      </c>
    </row>
    <row r="1813">
      <c r="A1813" s="16" t="s">
        <v>2848</v>
      </c>
      <c r="B1813" s="16" t="s">
        <v>2849</v>
      </c>
      <c r="C1813" s="16">
        <v>4.0</v>
      </c>
      <c r="F1813" s="13" t="s">
        <v>607</v>
      </c>
      <c r="H1813" s="13" t="s">
        <v>51</v>
      </c>
    </row>
    <row r="1814">
      <c r="A1814" s="6" t="s">
        <v>2850</v>
      </c>
      <c r="B1814" s="16" t="s">
        <v>2851</v>
      </c>
      <c r="C1814" s="6">
        <v>1.0</v>
      </c>
      <c r="D1814" s="8" t="str">
        <f t="shared" ref="D1814:D1819" si="194">IF(C1814=1,"0-4",IF(C1814=2,"5-8",IF(C1814=3,"9-12",IF(C1814=4,"13-17",IF(C1814=5,"18+","Adults Only")))))</f>
        <v>0-4</v>
      </c>
      <c r="E1814" s="5"/>
      <c r="F1814" s="6" t="s">
        <v>38</v>
      </c>
      <c r="G1814" s="5"/>
      <c r="H1814" s="5"/>
    </row>
    <row r="1815">
      <c r="A1815" s="6" t="s">
        <v>2852</v>
      </c>
      <c r="B1815" s="13" t="s">
        <v>2853</v>
      </c>
      <c r="C1815" s="6">
        <v>1.0</v>
      </c>
      <c r="D1815" s="8" t="str">
        <f t="shared" si="194"/>
        <v>0-4</v>
      </c>
      <c r="E1815" s="5"/>
      <c r="F1815" s="6" t="s">
        <v>10</v>
      </c>
      <c r="G1815" s="5"/>
      <c r="H1815" s="5"/>
    </row>
    <row r="1816">
      <c r="A1816" s="6" t="s">
        <v>2854</v>
      </c>
      <c r="B1816" s="6" t="s">
        <v>2855</v>
      </c>
      <c r="C1816" s="6">
        <v>3.0</v>
      </c>
      <c r="D1816" s="8" t="str">
        <f t="shared" si="194"/>
        <v>9-12</v>
      </c>
      <c r="E1816" s="5"/>
      <c r="F1816" s="6" t="s">
        <v>28</v>
      </c>
      <c r="G1816" s="5"/>
      <c r="H1816" s="5"/>
    </row>
    <row r="1817">
      <c r="A1817" s="6" t="s">
        <v>2856</v>
      </c>
      <c r="B1817" s="6" t="s">
        <v>2857</v>
      </c>
      <c r="C1817" s="6">
        <v>3.0</v>
      </c>
      <c r="D1817" s="8" t="str">
        <f t="shared" si="194"/>
        <v>9-12</v>
      </c>
      <c r="E1817" s="5"/>
      <c r="F1817" s="6" t="s">
        <v>10</v>
      </c>
      <c r="G1817" s="5"/>
      <c r="H1817" s="5"/>
    </row>
    <row r="1818">
      <c r="A1818" s="6" t="s">
        <v>2858</v>
      </c>
      <c r="B1818" s="6" t="s">
        <v>2859</v>
      </c>
      <c r="C1818" s="6">
        <v>2.0</v>
      </c>
      <c r="D1818" s="8" t="str">
        <f t="shared" si="194"/>
        <v>5-8</v>
      </c>
      <c r="E1818" s="5"/>
      <c r="F1818" s="6" t="s">
        <v>38</v>
      </c>
      <c r="G1818" s="5"/>
      <c r="H1818" s="5"/>
    </row>
    <row r="1819">
      <c r="A1819" s="6" t="s">
        <v>2860</v>
      </c>
      <c r="B1819" s="6" t="s">
        <v>2861</v>
      </c>
      <c r="C1819" s="6">
        <v>1.0</v>
      </c>
      <c r="D1819" s="8" t="str">
        <f t="shared" si="194"/>
        <v>0-4</v>
      </c>
      <c r="E1819" s="5"/>
      <c r="F1819" s="6" t="s">
        <v>10</v>
      </c>
      <c r="G1819" s="5"/>
      <c r="H1819" s="5"/>
    </row>
    <row r="1820">
      <c r="A1820" s="13" t="s">
        <v>2862</v>
      </c>
      <c r="B1820" s="6" t="s">
        <v>2863</v>
      </c>
      <c r="C1820" s="13">
        <v>4.0</v>
      </c>
      <c r="D1820" s="13" t="s">
        <v>62</v>
      </c>
      <c r="F1820" s="13" t="s">
        <v>10</v>
      </c>
    </row>
    <row r="1821">
      <c r="A1821" s="6" t="s">
        <v>2864</v>
      </c>
      <c r="B1821" s="6" t="s">
        <v>2865</v>
      </c>
      <c r="C1821" s="6">
        <v>4.0</v>
      </c>
      <c r="D1821" s="6" t="s">
        <v>62</v>
      </c>
      <c r="E1821" s="5"/>
      <c r="F1821" s="6" t="s">
        <v>1430</v>
      </c>
      <c r="G1821" s="5"/>
      <c r="H1821" s="5"/>
    </row>
    <row r="1822">
      <c r="A1822" s="6" t="s">
        <v>2866</v>
      </c>
      <c r="B1822" s="6" t="s">
        <v>2867</v>
      </c>
      <c r="C1822" s="6">
        <v>2.0</v>
      </c>
      <c r="D1822" s="8" t="str">
        <f t="shared" ref="D1822:D1831" si="195">IF(C1822=1,"0-4",IF(C1822=2,"5-8",IF(C1822=3,"9-12",IF(C1822=4,"13-17",IF(C1822=5,"18+","Adults Only")))))</f>
        <v>5-8</v>
      </c>
      <c r="E1822" s="5"/>
      <c r="F1822" s="6" t="s">
        <v>10</v>
      </c>
      <c r="G1822" s="5"/>
      <c r="H1822" s="5"/>
    </row>
    <row r="1823">
      <c r="A1823" s="6" t="s">
        <v>1250</v>
      </c>
      <c r="B1823" s="6" t="s">
        <v>2868</v>
      </c>
      <c r="C1823" s="6">
        <v>3.0</v>
      </c>
      <c r="D1823" s="8" t="str">
        <f t="shared" si="195"/>
        <v>9-12</v>
      </c>
      <c r="E1823" s="5"/>
      <c r="F1823" s="6" t="s">
        <v>28</v>
      </c>
      <c r="G1823" s="5"/>
      <c r="H1823" s="5"/>
    </row>
    <row r="1824">
      <c r="A1824" s="6" t="s">
        <v>2869</v>
      </c>
      <c r="B1824" s="6" t="s">
        <v>2870</v>
      </c>
      <c r="C1824" s="6">
        <v>4.0</v>
      </c>
      <c r="D1824" s="8" t="str">
        <f t="shared" si="195"/>
        <v>13-17</v>
      </c>
      <c r="E1824" s="5"/>
      <c r="F1824" s="6" t="s">
        <v>10</v>
      </c>
      <c r="G1824" s="5"/>
      <c r="H1824" s="5"/>
    </row>
    <row r="1825">
      <c r="A1825" s="6" t="s">
        <v>2871</v>
      </c>
      <c r="B1825" s="6" t="s">
        <v>2872</v>
      </c>
      <c r="C1825" s="6">
        <v>2.0</v>
      </c>
      <c r="D1825" s="8" t="str">
        <f t="shared" si="195"/>
        <v>5-8</v>
      </c>
      <c r="E1825" s="5"/>
      <c r="F1825" s="6" t="s">
        <v>38</v>
      </c>
      <c r="G1825" s="5"/>
      <c r="H1825" s="5"/>
    </row>
    <row r="1826">
      <c r="A1826" s="6" t="s">
        <v>252</v>
      </c>
      <c r="B1826" s="6" t="s">
        <v>2873</v>
      </c>
      <c r="C1826" s="6">
        <v>3.0</v>
      </c>
      <c r="D1826" s="8" t="str">
        <f t="shared" si="195"/>
        <v>9-12</v>
      </c>
      <c r="E1826" s="5"/>
      <c r="F1826" s="6" t="s">
        <v>10</v>
      </c>
      <c r="H1826" s="5"/>
    </row>
    <row r="1827">
      <c r="A1827" s="6" t="s">
        <v>2874</v>
      </c>
      <c r="B1827" s="13" t="s">
        <v>2875</v>
      </c>
      <c r="C1827" s="6">
        <v>1.0</v>
      </c>
      <c r="D1827" s="8" t="str">
        <f t="shared" si="195"/>
        <v>0-4</v>
      </c>
      <c r="E1827" s="5"/>
      <c r="F1827" s="6" t="s">
        <v>10</v>
      </c>
      <c r="G1827" s="5"/>
      <c r="H1827" s="5"/>
    </row>
    <row r="1828">
      <c r="A1828" s="6" t="s">
        <v>2876</v>
      </c>
      <c r="B1828" s="6" t="s">
        <v>2877</v>
      </c>
      <c r="C1828" s="6">
        <v>1.0</v>
      </c>
      <c r="D1828" s="8" t="str">
        <f t="shared" si="195"/>
        <v>0-4</v>
      </c>
      <c r="E1828" s="5"/>
      <c r="F1828" s="6" t="s">
        <v>28</v>
      </c>
      <c r="G1828" s="5"/>
      <c r="H1828" s="5"/>
    </row>
    <row r="1829">
      <c r="A1829" s="6" t="s">
        <v>2878</v>
      </c>
      <c r="B1829" s="6" t="s">
        <v>2877</v>
      </c>
      <c r="C1829" s="6">
        <v>2.0</v>
      </c>
      <c r="D1829" s="8" t="str">
        <f t="shared" si="195"/>
        <v>5-8</v>
      </c>
      <c r="E1829" s="5"/>
      <c r="F1829" s="6" t="s">
        <v>28</v>
      </c>
      <c r="G1829" s="5"/>
      <c r="H1829" s="5"/>
    </row>
    <row r="1830">
      <c r="A1830" s="6" t="s">
        <v>2879</v>
      </c>
      <c r="B1830" s="6" t="s">
        <v>2880</v>
      </c>
      <c r="C1830" s="6">
        <v>3.0</v>
      </c>
      <c r="D1830" s="8" t="str">
        <f t="shared" si="195"/>
        <v>9-12</v>
      </c>
      <c r="E1830" s="5"/>
      <c r="F1830" s="6" t="s">
        <v>28</v>
      </c>
      <c r="G1830" s="5"/>
      <c r="H1830" s="5"/>
    </row>
    <row r="1831">
      <c r="A1831" s="6" t="s">
        <v>2881</v>
      </c>
      <c r="B1831" s="6" t="s">
        <v>2882</v>
      </c>
      <c r="C1831" s="6">
        <v>3.0</v>
      </c>
      <c r="D1831" s="8" t="str">
        <f t="shared" si="195"/>
        <v>9-12</v>
      </c>
      <c r="E1831" s="5"/>
      <c r="F1831" s="6" t="s">
        <v>28</v>
      </c>
      <c r="G1831" s="5"/>
      <c r="H1831" s="5"/>
    </row>
    <row r="1832">
      <c r="A1832" s="13" t="s">
        <v>2883</v>
      </c>
      <c r="B1832" s="13" t="s">
        <v>2884</v>
      </c>
      <c r="C1832" s="13">
        <v>4.0</v>
      </c>
      <c r="D1832" s="13" t="s">
        <v>62</v>
      </c>
      <c r="F1832" s="13" t="s">
        <v>10</v>
      </c>
      <c r="H1832" s="13" t="s">
        <v>51</v>
      </c>
    </row>
    <row r="1833">
      <c r="A1833" s="6" t="s">
        <v>2881</v>
      </c>
      <c r="B1833" s="6" t="s">
        <v>2885</v>
      </c>
      <c r="C1833" s="6">
        <v>3.0</v>
      </c>
      <c r="D1833" s="8" t="str">
        <f t="shared" ref="D1833:D1840" si="196">IF(C1833=1,"0-4",IF(C1833=2,"5-8",IF(C1833=3,"9-12",IF(C1833=4,"13-17",IF(C1833=5,"18+","Adults Only")))))</f>
        <v>9-12</v>
      </c>
      <c r="E1833" s="5"/>
      <c r="F1833" s="6" t="s">
        <v>28</v>
      </c>
      <c r="G1833" s="5"/>
      <c r="H1833" s="5"/>
    </row>
    <row r="1834">
      <c r="A1834" s="6" t="s">
        <v>2886</v>
      </c>
      <c r="B1834" s="13" t="s">
        <v>2887</v>
      </c>
      <c r="C1834" s="6">
        <v>1.0</v>
      </c>
      <c r="D1834" s="8" t="str">
        <f t="shared" si="196"/>
        <v>0-4</v>
      </c>
      <c r="E1834" s="5"/>
      <c r="F1834" s="6" t="s">
        <v>38</v>
      </c>
      <c r="G1834" s="5"/>
      <c r="H1834" s="5"/>
    </row>
    <row r="1835">
      <c r="A1835" s="6" t="s">
        <v>2888</v>
      </c>
      <c r="B1835" s="6" t="s">
        <v>2889</v>
      </c>
      <c r="C1835" s="6">
        <v>1.0</v>
      </c>
      <c r="D1835" s="8" t="str">
        <f t="shared" si="196"/>
        <v>0-4</v>
      </c>
      <c r="E1835" s="5"/>
      <c r="F1835" s="6" t="s">
        <v>38</v>
      </c>
      <c r="G1835" s="5"/>
      <c r="H1835" s="5"/>
    </row>
    <row r="1836">
      <c r="A1836" s="6" t="s">
        <v>1322</v>
      </c>
      <c r="B1836" s="6" t="s">
        <v>2890</v>
      </c>
      <c r="C1836" s="6">
        <v>2.0</v>
      </c>
      <c r="D1836" s="8" t="str">
        <f t="shared" si="196"/>
        <v>5-8</v>
      </c>
      <c r="E1836" s="5"/>
      <c r="F1836" s="6" t="s">
        <v>28</v>
      </c>
      <c r="G1836" s="5"/>
      <c r="H1836" s="5"/>
    </row>
    <row r="1837">
      <c r="A1837" s="6" t="s">
        <v>2891</v>
      </c>
      <c r="B1837" s="6" t="s">
        <v>2892</v>
      </c>
      <c r="C1837" s="6">
        <v>2.0</v>
      </c>
      <c r="D1837" s="8" t="str">
        <f t="shared" si="196"/>
        <v>5-8</v>
      </c>
      <c r="E1837" s="5"/>
      <c r="F1837" s="6" t="s">
        <v>10</v>
      </c>
      <c r="G1837" s="5"/>
      <c r="H1837" s="5"/>
    </row>
    <row r="1838">
      <c r="A1838" s="6" t="s">
        <v>2893</v>
      </c>
      <c r="B1838" s="16" t="s">
        <v>2894</v>
      </c>
      <c r="C1838" s="6">
        <v>1.0</v>
      </c>
      <c r="D1838" s="8" t="str">
        <f t="shared" si="196"/>
        <v>0-4</v>
      </c>
      <c r="E1838" s="5"/>
      <c r="F1838" s="6" t="s">
        <v>10</v>
      </c>
      <c r="G1838" s="5"/>
      <c r="H1838" s="5"/>
    </row>
    <row r="1839">
      <c r="A1839" s="6" t="s">
        <v>2895</v>
      </c>
      <c r="B1839" s="6" t="s">
        <v>2896</v>
      </c>
      <c r="C1839" s="6">
        <v>1.0</v>
      </c>
      <c r="D1839" s="8" t="str">
        <f t="shared" si="196"/>
        <v>0-4</v>
      </c>
      <c r="E1839" s="5"/>
      <c r="F1839" s="6" t="s">
        <v>10</v>
      </c>
      <c r="G1839" s="5"/>
      <c r="H1839" s="5"/>
    </row>
    <row r="1840">
      <c r="A1840" s="6" t="s">
        <v>2897</v>
      </c>
      <c r="B1840" s="6" t="s">
        <v>2898</v>
      </c>
      <c r="C1840" s="6">
        <v>1.0</v>
      </c>
      <c r="D1840" s="8" t="str">
        <f t="shared" si="196"/>
        <v>0-4</v>
      </c>
      <c r="E1840" s="5"/>
      <c r="F1840" s="6" t="s">
        <v>10</v>
      </c>
      <c r="G1840" s="5"/>
      <c r="H1840" s="5"/>
    </row>
    <row r="1841">
      <c r="A1841" s="13" t="s">
        <v>518</v>
      </c>
      <c r="B1841" s="6" t="s">
        <v>2899</v>
      </c>
      <c r="C1841" s="13">
        <v>4.0</v>
      </c>
      <c r="D1841" s="13" t="s">
        <v>65</v>
      </c>
      <c r="F1841" s="13" t="s">
        <v>100</v>
      </c>
    </row>
    <row r="1842">
      <c r="A1842" s="13" t="s">
        <v>274</v>
      </c>
      <c r="B1842" s="13" t="s">
        <v>2900</v>
      </c>
      <c r="C1842" s="13">
        <v>2.0</v>
      </c>
      <c r="D1842" s="21">
        <v>42863.0</v>
      </c>
      <c r="E1842" s="13">
        <v>1.0</v>
      </c>
      <c r="F1842" s="13" t="s">
        <v>539</v>
      </c>
      <c r="H1842" s="22" t="s">
        <v>51</v>
      </c>
    </row>
    <row r="1843">
      <c r="A1843" s="13" t="s">
        <v>2901</v>
      </c>
      <c r="B1843" s="6" t="s">
        <v>2725</v>
      </c>
      <c r="C1843" s="13">
        <v>5.0</v>
      </c>
      <c r="F1843" s="13" t="s">
        <v>10</v>
      </c>
    </row>
    <row r="1844">
      <c r="A1844" s="13" t="s">
        <v>2902</v>
      </c>
      <c r="B1844" s="6" t="s">
        <v>2903</v>
      </c>
      <c r="C1844" s="13">
        <v>3.0</v>
      </c>
      <c r="D1844" s="13" t="s">
        <v>31</v>
      </c>
      <c r="F1844" s="13" t="s">
        <v>10</v>
      </c>
    </row>
    <row r="1845">
      <c r="A1845" s="13" t="s">
        <v>18</v>
      </c>
      <c r="B1845" s="13" t="s">
        <v>2904</v>
      </c>
      <c r="C1845" s="13">
        <v>1.0</v>
      </c>
      <c r="D1845" s="13" t="s">
        <v>15</v>
      </c>
      <c r="F1845" s="13" t="s">
        <v>16</v>
      </c>
      <c r="H1845" s="13" t="s">
        <v>17</v>
      </c>
    </row>
    <row r="1846">
      <c r="A1846" s="13" t="s">
        <v>2195</v>
      </c>
      <c r="B1846" s="6" t="s">
        <v>2905</v>
      </c>
      <c r="C1846" s="13">
        <v>3.0</v>
      </c>
      <c r="D1846" s="13" t="s">
        <v>31</v>
      </c>
      <c r="F1846" s="13" t="s">
        <v>45</v>
      </c>
    </row>
    <row r="1847">
      <c r="A1847" s="13" t="s">
        <v>1602</v>
      </c>
      <c r="B1847" s="13" t="s">
        <v>2906</v>
      </c>
      <c r="C1847" s="13">
        <v>1.0</v>
      </c>
      <c r="D1847" s="13" t="s">
        <v>15</v>
      </c>
      <c r="F1847" s="13" t="s">
        <v>16</v>
      </c>
      <c r="H1847" s="13" t="s">
        <v>17</v>
      </c>
    </row>
    <row r="1848">
      <c r="A1848" s="6" t="s">
        <v>547</v>
      </c>
      <c r="B1848" s="6" t="s">
        <v>2907</v>
      </c>
      <c r="C1848" s="6">
        <v>1.0</v>
      </c>
      <c r="D1848" s="8" t="str">
        <f t="shared" ref="D1848:D1853" si="197">IF(C1848=1,"0-4",IF(C1848=2,"5-8",IF(C1848=3,"9-12",IF(C1848=4,"13-17",IF(C1848=5,"18+","Adults Only")))))</f>
        <v>0-4</v>
      </c>
      <c r="E1848" s="5"/>
      <c r="F1848" s="6" t="s">
        <v>10</v>
      </c>
      <c r="G1848" s="5"/>
      <c r="H1848" s="5"/>
    </row>
    <row r="1849">
      <c r="A1849" s="6" t="s">
        <v>2908</v>
      </c>
      <c r="B1849" s="6" t="s">
        <v>2909</v>
      </c>
      <c r="C1849" s="6">
        <v>1.0</v>
      </c>
      <c r="D1849" s="8" t="str">
        <f t="shared" si="197"/>
        <v>0-4</v>
      </c>
      <c r="E1849" s="5"/>
      <c r="F1849" s="6" t="s">
        <v>10</v>
      </c>
      <c r="G1849" s="5"/>
      <c r="H1849" s="5"/>
    </row>
    <row r="1850">
      <c r="A1850" s="6" t="s">
        <v>717</v>
      </c>
      <c r="B1850" s="6" t="s">
        <v>2910</v>
      </c>
      <c r="C1850" s="6">
        <v>1.0</v>
      </c>
      <c r="D1850" s="8" t="str">
        <f t="shared" si="197"/>
        <v>0-4</v>
      </c>
      <c r="E1850" s="5"/>
      <c r="F1850" s="6" t="s">
        <v>28</v>
      </c>
      <c r="G1850" s="5"/>
      <c r="H1850" s="5"/>
    </row>
    <row r="1851">
      <c r="A1851" s="6" t="s">
        <v>2911</v>
      </c>
      <c r="B1851" s="6" t="s">
        <v>2912</v>
      </c>
      <c r="C1851" s="6">
        <v>4.0</v>
      </c>
      <c r="D1851" s="8" t="str">
        <f t="shared" si="197"/>
        <v>13-17</v>
      </c>
      <c r="E1851" s="5"/>
      <c r="F1851" s="6" t="s">
        <v>10</v>
      </c>
      <c r="G1851" s="5"/>
      <c r="H1851" s="5"/>
    </row>
    <row r="1852">
      <c r="A1852" s="6" t="s">
        <v>2913</v>
      </c>
      <c r="B1852" s="6" t="s">
        <v>2914</v>
      </c>
      <c r="C1852" s="6">
        <v>2.0</v>
      </c>
      <c r="D1852" s="8" t="str">
        <f t="shared" si="197"/>
        <v>5-8</v>
      </c>
      <c r="E1852" s="5"/>
      <c r="F1852" s="6" t="s">
        <v>28</v>
      </c>
      <c r="G1852" s="5"/>
      <c r="H1852" s="5"/>
    </row>
    <row r="1853">
      <c r="A1853" s="6" t="s">
        <v>2915</v>
      </c>
      <c r="B1853" s="13" t="s">
        <v>2916</v>
      </c>
      <c r="C1853" s="6">
        <v>1.0</v>
      </c>
      <c r="D1853" s="8" t="str">
        <f t="shared" si="197"/>
        <v>0-4</v>
      </c>
      <c r="E1853" s="5"/>
      <c r="F1853" s="6" t="s">
        <v>10</v>
      </c>
      <c r="G1853" s="5"/>
      <c r="H1853" s="5"/>
    </row>
    <row r="1854">
      <c r="A1854" s="16" t="s">
        <v>2917</v>
      </c>
      <c r="B1854" s="16" t="s">
        <v>2918</v>
      </c>
      <c r="C1854" s="16">
        <v>4.0</v>
      </c>
      <c r="F1854" s="13" t="s">
        <v>100</v>
      </c>
      <c r="H1854" s="13" t="s">
        <v>51</v>
      </c>
    </row>
    <row r="1855">
      <c r="A1855" s="6" t="s">
        <v>2919</v>
      </c>
      <c r="B1855" s="6" t="s">
        <v>2920</v>
      </c>
      <c r="C1855" s="6">
        <v>1.0</v>
      </c>
      <c r="D1855" s="8" t="str">
        <f t="shared" ref="D1855:D1859" si="198">IF(C1855=1,"0-4",IF(C1855=2,"5-8",IF(C1855=3,"9-12",IF(C1855=4,"13-17",IF(C1855=5,"18+","Adults Only")))))</f>
        <v>0-4</v>
      </c>
      <c r="E1855" s="5"/>
      <c r="F1855" s="6" t="s">
        <v>38</v>
      </c>
      <c r="G1855" s="6" t="s">
        <v>2921</v>
      </c>
      <c r="H1855" s="5"/>
    </row>
    <row r="1856">
      <c r="A1856" s="6" t="s">
        <v>2922</v>
      </c>
      <c r="B1856" s="13" t="s">
        <v>2923</v>
      </c>
      <c r="C1856" s="6">
        <v>1.0</v>
      </c>
      <c r="D1856" s="8" t="str">
        <f t="shared" si="198"/>
        <v>0-4</v>
      </c>
      <c r="E1856" s="5"/>
      <c r="F1856" s="6" t="s">
        <v>38</v>
      </c>
      <c r="G1856" s="5"/>
      <c r="H1856" s="5"/>
    </row>
    <row r="1857">
      <c r="A1857" s="6" t="s">
        <v>145</v>
      </c>
      <c r="B1857" s="6" t="s">
        <v>2924</v>
      </c>
      <c r="C1857" s="6">
        <v>1.0</v>
      </c>
      <c r="D1857" s="8" t="str">
        <f t="shared" si="198"/>
        <v>0-4</v>
      </c>
      <c r="E1857" s="5"/>
      <c r="F1857" s="6" t="s">
        <v>38</v>
      </c>
      <c r="G1857" s="5"/>
      <c r="H1857" s="5"/>
    </row>
    <row r="1858">
      <c r="A1858" s="6" t="s">
        <v>2319</v>
      </c>
      <c r="B1858" s="6" t="s">
        <v>2925</v>
      </c>
      <c r="C1858" s="6">
        <v>4.0</v>
      </c>
      <c r="D1858" s="8" t="str">
        <f t="shared" si="198"/>
        <v>13-17</v>
      </c>
      <c r="E1858" s="5"/>
      <c r="F1858" s="6" t="s">
        <v>10</v>
      </c>
      <c r="G1858" s="5"/>
      <c r="H1858" s="5"/>
    </row>
    <row r="1859">
      <c r="A1859" s="6" t="s">
        <v>2926</v>
      </c>
      <c r="B1859" s="6" t="s">
        <v>2927</v>
      </c>
      <c r="C1859" s="6">
        <v>3.0</v>
      </c>
      <c r="D1859" s="8" t="str">
        <f t="shared" si="198"/>
        <v>9-12</v>
      </c>
      <c r="E1859" s="5"/>
      <c r="F1859" s="6" t="s">
        <v>10</v>
      </c>
      <c r="G1859" s="5"/>
      <c r="H1859" s="5"/>
    </row>
    <row r="1860">
      <c r="A1860" s="13" t="s">
        <v>1738</v>
      </c>
      <c r="B1860" s="6" t="s">
        <v>2928</v>
      </c>
      <c r="C1860" s="13">
        <v>4.0</v>
      </c>
      <c r="D1860" s="13" t="s">
        <v>65</v>
      </c>
      <c r="F1860" s="13" t="s">
        <v>27</v>
      </c>
    </row>
    <row r="1861">
      <c r="A1861" s="6" t="s">
        <v>2929</v>
      </c>
      <c r="B1861" s="13" t="s">
        <v>28</v>
      </c>
      <c r="C1861" s="6">
        <v>3.0</v>
      </c>
      <c r="D1861" s="8" t="str">
        <f>IF(C1861=1,"0-4",IF(C1861=2,"5-8",IF(C1861=3,"9-12",IF(C1861=4,"13-17",IF(C1861=5,"18+","Adults Only")))))</f>
        <v>9-12</v>
      </c>
      <c r="E1861" s="5"/>
      <c r="F1861" s="6" t="s">
        <v>28</v>
      </c>
      <c r="G1861" s="5"/>
      <c r="H1861" s="5"/>
    </row>
    <row r="1862">
      <c r="A1862" s="13" t="s">
        <v>1738</v>
      </c>
      <c r="B1862" s="13" t="s">
        <v>28</v>
      </c>
      <c r="C1862" s="13">
        <v>4.0</v>
      </c>
      <c r="D1862" s="13" t="s">
        <v>62</v>
      </c>
      <c r="F1862" s="13" t="s">
        <v>27</v>
      </c>
    </row>
    <row r="1863">
      <c r="A1863" s="16" t="s">
        <v>2930</v>
      </c>
      <c r="B1863" s="16" t="s">
        <v>2931</v>
      </c>
      <c r="F1863" s="13" t="s">
        <v>45</v>
      </c>
      <c r="H1863" s="13" t="s">
        <v>887</v>
      </c>
    </row>
    <row r="1864">
      <c r="A1864" s="16" t="s">
        <v>2930</v>
      </c>
      <c r="B1864" s="16" t="s">
        <v>2931</v>
      </c>
      <c r="F1864" s="13" t="s">
        <v>45</v>
      </c>
      <c r="H1864" s="13" t="s">
        <v>887</v>
      </c>
    </row>
    <row r="1865">
      <c r="A1865" s="16" t="s">
        <v>2930</v>
      </c>
      <c r="B1865" s="16" t="s">
        <v>2931</v>
      </c>
      <c r="F1865" s="13" t="s">
        <v>45</v>
      </c>
      <c r="H1865" s="13" t="s">
        <v>887</v>
      </c>
    </row>
    <row r="1866">
      <c r="A1866" s="16" t="s">
        <v>2930</v>
      </c>
      <c r="B1866" s="16" t="s">
        <v>2932</v>
      </c>
      <c r="F1866" s="13" t="s">
        <v>45</v>
      </c>
      <c r="H1866" s="13" t="s">
        <v>887</v>
      </c>
    </row>
    <row r="1867">
      <c r="A1867" s="16" t="s">
        <v>2930</v>
      </c>
      <c r="B1867" s="16" t="s">
        <v>2932</v>
      </c>
      <c r="F1867" s="13" t="s">
        <v>45</v>
      </c>
      <c r="H1867" s="13" t="s">
        <v>887</v>
      </c>
    </row>
    <row r="1868">
      <c r="A1868" s="16" t="s">
        <v>2930</v>
      </c>
      <c r="B1868" s="16" t="s">
        <v>2932</v>
      </c>
      <c r="F1868" s="13" t="s">
        <v>45</v>
      </c>
      <c r="H1868" s="13" t="s">
        <v>887</v>
      </c>
    </row>
    <row r="1869">
      <c r="A1869" s="6" t="s">
        <v>2933</v>
      </c>
      <c r="B1869" s="6" t="s">
        <v>2934</v>
      </c>
      <c r="C1869" s="6">
        <v>3.0</v>
      </c>
      <c r="D1869" s="8" t="str">
        <f t="shared" ref="D1869:D1870" si="199">IF(C1869=1,"0-4",IF(C1869=2,"5-8",IF(C1869=3,"9-12",IF(C1869=4,"13-17",IF(C1869=5,"18+","Adults Only")))))</f>
        <v>9-12</v>
      </c>
      <c r="E1869" s="5"/>
      <c r="F1869" s="6" t="s">
        <v>28</v>
      </c>
      <c r="G1869" s="5"/>
      <c r="H1869" s="5"/>
    </row>
    <row r="1870">
      <c r="A1870" s="6" t="s">
        <v>560</v>
      </c>
      <c r="B1870" s="6" t="s">
        <v>2935</v>
      </c>
      <c r="C1870" s="6">
        <v>3.0</v>
      </c>
      <c r="D1870" s="8" t="str">
        <f t="shared" si="199"/>
        <v>9-12</v>
      </c>
      <c r="E1870" s="5"/>
      <c r="F1870" s="6" t="s">
        <v>28</v>
      </c>
      <c r="G1870" s="5"/>
      <c r="H1870" s="5"/>
    </row>
    <row r="1871">
      <c r="A1871" s="16" t="s">
        <v>2936</v>
      </c>
      <c r="B1871" s="16" t="s">
        <v>2937</v>
      </c>
      <c r="F1871" s="13" t="s">
        <v>45</v>
      </c>
      <c r="H1871" s="13" t="s">
        <v>887</v>
      </c>
    </row>
    <row r="1872">
      <c r="A1872" s="16" t="s">
        <v>2936</v>
      </c>
      <c r="B1872" s="16" t="s">
        <v>2937</v>
      </c>
      <c r="F1872" s="13" t="s">
        <v>45</v>
      </c>
      <c r="H1872" s="13" t="s">
        <v>887</v>
      </c>
    </row>
    <row r="1873">
      <c r="A1873" s="16" t="s">
        <v>2936</v>
      </c>
      <c r="B1873" s="16" t="s">
        <v>2937</v>
      </c>
      <c r="F1873" s="13" t="s">
        <v>45</v>
      </c>
      <c r="H1873" s="13" t="s">
        <v>887</v>
      </c>
    </row>
    <row r="1874">
      <c r="A1874" s="16" t="s">
        <v>2936</v>
      </c>
      <c r="B1874" s="16" t="s">
        <v>2938</v>
      </c>
      <c r="F1874" s="13" t="s">
        <v>45</v>
      </c>
      <c r="H1874" s="13" t="s">
        <v>887</v>
      </c>
    </row>
    <row r="1875">
      <c r="A1875" s="16" t="s">
        <v>2936</v>
      </c>
      <c r="B1875" s="16" t="s">
        <v>2938</v>
      </c>
      <c r="F1875" s="13" t="s">
        <v>45</v>
      </c>
      <c r="H1875" s="13" t="s">
        <v>887</v>
      </c>
    </row>
    <row r="1876">
      <c r="A1876" s="16" t="s">
        <v>2936</v>
      </c>
      <c r="B1876" s="16" t="s">
        <v>2938</v>
      </c>
      <c r="F1876" s="13" t="s">
        <v>45</v>
      </c>
      <c r="H1876" s="13" t="s">
        <v>887</v>
      </c>
    </row>
    <row r="1877">
      <c r="A1877" s="16" t="s">
        <v>2936</v>
      </c>
      <c r="B1877" s="16" t="s">
        <v>2939</v>
      </c>
      <c r="F1877" s="13" t="s">
        <v>45</v>
      </c>
      <c r="H1877" s="13" t="s">
        <v>887</v>
      </c>
    </row>
    <row r="1878">
      <c r="A1878" s="16" t="s">
        <v>2936</v>
      </c>
      <c r="B1878" s="16" t="s">
        <v>2939</v>
      </c>
      <c r="F1878" s="13" t="s">
        <v>45</v>
      </c>
      <c r="H1878" s="13" t="s">
        <v>887</v>
      </c>
    </row>
    <row r="1879">
      <c r="A1879" s="16" t="s">
        <v>2936</v>
      </c>
      <c r="B1879" s="16" t="s">
        <v>2939</v>
      </c>
      <c r="F1879" s="13" t="s">
        <v>45</v>
      </c>
      <c r="H1879" s="13" t="s">
        <v>887</v>
      </c>
    </row>
    <row r="1880">
      <c r="A1880" s="6" t="s">
        <v>2940</v>
      </c>
      <c r="B1880" s="6" t="s">
        <v>2941</v>
      </c>
      <c r="C1880" s="6">
        <v>3.0</v>
      </c>
      <c r="D1880" s="8" t="str">
        <f>IF(C1880=1,"0-4",IF(C1880=2,"5-8",IF(C1880=3,"9-12",IF(C1880=4,"13-17",IF(C1880=5,"18+","Adults Only")))))</f>
        <v>9-12</v>
      </c>
      <c r="E1880" s="5"/>
      <c r="F1880" s="6" t="s">
        <v>28</v>
      </c>
      <c r="G1880" s="5"/>
      <c r="H1880" s="5"/>
    </row>
    <row r="1881">
      <c r="A1881" s="16" t="s">
        <v>2942</v>
      </c>
      <c r="B1881" s="16" t="s">
        <v>2943</v>
      </c>
      <c r="F1881" s="13" t="s">
        <v>45</v>
      </c>
      <c r="H1881" s="13" t="s">
        <v>887</v>
      </c>
    </row>
    <row r="1882">
      <c r="A1882" s="16" t="s">
        <v>49</v>
      </c>
      <c r="B1882" s="16" t="s">
        <v>2944</v>
      </c>
      <c r="F1882" s="13" t="s">
        <v>10</v>
      </c>
      <c r="H1882" s="13" t="s">
        <v>51</v>
      </c>
    </row>
    <row r="1883">
      <c r="A1883" s="6" t="s">
        <v>229</v>
      </c>
      <c r="B1883" s="6" t="s">
        <v>2945</v>
      </c>
      <c r="C1883" s="6">
        <v>4.0</v>
      </c>
      <c r="D1883" s="8" t="str">
        <f t="shared" ref="D1883:D1895" si="200">IF(C1883=1,"0-4",IF(C1883=2,"5-8",IF(C1883=3,"9-12",IF(C1883=4,"13-17",IF(C1883=5,"18+","Adults Only")))))</f>
        <v>13-17</v>
      </c>
      <c r="E1883" s="5"/>
      <c r="F1883" s="6" t="s">
        <v>10</v>
      </c>
      <c r="G1883" s="5"/>
      <c r="H1883" s="5"/>
    </row>
    <row r="1884">
      <c r="A1884" s="6" t="s">
        <v>961</v>
      </c>
      <c r="B1884" s="6" t="s">
        <v>2946</v>
      </c>
      <c r="C1884" s="6">
        <v>3.0</v>
      </c>
      <c r="D1884" s="8" t="str">
        <f t="shared" si="200"/>
        <v>9-12</v>
      </c>
      <c r="E1884" s="5"/>
      <c r="F1884" s="6" t="s">
        <v>10</v>
      </c>
      <c r="G1884" s="5"/>
      <c r="H1884" s="5"/>
    </row>
    <row r="1885">
      <c r="A1885" s="6" t="s">
        <v>2947</v>
      </c>
      <c r="B1885" s="6" t="s">
        <v>2948</v>
      </c>
      <c r="C1885" s="6">
        <v>1.0</v>
      </c>
      <c r="D1885" s="8" t="str">
        <f t="shared" si="200"/>
        <v>0-4</v>
      </c>
      <c r="E1885" s="5"/>
      <c r="F1885" s="6" t="s">
        <v>10</v>
      </c>
      <c r="G1885" s="5"/>
      <c r="H1885" s="5"/>
    </row>
    <row r="1886">
      <c r="A1886" s="6" t="s">
        <v>2382</v>
      </c>
      <c r="B1886" s="6" t="s">
        <v>2949</v>
      </c>
      <c r="C1886" s="6">
        <v>2.0</v>
      </c>
      <c r="D1886" s="8" t="str">
        <f t="shared" si="200"/>
        <v>5-8</v>
      </c>
      <c r="E1886" s="5"/>
      <c r="F1886" s="6" t="s">
        <v>10</v>
      </c>
      <c r="G1886" s="5"/>
      <c r="H1886" s="5"/>
    </row>
    <row r="1887">
      <c r="A1887" s="6" t="s">
        <v>2929</v>
      </c>
      <c r="B1887" s="6" t="s">
        <v>2950</v>
      </c>
      <c r="C1887" s="6">
        <v>1.0</v>
      </c>
      <c r="D1887" s="8" t="str">
        <f t="shared" si="200"/>
        <v>0-4</v>
      </c>
      <c r="E1887" s="5"/>
      <c r="F1887" s="6" t="s">
        <v>10</v>
      </c>
      <c r="G1887" s="5"/>
      <c r="H1887" s="5"/>
    </row>
    <row r="1888">
      <c r="A1888" s="6" t="s">
        <v>2951</v>
      </c>
      <c r="B1888" s="6" t="s">
        <v>2950</v>
      </c>
      <c r="C1888" s="6">
        <v>4.0</v>
      </c>
      <c r="D1888" s="8" t="str">
        <f t="shared" si="200"/>
        <v>13-17</v>
      </c>
      <c r="E1888" s="5"/>
      <c r="F1888" s="6" t="s">
        <v>10</v>
      </c>
      <c r="G1888" s="5"/>
      <c r="H1888" s="5"/>
    </row>
    <row r="1889">
      <c r="A1889" s="6" t="s">
        <v>2952</v>
      </c>
      <c r="B1889" s="6" t="s">
        <v>2953</v>
      </c>
      <c r="C1889" s="6">
        <v>4.0</v>
      </c>
      <c r="D1889" s="8" t="str">
        <f t="shared" si="200"/>
        <v>13-17</v>
      </c>
      <c r="E1889" s="5"/>
      <c r="F1889" s="6" t="s">
        <v>10</v>
      </c>
      <c r="G1889" s="5"/>
      <c r="H1889" s="5"/>
    </row>
    <row r="1890">
      <c r="A1890" s="6" t="s">
        <v>2954</v>
      </c>
      <c r="B1890" s="6" t="s">
        <v>2955</v>
      </c>
      <c r="C1890" s="6">
        <v>3.0</v>
      </c>
      <c r="D1890" s="8" t="str">
        <f t="shared" si="200"/>
        <v>9-12</v>
      </c>
      <c r="E1890" s="5"/>
      <c r="F1890" s="6" t="s">
        <v>10</v>
      </c>
      <c r="G1890" s="5"/>
      <c r="H1890" s="5"/>
    </row>
    <row r="1891">
      <c r="A1891" s="6" t="s">
        <v>2956</v>
      </c>
      <c r="B1891" s="6" t="s">
        <v>2957</v>
      </c>
      <c r="C1891" s="6">
        <v>5.0</v>
      </c>
      <c r="D1891" s="8" t="str">
        <f t="shared" si="200"/>
        <v>18+</v>
      </c>
      <c r="E1891" s="5"/>
      <c r="F1891" s="6" t="s">
        <v>10</v>
      </c>
      <c r="G1891" s="5"/>
      <c r="H1891" s="5"/>
    </row>
    <row r="1892">
      <c r="A1892" s="6" t="s">
        <v>2958</v>
      </c>
      <c r="B1892" s="6" t="s">
        <v>2959</v>
      </c>
      <c r="C1892" s="6">
        <v>3.0</v>
      </c>
      <c r="D1892" s="8" t="str">
        <f t="shared" si="200"/>
        <v>9-12</v>
      </c>
      <c r="E1892" s="5"/>
      <c r="F1892" s="6" t="s">
        <v>10</v>
      </c>
      <c r="G1892" s="5"/>
      <c r="H1892" s="5"/>
    </row>
    <row r="1893">
      <c r="A1893" s="6" t="s">
        <v>2958</v>
      </c>
      <c r="B1893" s="6" t="s">
        <v>2960</v>
      </c>
      <c r="C1893" s="6">
        <v>3.0</v>
      </c>
      <c r="D1893" s="8" t="str">
        <f t="shared" si="200"/>
        <v>9-12</v>
      </c>
      <c r="E1893" s="5"/>
      <c r="F1893" s="6" t="s">
        <v>10</v>
      </c>
      <c r="G1893" s="5"/>
      <c r="H1893" s="5"/>
    </row>
    <row r="1894">
      <c r="A1894" s="6" t="s">
        <v>2961</v>
      </c>
      <c r="B1894" s="6" t="s">
        <v>2962</v>
      </c>
      <c r="C1894" s="6">
        <v>4.0</v>
      </c>
      <c r="D1894" s="8" t="str">
        <f t="shared" si="200"/>
        <v>13-17</v>
      </c>
      <c r="E1894" s="5"/>
      <c r="F1894" s="6" t="s">
        <v>10</v>
      </c>
      <c r="G1894" s="5"/>
      <c r="H1894" s="5"/>
    </row>
    <row r="1895">
      <c r="A1895" s="6" t="s">
        <v>2007</v>
      </c>
      <c r="B1895" s="6" t="s">
        <v>2963</v>
      </c>
      <c r="C1895" s="6">
        <v>3.0</v>
      </c>
      <c r="D1895" s="8" t="str">
        <f t="shared" si="200"/>
        <v>9-12</v>
      </c>
      <c r="E1895" s="5"/>
      <c r="F1895" s="6" t="s">
        <v>10</v>
      </c>
      <c r="G1895" s="5"/>
      <c r="H1895" s="5"/>
    </row>
    <row r="1896">
      <c r="A1896" s="6" t="s">
        <v>2964</v>
      </c>
      <c r="B1896" s="6" t="s">
        <v>2965</v>
      </c>
      <c r="C1896" s="6">
        <v>2.0</v>
      </c>
      <c r="D1896" s="8">
        <v>42498.0</v>
      </c>
      <c r="E1896" s="6"/>
      <c r="F1896" s="6" t="s">
        <v>10</v>
      </c>
      <c r="G1896" s="5"/>
      <c r="H1896" s="5"/>
    </row>
    <row r="1897">
      <c r="A1897" s="6" t="s">
        <v>1212</v>
      </c>
      <c r="B1897" s="6" t="s">
        <v>2966</v>
      </c>
      <c r="C1897" s="6">
        <v>2.0</v>
      </c>
      <c r="D1897" s="8" t="str">
        <f t="shared" ref="D1897:D1898" si="201">IF(C1897=1,"0-4",IF(C1897=2,"5-8",IF(C1897=3,"9-12",IF(C1897=4,"13-17",IF(C1897=5,"18+","Adults Only")))))</f>
        <v>5-8</v>
      </c>
      <c r="E1897" s="5"/>
      <c r="F1897" s="6" t="s">
        <v>38</v>
      </c>
      <c r="G1897" s="5"/>
      <c r="H1897" s="5"/>
    </row>
    <row r="1898">
      <c r="A1898" s="6" t="s">
        <v>2967</v>
      </c>
      <c r="B1898" s="6" t="s">
        <v>2968</v>
      </c>
      <c r="C1898" s="6">
        <v>1.0</v>
      </c>
      <c r="D1898" s="8" t="str">
        <f t="shared" si="201"/>
        <v>0-4</v>
      </c>
      <c r="E1898" s="5"/>
      <c r="F1898" s="6" t="s">
        <v>38</v>
      </c>
      <c r="G1898" s="5"/>
      <c r="H1898" s="5"/>
    </row>
    <row r="1899">
      <c r="A1899" s="6" t="s">
        <v>2969</v>
      </c>
      <c r="B1899" s="6" t="s">
        <v>2970</v>
      </c>
      <c r="C1899" s="6">
        <v>3.0</v>
      </c>
      <c r="D1899" s="8"/>
      <c r="E1899" s="5"/>
      <c r="F1899" s="6" t="s">
        <v>10</v>
      </c>
      <c r="G1899" s="5"/>
      <c r="H1899" s="5"/>
    </row>
    <row r="1900">
      <c r="A1900" s="6" t="s">
        <v>2971</v>
      </c>
      <c r="B1900" s="6" t="s">
        <v>2972</v>
      </c>
      <c r="C1900" s="6">
        <v>2.0</v>
      </c>
      <c r="D1900" s="8" t="str">
        <f t="shared" ref="D1900:D1904" si="202">IF(C1900=1,"0-4",IF(C1900=2,"5-8",IF(C1900=3,"9-12",IF(C1900=4,"13-17",IF(C1900=5,"18+","Adults Only")))))</f>
        <v>5-8</v>
      </c>
      <c r="E1900" s="5"/>
      <c r="F1900" s="6" t="s">
        <v>10</v>
      </c>
      <c r="G1900" s="5"/>
      <c r="H1900" s="5"/>
    </row>
    <row r="1901">
      <c r="A1901" s="6" t="s">
        <v>2973</v>
      </c>
      <c r="B1901" s="6" t="s">
        <v>2974</v>
      </c>
      <c r="C1901" s="6">
        <v>5.0</v>
      </c>
      <c r="D1901" s="8" t="str">
        <f t="shared" si="202"/>
        <v>18+</v>
      </c>
      <c r="E1901" s="5"/>
      <c r="F1901" s="6" t="s">
        <v>72</v>
      </c>
      <c r="G1901" s="5"/>
      <c r="H1901" s="5"/>
    </row>
    <row r="1902">
      <c r="A1902" s="6" t="s">
        <v>2975</v>
      </c>
      <c r="B1902" s="6" t="s">
        <v>2976</v>
      </c>
      <c r="C1902" s="6">
        <v>1.0</v>
      </c>
      <c r="D1902" s="8" t="str">
        <f t="shared" si="202"/>
        <v>0-4</v>
      </c>
      <c r="E1902" s="5"/>
      <c r="F1902" s="6" t="s">
        <v>10</v>
      </c>
      <c r="G1902" s="5"/>
      <c r="H1902" s="5"/>
    </row>
    <row r="1903">
      <c r="A1903" s="6" t="s">
        <v>2977</v>
      </c>
      <c r="B1903" s="6" t="s">
        <v>2978</v>
      </c>
      <c r="C1903" s="6">
        <v>2.0</v>
      </c>
      <c r="D1903" s="8" t="str">
        <f t="shared" si="202"/>
        <v>5-8</v>
      </c>
      <c r="E1903" s="6">
        <v>2.0</v>
      </c>
      <c r="F1903" s="6" t="s">
        <v>10</v>
      </c>
      <c r="G1903" s="5"/>
      <c r="H1903" s="5"/>
    </row>
    <row r="1904">
      <c r="A1904" s="6" t="s">
        <v>256</v>
      </c>
      <c r="B1904" s="6" t="s">
        <v>2979</v>
      </c>
      <c r="C1904" s="6">
        <v>4.0</v>
      </c>
      <c r="D1904" s="8" t="str">
        <f t="shared" si="202"/>
        <v>13-17</v>
      </c>
      <c r="E1904" s="5"/>
      <c r="F1904" s="6" t="s">
        <v>10</v>
      </c>
      <c r="G1904" s="5"/>
      <c r="H1904" s="5"/>
    </row>
    <row r="1905">
      <c r="A1905" s="6" t="s">
        <v>2980</v>
      </c>
      <c r="B1905" s="6" t="s">
        <v>2981</v>
      </c>
      <c r="C1905" s="6">
        <v>3.0</v>
      </c>
      <c r="D1905" s="6" t="s">
        <v>31</v>
      </c>
      <c r="E1905" s="5"/>
      <c r="F1905" s="6" t="s">
        <v>841</v>
      </c>
      <c r="G1905" s="5"/>
      <c r="H1905" s="5"/>
    </row>
    <row r="1906">
      <c r="A1906" s="6" t="s">
        <v>39</v>
      </c>
      <c r="B1906" s="6" t="s">
        <v>2982</v>
      </c>
      <c r="C1906" s="6">
        <v>2.0</v>
      </c>
      <c r="D1906" s="8" t="str">
        <f t="shared" ref="D1906:D1915" si="203">IF(C1906=1,"0-4",IF(C1906=2,"5-8",IF(C1906=3,"9-12",IF(C1906=4,"13-17",IF(C1906=5,"18+","Adults Only")))))</f>
        <v>5-8</v>
      </c>
      <c r="E1906" s="5"/>
      <c r="F1906" s="6" t="s">
        <v>27</v>
      </c>
      <c r="G1906" s="5"/>
      <c r="H1906" s="5"/>
    </row>
    <row r="1907">
      <c r="A1907" s="6" t="s">
        <v>2842</v>
      </c>
      <c r="B1907" s="6" t="s">
        <v>2983</v>
      </c>
      <c r="C1907" s="6">
        <v>2.0</v>
      </c>
      <c r="D1907" s="8" t="str">
        <f t="shared" si="203"/>
        <v>5-8</v>
      </c>
      <c r="E1907" s="5"/>
      <c r="F1907" s="6" t="s">
        <v>10</v>
      </c>
      <c r="G1907" s="6" t="s">
        <v>2984</v>
      </c>
      <c r="H1907" s="5"/>
    </row>
    <row r="1908">
      <c r="A1908" s="6" t="s">
        <v>321</v>
      </c>
      <c r="B1908" s="6" t="s">
        <v>2985</v>
      </c>
      <c r="C1908" s="6">
        <v>1.0</v>
      </c>
      <c r="D1908" s="8" t="str">
        <f t="shared" si="203"/>
        <v>0-4</v>
      </c>
      <c r="E1908" s="5"/>
      <c r="F1908" s="6" t="s">
        <v>10</v>
      </c>
      <c r="G1908" s="5"/>
      <c r="H1908" s="5"/>
    </row>
    <row r="1909">
      <c r="A1909" s="6" t="s">
        <v>2986</v>
      </c>
      <c r="B1909" s="6" t="s">
        <v>2987</v>
      </c>
      <c r="C1909" s="6">
        <v>2.0</v>
      </c>
      <c r="D1909" s="8" t="str">
        <f t="shared" si="203"/>
        <v>5-8</v>
      </c>
      <c r="E1909" s="5"/>
      <c r="F1909" s="6" t="s">
        <v>10</v>
      </c>
      <c r="G1909" s="5"/>
      <c r="H1909" s="5"/>
    </row>
    <row r="1910">
      <c r="A1910" s="6" t="s">
        <v>2988</v>
      </c>
      <c r="B1910" s="6" t="s">
        <v>2989</v>
      </c>
      <c r="C1910" s="6">
        <v>3.0</v>
      </c>
      <c r="D1910" s="8" t="str">
        <f t="shared" si="203"/>
        <v>9-12</v>
      </c>
      <c r="E1910" s="5"/>
      <c r="F1910" s="6" t="s">
        <v>10</v>
      </c>
      <c r="G1910" s="5"/>
      <c r="H1910" s="5"/>
    </row>
    <row r="1911">
      <c r="A1911" s="6" t="s">
        <v>2990</v>
      </c>
      <c r="B1911" s="6" t="s">
        <v>2991</v>
      </c>
      <c r="C1911" s="6">
        <v>4.0</v>
      </c>
      <c r="D1911" s="8" t="str">
        <f t="shared" si="203"/>
        <v>13-17</v>
      </c>
      <c r="E1911" s="5"/>
      <c r="F1911" s="6" t="s">
        <v>10</v>
      </c>
      <c r="G1911" s="5"/>
      <c r="H1911" s="5"/>
    </row>
    <row r="1912">
      <c r="A1912" s="6" t="s">
        <v>2992</v>
      </c>
      <c r="B1912" s="6" t="s">
        <v>2993</v>
      </c>
      <c r="C1912" s="6">
        <v>2.0</v>
      </c>
      <c r="D1912" s="8" t="str">
        <f t="shared" si="203"/>
        <v>5-8</v>
      </c>
      <c r="E1912" s="5"/>
      <c r="F1912" s="6" t="s">
        <v>10</v>
      </c>
      <c r="G1912" s="5"/>
      <c r="H1912" s="5"/>
    </row>
    <row r="1913">
      <c r="A1913" s="6" t="s">
        <v>724</v>
      </c>
      <c r="B1913" s="6" t="s">
        <v>2994</v>
      </c>
      <c r="C1913" s="6">
        <v>3.0</v>
      </c>
      <c r="D1913" s="8" t="str">
        <f t="shared" si="203"/>
        <v>9-12</v>
      </c>
      <c r="E1913" s="5"/>
      <c r="F1913" s="6" t="s">
        <v>10</v>
      </c>
      <c r="G1913" s="5"/>
      <c r="H1913" s="5"/>
    </row>
    <row r="1914">
      <c r="A1914" s="6" t="s">
        <v>2995</v>
      </c>
      <c r="B1914" s="6" t="s">
        <v>2996</v>
      </c>
      <c r="C1914" s="6">
        <v>1.0</v>
      </c>
      <c r="D1914" s="8" t="str">
        <f t="shared" si="203"/>
        <v>0-4</v>
      </c>
      <c r="E1914" s="5"/>
      <c r="F1914" s="6" t="s">
        <v>28</v>
      </c>
      <c r="G1914" s="5"/>
      <c r="H1914" s="5"/>
    </row>
    <row r="1915">
      <c r="A1915" s="6" t="s">
        <v>2997</v>
      </c>
      <c r="B1915" s="6" t="s">
        <v>2998</v>
      </c>
      <c r="C1915" s="6">
        <v>3.0</v>
      </c>
      <c r="D1915" s="8" t="str">
        <f t="shared" si="203"/>
        <v>9-12</v>
      </c>
      <c r="E1915" s="5"/>
      <c r="F1915" s="6" t="s">
        <v>10</v>
      </c>
      <c r="G1915" s="5"/>
      <c r="H1915" s="5"/>
    </row>
    <row r="1916">
      <c r="A1916" s="6" t="s">
        <v>2999</v>
      </c>
      <c r="B1916" s="6" t="s">
        <v>3000</v>
      </c>
      <c r="C1916" s="6">
        <v>4.0</v>
      </c>
      <c r="D1916" s="6" t="s">
        <v>65</v>
      </c>
      <c r="E1916" s="5"/>
      <c r="F1916" s="6" t="s">
        <v>10</v>
      </c>
      <c r="G1916" s="5"/>
      <c r="H1916" s="5"/>
    </row>
    <row r="1917">
      <c r="A1917" s="6" t="s">
        <v>3001</v>
      </c>
      <c r="B1917" s="6" t="s">
        <v>3002</v>
      </c>
      <c r="C1917" s="6">
        <v>3.0</v>
      </c>
      <c r="D1917" s="8" t="str">
        <f t="shared" ref="D1917:D1918" si="204">IF(C1917=1,"0-4",IF(C1917=2,"5-8",IF(C1917=3,"9-12",IF(C1917=4,"13-17",IF(C1917=5,"18+","Adults Only")))))</f>
        <v>9-12</v>
      </c>
      <c r="E1917" s="5"/>
      <c r="F1917" s="6" t="s">
        <v>413</v>
      </c>
      <c r="G1917" s="5"/>
      <c r="H1917" s="5"/>
    </row>
    <row r="1918">
      <c r="A1918" s="6" t="s">
        <v>3003</v>
      </c>
      <c r="B1918" s="13" t="s">
        <v>3004</v>
      </c>
      <c r="C1918" s="6">
        <v>1.0</v>
      </c>
      <c r="D1918" s="8" t="str">
        <f t="shared" si="204"/>
        <v>0-4</v>
      </c>
      <c r="E1918" s="5"/>
      <c r="F1918" s="6" t="s">
        <v>10</v>
      </c>
      <c r="G1918" s="5"/>
      <c r="H1918" s="5"/>
    </row>
    <row r="1919">
      <c r="A1919" s="13" t="s">
        <v>3005</v>
      </c>
      <c r="B1919" s="13" t="s">
        <v>3006</v>
      </c>
      <c r="C1919" s="13">
        <v>3.0</v>
      </c>
      <c r="D1919" s="21">
        <v>43355.0</v>
      </c>
      <c r="E1919" s="13">
        <v>8.0</v>
      </c>
      <c r="F1919" s="13" t="s">
        <v>182</v>
      </c>
    </row>
    <row r="1920">
      <c r="A1920" s="6" t="s">
        <v>3007</v>
      </c>
      <c r="B1920" s="13" t="s">
        <v>3008</v>
      </c>
      <c r="C1920" s="6">
        <v>5.0</v>
      </c>
      <c r="D1920" s="8" t="str">
        <f t="shared" ref="D1920:D1923" si="205">IF(C1920=1,"0-4",IF(C1920=2,"5-8",IF(C1920=3,"9-12",IF(C1920=4,"13-17",IF(C1920=5,"18+","Adults Only")))))</f>
        <v>18+</v>
      </c>
      <c r="E1920" s="5"/>
      <c r="F1920" s="6" t="s">
        <v>10</v>
      </c>
      <c r="G1920" s="5"/>
      <c r="H1920" s="5"/>
    </row>
    <row r="1921">
      <c r="A1921" s="6" t="s">
        <v>836</v>
      </c>
      <c r="B1921" s="6" t="s">
        <v>3009</v>
      </c>
      <c r="C1921" s="6">
        <v>1.0</v>
      </c>
      <c r="D1921" s="8" t="str">
        <f t="shared" si="205"/>
        <v>0-4</v>
      </c>
      <c r="E1921" s="5"/>
      <c r="F1921" s="6" t="s">
        <v>28</v>
      </c>
      <c r="G1921" s="5"/>
      <c r="H1921" s="5"/>
    </row>
    <row r="1922">
      <c r="A1922" s="6" t="s">
        <v>1006</v>
      </c>
      <c r="B1922" s="6" t="s">
        <v>3010</v>
      </c>
      <c r="C1922" s="6">
        <v>4.0</v>
      </c>
      <c r="D1922" s="8" t="str">
        <f t="shared" si="205"/>
        <v>13-17</v>
      </c>
      <c r="E1922" s="5"/>
      <c r="F1922" s="6" t="s">
        <v>10</v>
      </c>
      <c r="G1922" s="5"/>
      <c r="H1922" s="5"/>
    </row>
    <row r="1923">
      <c r="A1923" s="6" t="s">
        <v>954</v>
      </c>
      <c r="B1923" s="6" t="s">
        <v>3011</v>
      </c>
      <c r="C1923" s="6">
        <v>1.0</v>
      </c>
      <c r="D1923" s="8" t="str">
        <f t="shared" si="205"/>
        <v>0-4</v>
      </c>
      <c r="E1923" s="5"/>
      <c r="F1923" s="6" t="s">
        <v>28</v>
      </c>
      <c r="G1923" s="5"/>
      <c r="H1923" s="5"/>
    </row>
    <row r="1924">
      <c r="A1924" s="13" t="s">
        <v>3012</v>
      </c>
      <c r="B1924" s="6" t="s">
        <v>3013</v>
      </c>
      <c r="C1924" s="13">
        <v>4.0</v>
      </c>
      <c r="D1924" s="13" t="s">
        <v>65</v>
      </c>
      <c r="F1924" s="13" t="s">
        <v>10</v>
      </c>
    </row>
    <row r="1925">
      <c r="A1925" s="6" t="s">
        <v>3014</v>
      </c>
      <c r="B1925" s="6" t="s">
        <v>3015</v>
      </c>
      <c r="C1925" s="6">
        <v>3.0</v>
      </c>
      <c r="D1925" s="8" t="str">
        <f t="shared" ref="D1925:D1928" si="206">IF(C1925=1,"0-4",IF(C1925=2,"5-8",IF(C1925=3,"9-12",IF(C1925=4,"13-17",IF(C1925=5,"18+","Adults Only")))))</f>
        <v>9-12</v>
      </c>
      <c r="E1925" s="5"/>
      <c r="F1925" s="6" t="s">
        <v>10</v>
      </c>
      <c r="G1925" s="5"/>
      <c r="H1925" s="5"/>
    </row>
    <row r="1926">
      <c r="A1926" s="6" t="s">
        <v>3016</v>
      </c>
      <c r="B1926" s="6" t="s">
        <v>3017</v>
      </c>
      <c r="C1926" s="6">
        <v>3.0</v>
      </c>
      <c r="D1926" s="8" t="str">
        <f t="shared" si="206"/>
        <v>9-12</v>
      </c>
      <c r="E1926" s="5"/>
      <c r="F1926" s="6" t="s">
        <v>28</v>
      </c>
      <c r="G1926" s="5"/>
      <c r="H1926" s="5"/>
    </row>
    <row r="1927">
      <c r="A1927" s="6" t="s">
        <v>3018</v>
      </c>
      <c r="B1927" s="6" t="s">
        <v>3019</v>
      </c>
      <c r="C1927" s="6">
        <v>3.0</v>
      </c>
      <c r="D1927" s="8" t="str">
        <f t="shared" si="206"/>
        <v>9-12</v>
      </c>
      <c r="E1927" s="5"/>
      <c r="F1927" s="6" t="s">
        <v>27</v>
      </c>
      <c r="G1927" s="5"/>
      <c r="H1927" s="5"/>
    </row>
    <row r="1928">
      <c r="A1928" s="6" t="s">
        <v>3020</v>
      </c>
      <c r="B1928" s="6" t="s">
        <v>3021</v>
      </c>
      <c r="C1928" s="6">
        <v>1.0</v>
      </c>
      <c r="D1928" s="8" t="str">
        <f t="shared" si="206"/>
        <v>0-4</v>
      </c>
      <c r="E1928" s="5"/>
      <c r="F1928" s="6" t="s">
        <v>10</v>
      </c>
      <c r="G1928" s="5"/>
      <c r="H1928" s="5"/>
    </row>
    <row r="1929">
      <c r="A1929" s="6" t="s">
        <v>3022</v>
      </c>
      <c r="B1929" s="6" t="s">
        <v>3023</v>
      </c>
      <c r="C1929" s="6">
        <v>3.0</v>
      </c>
      <c r="D1929" s="6" t="s">
        <v>31</v>
      </c>
      <c r="E1929" s="6"/>
      <c r="F1929" s="6" t="s">
        <v>10</v>
      </c>
      <c r="G1929" s="5"/>
      <c r="H1929" s="5"/>
    </row>
    <row r="1930">
      <c r="A1930" s="6" t="s">
        <v>3024</v>
      </c>
      <c r="B1930" s="6" t="s">
        <v>3025</v>
      </c>
      <c r="C1930" s="6">
        <v>2.0</v>
      </c>
      <c r="D1930" s="8" t="str">
        <f t="shared" ref="D1930:D1934" si="207">IF(C1930=1,"0-4",IF(C1930=2,"5-8",IF(C1930=3,"9-12",IF(C1930=4,"13-17",IF(C1930=5,"18+","Adults Only")))))</f>
        <v>5-8</v>
      </c>
      <c r="E1930" s="6">
        <v>3.0</v>
      </c>
      <c r="F1930" s="6" t="s">
        <v>10</v>
      </c>
      <c r="G1930" s="5"/>
      <c r="H1930" s="5"/>
    </row>
    <row r="1931">
      <c r="A1931" s="6" t="s">
        <v>3026</v>
      </c>
      <c r="B1931" s="6" t="s">
        <v>3027</v>
      </c>
      <c r="C1931" s="6">
        <v>2.0</v>
      </c>
      <c r="D1931" s="8" t="str">
        <f t="shared" si="207"/>
        <v>5-8</v>
      </c>
      <c r="E1931" s="6">
        <v>2.0</v>
      </c>
      <c r="F1931" s="6" t="s">
        <v>10</v>
      </c>
      <c r="G1931" s="5"/>
      <c r="H1931" s="5"/>
    </row>
    <row r="1932">
      <c r="A1932" s="6" t="s">
        <v>529</v>
      </c>
      <c r="B1932" s="6" t="s">
        <v>3028</v>
      </c>
      <c r="C1932" s="6">
        <v>1.0</v>
      </c>
      <c r="D1932" s="8" t="str">
        <f t="shared" si="207"/>
        <v>0-4</v>
      </c>
      <c r="E1932" s="5"/>
      <c r="F1932" s="6" t="s">
        <v>10</v>
      </c>
      <c r="G1932" s="5"/>
      <c r="H1932" s="5"/>
    </row>
    <row r="1933">
      <c r="A1933" s="6" t="s">
        <v>3029</v>
      </c>
      <c r="B1933" s="6" t="s">
        <v>3030</v>
      </c>
      <c r="C1933" s="6">
        <v>1.0</v>
      </c>
      <c r="D1933" s="8" t="str">
        <f t="shared" si="207"/>
        <v>0-4</v>
      </c>
      <c r="E1933" s="5"/>
      <c r="F1933" s="6" t="s">
        <v>28</v>
      </c>
      <c r="G1933" s="5"/>
      <c r="H1933" s="5"/>
    </row>
    <row r="1934">
      <c r="A1934" s="6" t="s">
        <v>3031</v>
      </c>
      <c r="B1934" s="6" t="s">
        <v>3032</v>
      </c>
      <c r="C1934" s="6">
        <v>2.0</v>
      </c>
      <c r="D1934" s="8" t="str">
        <f t="shared" si="207"/>
        <v>5-8</v>
      </c>
      <c r="E1934" s="5"/>
      <c r="F1934" s="6" t="s">
        <v>38</v>
      </c>
      <c r="G1934" s="5"/>
      <c r="H1934" s="5"/>
    </row>
    <row r="1935">
      <c r="A1935" s="13" t="s">
        <v>3033</v>
      </c>
      <c r="B1935" s="6" t="s">
        <v>3034</v>
      </c>
      <c r="C1935" s="13">
        <v>5.0</v>
      </c>
      <c r="D1935" s="13" t="s">
        <v>637</v>
      </c>
      <c r="F1935" s="13" t="s">
        <v>10</v>
      </c>
    </row>
    <row r="1936">
      <c r="A1936" s="6" t="s">
        <v>3035</v>
      </c>
      <c r="B1936" s="6" t="s">
        <v>3036</v>
      </c>
      <c r="C1936" s="6">
        <v>2.0</v>
      </c>
      <c r="D1936" s="8" t="str">
        <f>IF(C1936=1,"0-4",IF(C1936=2,"5-8",IF(C1936=3,"9-12",IF(C1936=4,"13-17",IF(C1936=5,"18+","Adults Only")))))</f>
        <v>5-8</v>
      </c>
      <c r="E1936" s="5"/>
      <c r="F1936" s="6" t="s">
        <v>28</v>
      </c>
      <c r="G1936" s="5"/>
      <c r="H1936" s="5"/>
    </row>
    <row r="1937">
      <c r="A1937" s="13" t="s">
        <v>3037</v>
      </c>
      <c r="B1937" s="13" t="s">
        <v>3038</v>
      </c>
      <c r="C1937" s="13">
        <v>3.0</v>
      </c>
      <c r="D1937" s="13" t="s">
        <v>31</v>
      </c>
      <c r="F1937" s="13" t="s">
        <v>32</v>
      </c>
    </row>
    <row r="1938">
      <c r="A1938" s="6" t="s">
        <v>828</v>
      </c>
      <c r="B1938" s="6" t="s">
        <v>3039</v>
      </c>
      <c r="C1938" s="6">
        <v>2.0</v>
      </c>
      <c r="D1938" s="8" t="str">
        <f t="shared" ref="D1938:D1941" si="208">IF(C1938=1,"0-4",IF(C1938=2,"5-8",IF(C1938=3,"9-12",IF(C1938=4,"13-17",IF(C1938=5,"18+","Adults Only")))))</f>
        <v>5-8</v>
      </c>
      <c r="E1938" s="5"/>
      <c r="F1938" s="6" t="s">
        <v>38</v>
      </c>
      <c r="G1938" s="5"/>
      <c r="H1938" s="5"/>
    </row>
    <row r="1939">
      <c r="A1939" s="6" t="s">
        <v>1006</v>
      </c>
      <c r="B1939" s="6" t="s">
        <v>3040</v>
      </c>
      <c r="C1939" s="6">
        <v>3.0</v>
      </c>
      <c r="D1939" s="8" t="str">
        <f t="shared" si="208"/>
        <v>9-12</v>
      </c>
      <c r="E1939" s="5"/>
      <c r="F1939" s="6" t="s">
        <v>10</v>
      </c>
      <c r="G1939" s="5"/>
      <c r="H1939" s="5"/>
    </row>
    <row r="1940">
      <c r="A1940" s="6" t="s">
        <v>3041</v>
      </c>
      <c r="B1940" s="6" t="s">
        <v>3042</v>
      </c>
      <c r="C1940" s="6">
        <v>3.0</v>
      </c>
      <c r="D1940" s="8" t="str">
        <f t="shared" si="208"/>
        <v>9-12</v>
      </c>
      <c r="E1940" s="5"/>
      <c r="F1940" s="6" t="s">
        <v>126</v>
      </c>
      <c r="G1940" s="5"/>
      <c r="H1940" s="5"/>
    </row>
    <row r="1941">
      <c r="A1941" s="6" t="s">
        <v>3043</v>
      </c>
      <c r="B1941" s="6" t="s">
        <v>3044</v>
      </c>
      <c r="C1941" s="6">
        <v>4.0</v>
      </c>
      <c r="D1941" s="8" t="str">
        <f t="shared" si="208"/>
        <v>13-17</v>
      </c>
      <c r="E1941" s="5"/>
      <c r="F1941" s="6" t="s">
        <v>10</v>
      </c>
      <c r="H1941" s="5"/>
    </row>
    <row r="1942">
      <c r="A1942" s="13" t="s">
        <v>3045</v>
      </c>
      <c r="B1942" s="6" t="s">
        <v>3046</v>
      </c>
      <c r="C1942" s="13">
        <v>4.0</v>
      </c>
      <c r="D1942" s="13" t="s">
        <v>62</v>
      </c>
      <c r="F1942" s="13" t="s">
        <v>182</v>
      </c>
    </row>
    <row r="1943">
      <c r="A1943" s="6" t="s">
        <v>3047</v>
      </c>
      <c r="B1943" s="6" t="s">
        <v>3048</v>
      </c>
      <c r="C1943" s="6">
        <v>5.0</v>
      </c>
      <c r="D1943" s="8" t="str">
        <f t="shared" ref="D1943:D1949" si="209">IF(C1943=1,"0-4",IF(C1943=2,"5-8",IF(C1943=3,"9-12",IF(C1943=4,"13-17",IF(C1943=5,"18+","Adults Only")))))</f>
        <v>18+</v>
      </c>
      <c r="E1943" s="6">
        <v>3.0</v>
      </c>
      <c r="F1943" s="6" t="s">
        <v>10</v>
      </c>
      <c r="G1943" s="5"/>
      <c r="H1943" s="5"/>
    </row>
    <row r="1944">
      <c r="A1944" s="6" t="s">
        <v>229</v>
      </c>
      <c r="B1944" s="13" t="s">
        <v>3049</v>
      </c>
      <c r="C1944" s="6">
        <v>4.0</v>
      </c>
      <c r="D1944" s="8" t="str">
        <f t="shared" si="209"/>
        <v>13-17</v>
      </c>
      <c r="E1944" s="5"/>
      <c r="F1944" s="6" t="s">
        <v>324</v>
      </c>
      <c r="G1944" s="5"/>
      <c r="H1944" s="5"/>
    </row>
    <row r="1945">
      <c r="A1945" s="6" t="s">
        <v>1687</v>
      </c>
      <c r="B1945" s="6" t="s">
        <v>3050</v>
      </c>
      <c r="C1945" s="6">
        <v>1.0</v>
      </c>
      <c r="D1945" s="8" t="str">
        <f t="shared" si="209"/>
        <v>0-4</v>
      </c>
      <c r="E1945" s="5"/>
      <c r="F1945" s="6" t="s">
        <v>28</v>
      </c>
      <c r="G1945" s="5"/>
      <c r="H1945" s="5"/>
    </row>
    <row r="1946">
      <c r="A1946" s="6" t="s">
        <v>317</v>
      </c>
      <c r="B1946" s="6" t="s">
        <v>3051</v>
      </c>
      <c r="C1946" s="6">
        <v>2.0</v>
      </c>
      <c r="D1946" s="8" t="str">
        <f t="shared" si="209"/>
        <v>5-8</v>
      </c>
      <c r="E1946" s="5"/>
      <c r="F1946" s="6" t="s">
        <v>10</v>
      </c>
      <c r="G1946" s="5"/>
      <c r="H1946" s="5"/>
    </row>
    <row r="1947">
      <c r="A1947" s="6" t="s">
        <v>3052</v>
      </c>
      <c r="B1947" s="6" t="s">
        <v>3053</v>
      </c>
      <c r="C1947" s="6">
        <v>3.0</v>
      </c>
      <c r="D1947" s="8" t="str">
        <f t="shared" si="209"/>
        <v>9-12</v>
      </c>
      <c r="E1947" s="5"/>
      <c r="F1947" s="6" t="s">
        <v>24</v>
      </c>
      <c r="G1947" s="5"/>
      <c r="H1947" s="5"/>
    </row>
    <row r="1948">
      <c r="A1948" s="6" t="s">
        <v>3054</v>
      </c>
      <c r="B1948" s="6" t="s">
        <v>3055</v>
      </c>
      <c r="C1948" s="6">
        <v>1.0</v>
      </c>
      <c r="D1948" s="8" t="str">
        <f t="shared" si="209"/>
        <v>0-4</v>
      </c>
      <c r="E1948" s="5"/>
      <c r="F1948" s="6" t="s">
        <v>10</v>
      </c>
      <c r="G1948" s="5"/>
      <c r="H1948" s="5"/>
    </row>
    <row r="1949">
      <c r="A1949" s="6" t="s">
        <v>3056</v>
      </c>
      <c r="B1949" s="6" t="s">
        <v>3057</v>
      </c>
      <c r="C1949" s="6">
        <v>1.0</v>
      </c>
      <c r="D1949" s="8" t="str">
        <f t="shared" si="209"/>
        <v>0-4</v>
      </c>
      <c r="E1949" s="5"/>
      <c r="F1949" s="6" t="s">
        <v>38</v>
      </c>
      <c r="G1949" s="5"/>
      <c r="H1949" s="5"/>
    </row>
    <row r="1950">
      <c r="A1950" s="16" t="s">
        <v>49</v>
      </c>
      <c r="B1950" s="16" t="s">
        <v>3058</v>
      </c>
      <c r="F1950" s="6" t="s">
        <v>38</v>
      </c>
      <c r="H1950" s="13" t="s">
        <v>51</v>
      </c>
    </row>
    <row r="1951">
      <c r="A1951" s="6" t="s">
        <v>3059</v>
      </c>
      <c r="B1951" s="6" t="s">
        <v>3060</v>
      </c>
      <c r="C1951" s="6">
        <v>2.0</v>
      </c>
      <c r="D1951" s="8" t="str">
        <f t="shared" ref="D1951:D1954" si="210">IF(C1951=1,"0-4",IF(C1951=2,"5-8",IF(C1951=3,"9-12",IF(C1951=4,"13-17",IF(C1951=5,"18+","Adults Only")))))</f>
        <v>5-8</v>
      </c>
      <c r="E1951" s="5"/>
      <c r="F1951" s="6" t="s">
        <v>336</v>
      </c>
      <c r="G1951" s="6" t="s">
        <v>3061</v>
      </c>
      <c r="H1951" s="5"/>
    </row>
    <row r="1952">
      <c r="A1952" s="6" t="s">
        <v>3062</v>
      </c>
      <c r="B1952" s="6" t="s">
        <v>3063</v>
      </c>
      <c r="C1952" s="6">
        <v>1.0</v>
      </c>
      <c r="D1952" s="8" t="str">
        <f t="shared" si="210"/>
        <v>0-4</v>
      </c>
      <c r="E1952" s="5"/>
      <c r="F1952" s="6" t="s">
        <v>220</v>
      </c>
      <c r="G1952" s="5"/>
      <c r="H1952" s="5"/>
    </row>
    <row r="1953">
      <c r="A1953" s="6" t="s">
        <v>1299</v>
      </c>
      <c r="B1953" s="6" t="s">
        <v>3064</v>
      </c>
      <c r="C1953" s="6">
        <v>1.0</v>
      </c>
      <c r="D1953" s="8" t="str">
        <f t="shared" si="210"/>
        <v>0-4</v>
      </c>
      <c r="E1953" s="5"/>
      <c r="F1953" s="6" t="s">
        <v>10</v>
      </c>
      <c r="G1953" s="5"/>
      <c r="H1953" s="5"/>
    </row>
    <row r="1954">
      <c r="A1954" s="6" t="s">
        <v>39</v>
      </c>
      <c r="B1954" s="6" t="s">
        <v>3065</v>
      </c>
      <c r="C1954" s="6">
        <v>2.0</v>
      </c>
      <c r="D1954" s="8" t="str">
        <f t="shared" si="210"/>
        <v>5-8</v>
      </c>
      <c r="E1954" s="5"/>
      <c r="F1954" s="6" t="s">
        <v>38</v>
      </c>
      <c r="G1954" s="5"/>
      <c r="H1954" s="5"/>
    </row>
    <row r="1955">
      <c r="A1955" s="6" t="s">
        <v>3066</v>
      </c>
      <c r="B1955" s="6" t="s">
        <v>3067</v>
      </c>
      <c r="C1955" s="6">
        <v>4.0</v>
      </c>
      <c r="D1955" s="6" t="s">
        <v>65</v>
      </c>
      <c r="E1955" s="5"/>
      <c r="F1955" s="6" t="s">
        <v>10</v>
      </c>
      <c r="G1955" s="5"/>
      <c r="H1955" s="5"/>
    </row>
    <row r="1956">
      <c r="A1956" s="6" t="s">
        <v>495</v>
      </c>
      <c r="B1956" s="6" t="s">
        <v>3068</v>
      </c>
      <c r="C1956" s="6">
        <v>4.0</v>
      </c>
      <c r="D1956" s="8" t="str">
        <f t="shared" ref="D1956:D1960" si="211">IF(C1956=1,"0-4",IF(C1956=2,"5-8",IF(C1956=3,"9-12",IF(C1956=4,"13-17",IF(C1956=5,"18+","Adults Only")))))</f>
        <v>13-17</v>
      </c>
      <c r="E1956" s="5"/>
      <c r="F1956" s="6" t="s">
        <v>10</v>
      </c>
      <c r="G1956" s="5"/>
      <c r="H1956" s="5"/>
    </row>
    <row r="1957">
      <c r="A1957" s="6" t="s">
        <v>3069</v>
      </c>
      <c r="B1957" s="6" t="s">
        <v>3070</v>
      </c>
      <c r="C1957" s="6">
        <v>1.0</v>
      </c>
      <c r="D1957" s="8" t="str">
        <f t="shared" si="211"/>
        <v>0-4</v>
      </c>
      <c r="E1957" s="5"/>
      <c r="F1957" s="6" t="s">
        <v>10</v>
      </c>
      <c r="G1957" s="5"/>
      <c r="H1957" s="5"/>
    </row>
    <row r="1958">
      <c r="A1958" s="6" t="s">
        <v>3071</v>
      </c>
      <c r="B1958" s="6" t="s">
        <v>3072</v>
      </c>
      <c r="C1958" s="6">
        <v>1.0</v>
      </c>
      <c r="D1958" s="8" t="str">
        <f t="shared" si="211"/>
        <v>0-4</v>
      </c>
      <c r="E1958" s="5"/>
      <c r="F1958" s="6" t="s">
        <v>10</v>
      </c>
      <c r="G1958" s="5"/>
      <c r="H1958" s="5"/>
    </row>
    <row r="1959">
      <c r="A1959" s="6" t="s">
        <v>696</v>
      </c>
      <c r="B1959" s="6" t="s">
        <v>3073</v>
      </c>
      <c r="C1959" s="6">
        <v>3.0</v>
      </c>
      <c r="D1959" s="8" t="str">
        <f t="shared" si="211"/>
        <v>9-12</v>
      </c>
      <c r="E1959" s="5"/>
      <c r="F1959" s="6" t="s">
        <v>10</v>
      </c>
      <c r="G1959" s="5"/>
      <c r="H1959" s="5"/>
    </row>
    <row r="1960">
      <c r="A1960" s="6" t="s">
        <v>1212</v>
      </c>
      <c r="B1960" s="6" t="s">
        <v>3074</v>
      </c>
      <c r="C1960" s="6">
        <v>4.0</v>
      </c>
      <c r="D1960" s="8" t="str">
        <f t="shared" si="211"/>
        <v>13-17</v>
      </c>
      <c r="E1960" s="5"/>
      <c r="F1960" s="6" t="s">
        <v>10</v>
      </c>
      <c r="G1960" s="5"/>
      <c r="H1960" s="5"/>
    </row>
    <row r="1961">
      <c r="A1961" s="13" t="s">
        <v>2655</v>
      </c>
      <c r="B1961" s="13" t="s">
        <v>3075</v>
      </c>
      <c r="C1961" s="13">
        <v>3.0</v>
      </c>
      <c r="D1961" s="21">
        <v>42990.0</v>
      </c>
      <c r="E1961" s="13">
        <v>2.0</v>
      </c>
      <c r="F1961" s="13" t="s">
        <v>10</v>
      </c>
      <c r="H1961" s="13" t="s">
        <v>292</v>
      </c>
    </row>
    <row r="1962">
      <c r="A1962" s="6" t="s">
        <v>89</v>
      </c>
      <c r="B1962" s="6" t="s">
        <v>3076</v>
      </c>
      <c r="C1962" s="6">
        <v>4.0</v>
      </c>
      <c r="D1962" s="8" t="str">
        <f t="shared" ref="D1962:D1970" si="212">IF(C1962=1,"0-4",IF(C1962=2,"5-8",IF(C1962=3,"9-12",IF(C1962=4,"13-17",IF(C1962=5,"18+","Adults Only")))))</f>
        <v>13-17</v>
      </c>
      <c r="E1962" s="6">
        <v>3.0</v>
      </c>
      <c r="F1962" s="6" t="s">
        <v>10</v>
      </c>
      <c r="G1962" s="5"/>
      <c r="H1962" s="5"/>
    </row>
    <row r="1963">
      <c r="A1963" s="6" t="s">
        <v>3077</v>
      </c>
      <c r="B1963" s="6" t="s">
        <v>3078</v>
      </c>
      <c r="C1963" s="6">
        <v>3.0</v>
      </c>
      <c r="D1963" s="8" t="str">
        <f t="shared" si="212"/>
        <v>9-12</v>
      </c>
      <c r="E1963" s="5"/>
      <c r="F1963" s="6" t="s">
        <v>10</v>
      </c>
      <c r="G1963" s="5"/>
      <c r="H1963" s="5"/>
    </row>
    <row r="1964">
      <c r="A1964" s="6" t="s">
        <v>1477</v>
      </c>
      <c r="B1964" s="6" t="s">
        <v>3079</v>
      </c>
      <c r="C1964" s="6">
        <v>1.0</v>
      </c>
      <c r="D1964" s="8" t="str">
        <f t="shared" si="212"/>
        <v>0-4</v>
      </c>
      <c r="E1964" s="5"/>
      <c r="F1964" s="6" t="s">
        <v>10</v>
      </c>
      <c r="G1964" s="5"/>
      <c r="H1964" s="5"/>
    </row>
    <row r="1965">
      <c r="A1965" s="6" t="s">
        <v>3080</v>
      </c>
      <c r="B1965" s="16" t="s">
        <v>3081</v>
      </c>
      <c r="C1965" s="6">
        <v>3.0</v>
      </c>
      <c r="D1965" s="8" t="str">
        <f t="shared" si="212"/>
        <v>9-12</v>
      </c>
      <c r="E1965" s="5"/>
      <c r="F1965" s="6" t="s">
        <v>10</v>
      </c>
      <c r="G1965" s="5"/>
      <c r="H1965" s="5"/>
    </row>
    <row r="1966">
      <c r="A1966" s="6" t="s">
        <v>3082</v>
      </c>
      <c r="B1966" s="6" t="s">
        <v>3083</v>
      </c>
      <c r="C1966" s="5"/>
      <c r="D1966" s="8" t="str">
        <f t="shared" si="212"/>
        <v>Adults Only</v>
      </c>
      <c r="E1966" s="5"/>
      <c r="F1966" s="6" t="s">
        <v>72</v>
      </c>
      <c r="G1966" s="5"/>
      <c r="H1966" s="5"/>
    </row>
    <row r="1967">
      <c r="A1967" s="6" t="s">
        <v>3084</v>
      </c>
      <c r="B1967" s="13" t="s">
        <v>3085</v>
      </c>
      <c r="C1967" s="6">
        <v>3.0</v>
      </c>
      <c r="D1967" s="8" t="str">
        <f t="shared" si="212"/>
        <v>9-12</v>
      </c>
      <c r="E1967" s="5"/>
      <c r="F1967" s="6" t="s">
        <v>28</v>
      </c>
      <c r="G1967" s="5"/>
      <c r="H1967" s="5"/>
    </row>
    <row r="1968">
      <c r="A1968" s="6" t="s">
        <v>89</v>
      </c>
      <c r="B1968" s="13" t="s">
        <v>3086</v>
      </c>
      <c r="C1968" s="6">
        <v>2.0</v>
      </c>
      <c r="D1968" s="8" t="str">
        <f t="shared" si="212"/>
        <v>5-8</v>
      </c>
      <c r="E1968" s="5"/>
      <c r="F1968" s="6" t="s">
        <v>38</v>
      </c>
      <c r="G1968" s="5"/>
      <c r="H1968" s="5"/>
    </row>
    <row r="1969">
      <c r="A1969" s="6" t="s">
        <v>3087</v>
      </c>
      <c r="B1969" s="13" t="s">
        <v>3088</v>
      </c>
      <c r="C1969" s="6">
        <v>3.0</v>
      </c>
      <c r="D1969" s="8" t="str">
        <f t="shared" si="212"/>
        <v>9-12</v>
      </c>
      <c r="E1969" s="5"/>
      <c r="F1969" s="6" t="s">
        <v>10</v>
      </c>
      <c r="G1969" s="5"/>
      <c r="H1969" s="5"/>
    </row>
    <row r="1970">
      <c r="A1970" s="6" t="s">
        <v>3089</v>
      </c>
      <c r="B1970" s="13" t="s">
        <v>32</v>
      </c>
      <c r="C1970" s="6">
        <v>2.0</v>
      </c>
      <c r="D1970" s="8" t="str">
        <f t="shared" si="212"/>
        <v>5-8</v>
      </c>
      <c r="E1970" s="5"/>
      <c r="F1970" s="6" t="s">
        <v>336</v>
      </c>
      <c r="G1970" s="5"/>
      <c r="H1970" s="5"/>
    </row>
    <row r="1971">
      <c r="A1971" s="16" t="s">
        <v>3090</v>
      </c>
      <c r="B1971" s="16" t="s">
        <v>3091</v>
      </c>
      <c r="F1971" s="13" t="s">
        <v>45</v>
      </c>
      <c r="H1971" s="13" t="s">
        <v>887</v>
      </c>
    </row>
    <row r="1972">
      <c r="A1972" s="16" t="s">
        <v>3090</v>
      </c>
      <c r="B1972" s="16" t="s">
        <v>3091</v>
      </c>
      <c r="F1972" s="13" t="s">
        <v>45</v>
      </c>
      <c r="H1972" s="13" t="s">
        <v>887</v>
      </c>
    </row>
    <row r="1973">
      <c r="A1973" s="16" t="s">
        <v>3090</v>
      </c>
      <c r="B1973" s="16" t="s">
        <v>3091</v>
      </c>
      <c r="F1973" s="13" t="s">
        <v>45</v>
      </c>
      <c r="H1973" s="13" t="s">
        <v>887</v>
      </c>
    </row>
    <row r="1974">
      <c r="A1974" s="16" t="s">
        <v>3090</v>
      </c>
      <c r="B1974" s="16" t="s">
        <v>3092</v>
      </c>
      <c r="F1974" s="13" t="s">
        <v>45</v>
      </c>
      <c r="H1974" s="13" t="s">
        <v>887</v>
      </c>
    </row>
    <row r="1975">
      <c r="A1975" s="16" t="s">
        <v>3090</v>
      </c>
      <c r="B1975" s="16" t="s">
        <v>3092</v>
      </c>
      <c r="F1975" s="13" t="s">
        <v>45</v>
      </c>
      <c r="H1975" s="13" t="s">
        <v>887</v>
      </c>
    </row>
    <row r="1976">
      <c r="A1976" s="16" t="s">
        <v>3090</v>
      </c>
      <c r="B1976" s="16" t="s">
        <v>3092</v>
      </c>
      <c r="F1976" s="13" t="s">
        <v>45</v>
      </c>
      <c r="H1976" s="13" t="s">
        <v>887</v>
      </c>
    </row>
    <row r="1977">
      <c r="A1977" s="16" t="s">
        <v>3090</v>
      </c>
      <c r="B1977" s="16" t="s">
        <v>3093</v>
      </c>
      <c r="F1977" s="13" t="s">
        <v>45</v>
      </c>
      <c r="H1977" s="13" t="s">
        <v>887</v>
      </c>
    </row>
    <row r="1978">
      <c r="A1978" s="16" t="s">
        <v>3090</v>
      </c>
      <c r="B1978" s="16" t="s">
        <v>3093</v>
      </c>
      <c r="F1978" s="13" t="s">
        <v>45</v>
      </c>
      <c r="H1978" s="13" t="s">
        <v>887</v>
      </c>
    </row>
    <row r="1979">
      <c r="A1979" s="16" t="s">
        <v>3090</v>
      </c>
      <c r="B1979" s="16" t="s">
        <v>3093</v>
      </c>
      <c r="F1979" s="13" t="s">
        <v>45</v>
      </c>
      <c r="H1979" s="13" t="s">
        <v>887</v>
      </c>
    </row>
    <row r="1980">
      <c r="A1980" s="16" t="s">
        <v>3090</v>
      </c>
      <c r="B1980" s="16" t="s">
        <v>3094</v>
      </c>
      <c r="F1980" s="13" t="s">
        <v>45</v>
      </c>
      <c r="H1980" s="13" t="s">
        <v>887</v>
      </c>
    </row>
    <row r="1981">
      <c r="A1981" s="16" t="s">
        <v>3090</v>
      </c>
      <c r="B1981" s="16" t="s">
        <v>3094</v>
      </c>
      <c r="F1981" s="13" t="s">
        <v>45</v>
      </c>
      <c r="H1981" s="13" t="s">
        <v>887</v>
      </c>
    </row>
    <row r="1982">
      <c r="A1982" s="16" t="s">
        <v>3090</v>
      </c>
      <c r="B1982" s="16" t="s">
        <v>3094</v>
      </c>
      <c r="F1982" s="13" t="s">
        <v>45</v>
      </c>
      <c r="H1982" s="13" t="s">
        <v>887</v>
      </c>
    </row>
    <row r="1983">
      <c r="A1983" s="16" t="s">
        <v>1169</v>
      </c>
      <c r="B1983" s="16" t="s">
        <v>3095</v>
      </c>
      <c r="F1983" s="13" t="s">
        <v>45</v>
      </c>
      <c r="H1983" s="13" t="s">
        <v>887</v>
      </c>
    </row>
    <row r="1984">
      <c r="A1984" s="6" t="s">
        <v>3096</v>
      </c>
      <c r="B1984" s="6" t="s">
        <v>3097</v>
      </c>
      <c r="C1984" s="6">
        <v>2.0</v>
      </c>
      <c r="D1984" s="8" t="str">
        <f t="shared" ref="D1984:D1985" si="213">IF(C1984=1,"0-4",IF(C1984=2,"5-8",IF(C1984=3,"9-12",IF(C1984=4,"13-17",IF(C1984=5,"18+","Adults Only")))))</f>
        <v>5-8</v>
      </c>
      <c r="E1984" s="5"/>
      <c r="F1984" s="6" t="s">
        <v>38</v>
      </c>
      <c r="G1984" s="5"/>
      <c r="H1984" s="5"/>
    </row>
    <row r="1985">
      <c r="A1985" s="6" t="s">
        <v>493</v>
      </c>
      <c r="B1985" s="6" t="s">
        <v>3098</v>
      </c>
      <c r="C1985" s="6">
        <v>2.0</v>
      </c>
      <c r="D1985" s="8" t="str">
        <f t="shared" si="213"/>
        <v>5-8</v>
      </c>
      <c r="E1985" s="5"/>
      <c r="F1985" s="6" t="s">
        <v>336</v>
      </c>
      <c r="G1985" s="5"/>
      <c r="H1985" s="5"/>
    </row>
    <row r="1986">
      <c r="A1986" s="6" t="s">
        <v>3099</v>
      </c>
      <c r="B1986" s="6" t="s">
        <v>3100</v>
      </c>
      <c r="C1986" s="6">
        <v>4.0</v>
      </c>
      <c r="D1986" s="6" t="s">
        <v>65</v>
      </c>
      <c r="E1986" s="5"/>
      <c r="F1986" s="6" t="s">
        <v>28</v>
      </c>
      <c r="G1986" s="5"/>
      <c r="H1986" s="5"/>
    </row>
    <row r="1987">
      <c r="A1987" s="6" t="s">
        <v>3101</v>
      </c>
      <c r="B1987" s="6" t="s">
        <v>3102</v>
      </c>
      <c r="C1987" s="6">
        <v>4.0</v>
      </c>
      <c r="D1987" s="8" t="str">
        <f>IF(C1987=1,"0-4",IF(C1987=2,"5-8",IF(C1987=3,"9-12",IF(C1987=4,"13-17",IF(C1987=5,"18+","Adults Only")))))</f>
        <v>13-17</v>
      </c>
      <c r="E1987" s="5"/>
      <c r="F1987" s="6" t="s">
        <v>10</v>
      </c>
      <c r="G1987" s="6" t="s">
        <v>3103</v>
      </c>
      <c r="H1987" s="5"/>
    </row>
    <row r="1988">
      <c r="A1988" s="13" t="s">
        <v>3104</v>
      </c>
      <c r="B1988" s="6" t="s">
        <v>3105</v>
      </c>
      <c r="C1988" s="13">
        <v>5.0</v>
      </c>
      <c r="F1988" s="13" t="s">
        <v>10</v>
      </c>
    </row>
    <row r="1989">
      <c r="A1989" s="6" t="s">
        <v>1019</v>
      </c>
      <c r="B1989" s="6" t="s">
        <v>3106</v>
      </c>
      <c r="C1989" s="6">
        <v>4.0</v>
      </c>
      <c r="D1989" s="8" t="str">
        <f t="shared" ref="D1989:D1993" si="214">IF(C1989=1,"0-4",IF(C1989=2,"5-8",IF(C1989=3,"9-12",IF(C1989=4,"13-17",IF(C1989=5,"18+","Adults Only")))))</f>
        <v>13-17</v>
      </c>
      <c r="E1989" s="5"/>
      <c r="F1989" s="6" t="s">
        <v>69</v>
      </c>
      <c r="G1989" s="5"/>
      <c r="H1989" s="5"/>
    </row>
    <row r="1990">
      <c r="A1990" s="6" t="s">
        <v>3107</v>
      </c>
      <c r="B1990" s="6" t="s">
        <v>3108</v>
      </c>
      <c r="C1990" s="6">
        <v>2.0</v>
      </c>
      <c r="D1990" s="8" t="str">
        <f t="shared" si="214"/>
        <v>5-8</v>
      </c>
      <c r="E1990" s="5"/>
      <c r="F1990" s="6" t="s">
        <v>38</v>
      </c>
      <c r="G1990" s="5"/>
      <c r="H1990" s="5"/>
    </row>
    <row r="1991">
      <c r="A1991" s="6" t="s">
        <v>101</v>
      </c>
      <c r="B1991" s="6" t="s">
        <v>3109</v>
      </c>
      <c r="C1991" s="6">
        <v>3.0</v>
      </c>
      <c r="D1991" s="8" t="str">
        <f t="shared" si="214"/>
        <v>9-12</v>
      </c>
      <c r="E1991" s="5"/>
      <c r="F1991" s="6" t="s">
        <v>10</v>
      </c>
      <c r="G1991" s="5"/>
      <c r="H1991" s="5"/>
    </row>
    <row r="1992">
      <c r="A1992" s="6" t="s">
        <v>101</v>
      </c>
      <c r="B1992" s="6" t="s">
        <v>3110</v>
      </c>
      <c r="C1992" s="6">
        <v>3.0</v>
      </c>
      <c r="D1992" s="8" t="str">
        <f t="shared" si="214"/>
        <v>9-12</v>
      </c>
      <c r="E1992" s="5"/>
      <c r="F1992" s="6" t="s">
        <v>10</v>
      </c>
      <c r="G1992" s="5"/>
      <c r="H1992" s="5"/>
    </row>
    <row r="1993">
      <c r="A1993" s="6" t="s">
        <v>101</v>
      </c>
      <c r="B1993" s="6" t="s">
        <v>3111</v>
      </c>
      <c r="C1993" s="6">
        <v>3.0</v>
      </c>
      <c r="D1993" s="8" t="str">
        <f t="shared" si="214"/>
        <v>9-12</v>
      </c>
      <c r="E1993" s="5"/>
      <c r="F1993" s="6" t="s">
        <v>10</v>
      </c>
      <c r="G1993" s="5"/>
      <c r="H1993" s="5"/>
    </row>
    <row r="1994">
      <c r="A1994" s="13" t="s">
        <v>1578</v>
      </c>
      <c r="B1994" s="13" t="s">
        <v>3112</v>
      </c>
      <c r="C1994" s="13">
        <v>3.0</v>
      </c>
      <c r="D1994" s="21">
        <v>42990.0</v>
      </c>
      <c r="E1994" s="13">
        <v>6.0</v>
      </c>
      <c r="F1994" s="13" t="s">
        <v>10</v>
      </c>
      <c r="H1994" s="13" t="s">
        <v>292</v>
      </c>
    </row>
    <row r="1995">
      <c r="A1995" s="13" t="s">
        <v>1578</v>
      </c>
      <c r="B1995" s="13" t="s">
        <v>3113</v>
      </c>
      <c r="C1995" s="13">
        <v>3.0</v>
      </c>
      <c r="D1995" s="21">
        <v>42990.0</v>
      </c>
      <c r="E1995" s="13">
        <v>2.0</v>
      </c>
      <c r="F1995" s="13" t="s">
        <v>10</v>
      </c>
      <c r="H1995" s="13" t="s">
        <v>292</v>
      </c>
    </row>
    <row r="1996">
      <c r="A1996" s="6" t="s">
        <v>101</v>
      </c>
      <c r="B1996" s="6" t="s">
        <v>3114</v>
      </c>
      <c r="C1996" s="6">
        <v>3.0</v>
      </c>
      <c r="D1996" s="8" t="str">
        <f t="shared" ref="D1996:D1998" si="215">IF(C1996=1,"0-4",IF(C1996=2,"5-8",IF(C1996=3,"9-12",IF(C1996=4,"13-17",IF(C1996=5,"18+","Adults Only")))))</f>
        <v>9-12</v>
      </c>
      <c r="E1996" s="5"/>
      <c r="F1996" s="6" t="s">
        <v>10</v>
      </c>
      <c r="G1996" s="5"/>
      <c r="H1996" s="5"/>
    </row>
    <row r="1997">
      <c r="A1997" s="6" t="s">
        <v>1095</v>
      </c>
      <c r="B1997" s="13" t="s">
        <v>3115</v>
      </c>
      <c r="C1997" s="6">
        <v>4.0</v>
      </c>
      <c r="D1997" s="8" t="str">
        <f t="shared" si="215"/>
        <v>13-17</v>
      </c>
      <c r="E1997" s="5"/>
      <c r="F1997" s="6" t="s">
        <v>10</v>
      </c>
      <c r="G1997" s="5"/>
      <c r="H1997" s="5"/>
    </row>
    <row r="1998">
      <c r="A1998" s="6" t="s">
        <v>1095</v>
      </c>
      <c r="B1998" s="13" t="s">
        <v>3116</v>
      </c>
      <c r="C1998" s="6">
        <v>5.0</v>
      </c>
      <c r="D1998" s="8" t="str">
        <f t="shared" si="215"/>
        <v>18+</v>
      </c>
      <c r="E1998" s="5"/>
      <c r="F1998" s="6" t="s">
        <v>10</v>
      </c>
      <c r="G1998" s="5"/>
      <c r="H1998" s="5"/>
    </row>
    <row r="1999">
      <c r="A1999" s="13" t="s">
        <v>3117</v>
      </c>
      <c r="B1999" s="6" t="s">
        <v>3118</v>
      </c>
      <c r="C1999" s="13">
        <v>5.0</v>
      </c>
      <c r="F1999" s="13" t="s">
        <v>10</v>
      </c>
    </row>
    <row r="2000">
      <c r="A2000" s="6" t="s">
        <v>2425</v>
      </c>
      <c r="B2000" s="6" t="s">
        <v>3119</v>
      </c>
      <c r="C2000" s="6">
        <v>2.0</v>
      </c>
      <c r="D2000" s="8" t="str">
        <f>IF(C2000=1,"0-4",IF(C2000=2,"5-8",IF(C2000=3,"9-12",IF(C2000=4,"13-17",IF(C2000=5,"18+","Adults Only")))))</f>
        <v>5-8</v>
      </c>
      <c r="E2000" s="5"/>
      <c r="F2000" s="6" t="s">
        <v>38</v>
      </c>
      <c r="G2000" s="5"/>
      <c r="H2000" s="5"/>
    </row>
    <row r="2001">
      <c r="A2001" s="13" t="s">
        <v>3120</v>
      </c>
      <c r="B2001" s="6" t="s">
        <v>3119</v>
      </c>
      <c r="C2001" s="13">
        <v>4.0</v>
      </c>
      <c r="D2001" s="13" t="s">
        <v>62</v>
      </c>
      <c r="F2001" s="13" t="s">
        <v>10</v>
      </c>
    </row>
    <row r="2002">
      <c r="A2002" s="6" t="s">
        <v>3121</v>
      </c>
      <c r="B2002" s="6" t="s">
        <v>3119</v>
      </c>
      <c r="C2002" s="6">
        <v>4.0</v>
      </c>
      <c r="D2002" s="8" t="str">
        <f t="shared" ref="D2002:D2010" si="216">IF(C2002=1,"0-4",IF(C2002=2,"5-8",IF(C2002=3,"9-12",IF(C2002=4,"13-17",IF(C2002=5,"18+","Adults Only")))))</f>
        <v>13-17</v>
      </c>
      <c r="E2002" s="5"/>
      <c r="F2002" s="6" t="s">
        <v>10</v>
      </c>
      <c r="G2002" s="5"/>
      <c r="H2002" s="5"/>
    </row>
    <row r="2003">
      <c r="A2003" s="6" t="s">
        <v>2425</v>
      </c>
      <c r="B2003" s="6" t="s">
        <v>3122</v>
      </c>
      <c r="C2003" s="6">
        <v>2.0</v>
      </c>
      <c r="D2003" s="8" t="str">
        <f t="shared" si="216"/>
        <v>5-8</v>
      </c>
      <c r="E2003" s="5"/>
      <c r="F2003" s="6" t="s">
        <v>10</v>
      </c>
      <c r="G2003" s="5"/>
      <c r="H2003" s="5"/>
    </row>
    <row r="2004">
      <c r="A2004" s="6" t="s">
        <v>2425</v>
      </c>
      <c r="B2004" s="16" t="s">
        <v>3123</v>
      </c>
      <c r="C2004" s="6">
        <v>1.0</v>
      </c>
      <c r="D2004" s="8" t="str">
        <f t="shared" si="216"/>
        <v>0-4</v>
      </c>
      <c r="E2004" s="5"/>
      <c r="F2004" s="6" t="s">
        <v>10</v>
      </c>
      <c r="G2004" s="5"/>
      <c r="H2004" s="5"/>
    </row>
    <row r="2005">
      <c r="A2005" s="6" t="s">
        <v>2425</v>
      </c>
      <c r="B2005" s="13" t="s">
        <v>3124</v>
      </c>
      <c r="C2005" s="6">
        <v>1.0</v>
      </c>
      <c r="D2005" s="8" t="str">
        <f t="shared" si="216"/>
        <v>0-4</v>
      </c>
      <c r="E2005" s="5"/>
      <c r="F2005" s="6" t="s">
        <v>10</v>
      </c>
      <c r="G2005" s="5"/>
      <c r="H2005" s="5"/>
    </row>
    <row r="2006">
      <c r="A2006" s="6" t="s">
        <v>2425</v>
      </c>
      <c r="B2006" s="6" t="s">
        <v>3125</v>
      </c>
      <c r="C2006" s="6">
        <v>2.0</v>
      </c>
      <c r="D2006" s="8" t="str">
        <f t="shared" si="216"/>
        <v>5-8</v>
      </c>
      <c r="E2006" s="5"/>
      <c r="F2006" s="6" t="s">
        <v>38</v>
      </c>
      <c r="G2006" s="5"/>
      <c r="H2006" s="5"/>
    </row>
    <row r="2007">
      <c r="A2007" s="6" t="s">
        <v>2425</v>
      </c>
      <c r="B2007" s="6" t="s">
        <v>3126</v>
      </c>
      <c r="C2007" s="6">
        <v>1.0</v>
      </c>
      <c r="D2007" s="8" t="str">
        <f t="shared" si="216"/>
        <v>0-4</v>
      </c>
      <c r="E2007" s="5"/>
      <c r="F2007" s="6" t="s">
        <v>10</v>
      </c>
      <c r="G2007" s="5"/>
      <c r="H2007" s="5"/>
    </row>
    <row r="2008">
      <c r="A2008" s="6" t="s">
        <v>321</v>
      </c>
      <c r="B2008" s="13" t="s">
        <v>3127</v>
      </c>
      <c r="C2008" s="6">
        <v>2.0</v>
      </c>
      <c r="D2008" s="8" t="str">
        <f t="shared" si="216"/>
        <v>5-8</v>
      </c>
      <c r="E2008" s="5"/>
      <c r="F2008" s="6" t="s">
        <v>10</v>
      </c>
      <c r="G2008" s="5"/>
      <c r="H2008" s="5"/>
    </row>
    <row r="2009">
      <c r="A2009" s="6" t="s">
        <v>3128</v>
      </c>
      <c r="B2009" s="6" t="s">
        <v>3129</v>
      </c>
      <c r="C2009" s="6">
        <v>3.0</v>
      </c>
      <c r="D2009" s="8" t="str">
        <f t="shared" si="216"/>
        <v>9-12</v>
      </c>
      <c r="E2009" s="5"/>
      <c r="F2009" s="6" t="s">
        <v>10</v>
      </c>
      <c r="G2009" s="5"/>
      <c r="H2009" s="5"/>
    </row>
    <row r="2010">
      <c r="A2010" s="6" t="s">
        <v>1712</v>
      </c>
      <c r="B2010" s="6" t="s">
        <v>3130</v>
      </c>
      <c r="C2010" s="6">
        <v>1.0</v>
      </c>
      <c r="D2010" s="8" t="str">
        <f t="shared" si="216"/>
        <v>0-4</v>
      </c>
      <c r="E2010" s="6">
        <v>2.0</v>
      </c>
      <c r="F2010" s="6" t="s">
        <v>38</v>
      </c>
      <c r="G2010" s="6" t="s">
        <v>3131</v>
      </c>
      <c r="H2010" s="5"/>
    </row>
    <row r="2011">
      <c r="A2011" s="13" t="s">
        <v>274</v>
      </c>
      <c r="B2011" s="13" t="s">
        <v>3132</v>
      </c>
      <c r="E2011" s="13">
        <v>3.0</v>
      </c>
      <c r="F2011" s="13" t="s">
        <v>45</v>
      </c>
      <c r="H2011" s="22" t="s">
        <v>51</v>
      </c>
    </row>
    <row r="2012">
      <c r="A2012" s="13" t="s">
        <v>274</v>
      </c>
      <c r="B2012" s="13" t="s">
        <v>3133</v>
      </c>
      <c r="E2012" s="13">
        <v>3.0</v>
      </c>
      <c r="F2012" s="13" t="s">
        <v>45</v>
      </c>
      <c r="H2012" s="22" t="s">
        <v>51</v>
      </c>
    </row>
    <row r="2013">
      <c r="A2013" s="13" t="s">
        <v>274</v>
      </c>
      <c r="B2013" s="13" t="s">
        <v>3134</v>
      </c>
      <c r="E2013" s="13">
        <v>3.0</v>
      </c>
      <c r="F2013" s="13" t="s">
        <v>45</v>
      </c>
      <c r="H2013" s="22" t="s">
        <v>51</v>
      </c>
    </row>
    <row r="2014">
      <c r="A2014" s="13" t="s">
        <v>274</v>
      </c>
      <c r="B2014" s="13" t="s">
        <v>3135</v>
      </c>
      <c r="E2014" s="13">
        <v>3.0</v>
      </c>
      <c r="F2014" s="13" t="s">
        <v>45</v>
      </c>
      <c r="H2014" s="22" t="s">
        <v>51</v>
      </c>
    </row>
    <row r="2015">
      <c r="A2015" s="13" t="s">
        <v>274</v>
      </c>
      <c r="B2015" s="13" t="s">
        <v>3136</v>
      </c>
      <c r="E2015" s="13">
        <v>3.0</v>
      </c>
      <c r="F2015" s="13" t="s">
        <v>45</v>
      </c>
      <c r="H2015" s="22" t="s">
        <v>51</v>
      </c>
    </row>
    <row r="2016">
      <c r="A2016" s="13" t="s">
        <v>274</v>
      </c>
      <c r="B2016" s="13" t="s">
        <v>3137</v>
      </c>
      <c r="E2016" s="13">
        <v>3.0</v>
      </c>
      <c r="F2016" s="13" t="s">
        <v>45</v>
      </c>
      <c r="H2016" s="22" t="s">
        <v>51</v>
      </c>
    </row>
    <row r="2017">
      <c r="A2017" s="13" t="s">
        <v>274</v>
      </c>
      <c r="B2017" s="13" t="s">
        <v>3138</v>
      </c>
      <c r="E2017" s="13">
        <v>6.0</v>
      </c>
      <c r="F2017" s="13" t="s">
        <v>45</v>
      </c>
      <c r="H2017" s="22" t="s">
        <v>51</v>
      </c>
    </row>
    <row r="2018">
      <c r="A2018" s="13" t="s">
        <v>274</v>
      </c>
      <c r="B2018" s="13" t="s">
        <v>3139</v>
      </c>
      <c r="E2018" s="13">
        <v>3.0</v>
      </c>
      <c r="F2018" s="13" t="s">
        <v>45</v>
      </c>
      <c r="H2018" s="22" t="s">
        <v>51</v>
      </c>
    </row>
    <row r="2019">
      <c r="A2019" s="6" t="s">
        <v>622</v>
      </c>
      <c r="B2019" s="6" t="s">
        <v>3140</v>
      </c>
      <c r="C2019" s="6">
        <v>4.0</v>
      </c>
      <c r="D2019" s="8" t="str">
        <f t="shared" ref="D2019:D2026" si="217">IF(C2019=1,"0-4",IF(C2019=2,"5-8",IF(C2019=3,"9-12",IF(C2019=4,"13-17",IF(C2019=5,"18+","Adults Only")))))</f>
        <v>13-17</v>
      </c>
      <c r="E2019" s="6">
        <v>3.0</v>
      </c>
      <c r="F2019" s="6" t="s">
        <v>10</v>
      </c>
      <c r="G2019" s="5"/>
      <c r="H2019" s="5"/>
    </row>
    <row r="2020">
      <c r="A2020" s="6" t="s">
        <v>3141</v>
      </c>
      <c r="B2020" s="6" t="s">
        <v>3142</v>
      </c>
      <c r="C2020" s="6">
        <v>2.0</v>
      </c>
      <c r="D2020" s="8" t="str">
        <f t="shared" si="217"/>
        <v>5-8</v>
      </c>
      <c r="E2020" s="5"/>
      <c r="F2020" s="6" t="s">
        <v>56</v>
      </c>
      <c r="G2020" s="5"/>
      <c r="H2020" s="5"/>
    </row>
    <row r="2021">
      <c r="A2021" s="6" t="s">
        <v>3143</v>
      </c>
      <c r="B2021" s="6" t="s">
        <v>3144</v>
      </c>
      <c r="C2021" s="6">
        <v>1.0</v>
      </c>
      <c r="D2021" s="8" t="str">
        <f t="shared" si="217"/>
        <v>0-4</v>
      </c>
      <c r="E2021" s="5"/>
      <c r="F2021" s="6" t="s">
        <v>38</v>
      </c>
      <c r="G2021" s="5"/>
      <c r="H2021" s="5"/>
    </row>
    <row r="2022">
      <c r="A2022" s="6" t="s">
        <v>1299</v>
      </c>
      <c r="B2022" s="6" t="s">
        <v>3145</v>
      </c>
      <c r="C2022" s="6">
        <v>2.0</v>
      </c>
      <c r="D2022" s="8" t="str">
        <f t="shared" si="217"/>
        <v>5-8</v>
      </c>
      <c r="E2022" s="5"/>
      <c r="F2022" s="6" t="s">
        <v>10</v>
      </c>
      <c r="G2022" s="5"/>
      <c r="H2022" s="5"/>
    </row>
    <row r="2023">
      <c r="A2023" s="6" t="s">
        <v>3146</v>
      </c>
      <c r="B2023" s="6" t="s">
        <v>3147</v>
      </c>
      <c r="C2023" s="6">
        <v>1.0</v>
      </c>
      <c r="D2023" s="8" t="str">
        <f t="shared" si="217"/>
        <v>0-4</v>
      </c>
      <c r="E2023" s="5"/>
      <c r="F2023" s="6" t="s">
        <v>10</v>
      </c>
      <c r="G2023" s="5"/>
      <c r="H2023" s="5"/>
    </row>
    <row r="2024">
      <c r="A2024" s="6" t="s">
        <v>3148</v>
      </c>
      <c r="B2024" s="6" t="s">
        <v>3149</v>
      </c>
      <c r="C2024" s="6">
        <v>4.0</v>
      </c>
      <c r="D2024" s="8" t="str">
        <f t="shared" si="217"/>
        <v>13-17</v>
      </c>
      <c r="E2024" s="5"/>
      <c r="F2024" s="6" t="s">
        <v>10</v>
      </c>
      <c r="G2024" s="5"/>
      <c r="H2024" s="5"/>
    </row>
    <row r="2025">
      <c r="A2025" s="6" t="s">
        <v>3150</v>
      </c>
      <c r="B2025" s="6" t="s">
        <v>3151</v>
      </c>
      <c r="C2025" s="6">
        <v>2.0</v>
      </c>
      <c r="D2025" s="8" t="str">
        <f t="shared" si="217"/>
        <v>5-8</v>
      </c>
      <c r="E2025" s="5"/>
      <c r="F2025" s="6" t="s">
        <v>10</v>
      </c>
      <c r="G2025" s="5"/>
      <c r="H2025" s="5"/>
    </row>
    <row r="2026">
      <c r="A2026" s="6" t="s">
        <v>3152</v>
      </c>
      <c r="B2026" s="6" t="s">
        <v>3153</v>
      </c>
      <c r="C2026" s="6">
        <v>1.0</v>
      </c>
      <c r="D2026" s="8" t="str">
        <f t="shared" si="217"/>
        <v>0-4</v>
      </c>
      <c r="E2026" s="5"/>
      <c r="F2026" s="6" t="s">
        <v>10</v>
      </c>
      <c r="G2026" s="5"/>
      <c r="H2026" s="5"/>
    </row>
    <row r="2027">
      <c r="A2027" s="13" t="s">
        <v>3154</v>
      </c>
      <c r="B2027" s="6" t="s">
        <v>3155</v>
      </c>
      <c r="C2027" s="13">
        <v>5.0</v>
      </c>
      <c r="D2027" s="13" t="s">
        <v>637</v>
      </c>
      <c r="F2027" s="13" t="s">
        <v>72</v>
      </c>
    </row>
    <row r="2028">
      <c r="A2028" s="6" t="s">
        <v>3156</v>
      </c>
      <c r="B2028" s="6" t="s">
        <v>3157</v>
      </c>
      <c r="C2028" s="6">
        <v>4.0</v>
      </c>
      <c r="D2028" s="8" t="str">
        <f t="shared" ref="D2028:D2032" si="218">IF(C2028=1,"0-4",IF(C2028=2,"5-8",IF(C2028=3,"9-12",IF(C2028=4,"13-17",IF(C2028=5,"18+","Adults Only")))))</f>
        <v>13-17</v>
      </c>
      <c r="E2028" s="5"/>
      <c r="F2028" s="6" t="s">
        <v>10</v>
      </c>
      <c r="G2028" s="5"/>
      <c r="H2028" s="5"/>
    </row>
    <row r="2029">
      <c r="A2029" s="6" t="s">
        <v>3158</v>
      </c>
      <c r="B2029" s="6" t="s">
        <v>3159</v>
      </c>
      <c r="C2029" s="6">
        <v>3.0</v>
      </c>
      <c r="D2029" s="8" t="str">
        <f t="shared" si="218"/>
        <v>9-12</v>
      </c>
      <c r="E2029" s="5"/>
      <c r="F2029" s="6" t="s">
        <v>3160</v>
      </c>
      <c r="G2029" s="5"/>
      <c r="H2029" s="5"/>
    </row>
    <row r="2030">
      <c r="A2030" s="6" t="s">
        <v>3161</v>
      </c>
      <c r="B2030" s="6" t="s">
        <v>3162</v>
      </c>
      <c r="C2030" s="6">
        <v>4.0</v>
      </c>
      <c r="D2030" s="8" t="str">
        <f t="shared" si="218"/>
        <v>13-17</v>
      </c>
      <c r="E2030" s="5"/>
      <c r="F2030" s="6" t="s">
        <v>10</v>
      </c>
      <c r="G2030" s="5"/>
      <c r="H2030" s="5"/>
    </row>
    <row r="2031">
      <c r="A2031" s="6" t="s">
        <v>445</v>
      </c>
      <c r="B2031" s="6" t="s">
        <v>3163</v>
      </c>
      <c r="C2031" s="6">
        <v>1.0</v>
      </c>
      <c r="D2031" s="8" t="str">
        <f t="shared" si="218"/>
        <v>0-4</v>
      </c>
      <c r="E2031" s="5"/>
      <c r="F2031" s="6" t="s">
        <v>38</v>
      </c>
      <c r="G2031" s="5"/>
      <c r="H2031" s="5"/>
    </row>
    <row r="2032">
      <c r="A2032" s="6" t="s">
        <v>3164</v>
      </c>
      <c r="B2032" s="6" t="s">
        <v>3165</v>
      </c>
      <c r="C2032" s="6">
        <v>4.0</v>
      </c>
      <c r="D2032" s="8" t="str">
        <f t="shared" si="218"/>
        <v>13-17</v>
      </c>
      <c r="E2032" s="6">
        <v>3.0</v>
      </c>
      <c r="F2032" s="6" t="s">
        <v>10</v>
      </c>
      <c r="G2032" s="5"/>
      <c r="H2032" s="5"/>
    </row>
    <row r="2033">
      <c r="A2033" s="13" t="s">
        <v>18</v>
      </c>
      <c r="B2033" s="13" t="s">
        <v>3166</v>
      </c>
      <c r="C2033" s="13">
        <v>1.0</v>
      </c>
      <c r="D2033" s="13" t="s">
        <v>15</v>
      </c>
      <c r="F2033" s="13" t="s">
        <v>16</v>
      </c>
      <c r="H2033" s="13" t="s">
        <v>17</v>
      </c>
    </row>
    <row r="2034">
      <c r="A2034" s="6" t="s">
        <v>3167</v>
      </c>
      <c r="B2034" s="6" t="s">
        <v>3168</v>
      </c>
      <c r="C2034" s="6">
        <v>3.0</v>
      </c>
      <c r="D2034" s="6" t="s">
        <v>31</v>
      </c>
      <c r="E2034" s="5"/>
      <c r="F2034" s="6" t="s">
        <v>10</v>
      </c>
      <c r="G2034" s="5"/>
      <c r="H2034" s="5"/>
    </row>
    <row r="2035">
      <c r="A2035" s="6" t="s">
        <v>2776</v>
      </c>
      <c r="B2035" s="6" t="s">
        <v>3169</v>
      </c>
      <c r="C2035" s="6">
        <v>3.0</v>
      </c>
      <c r="D2035" s="8" t="str">
        <f t="shared" ref="D2035:D2039" si="219">IF(C2035=1,"0-4",IF(C2035=2,"5-8",IF(C2035=3,"9-12",IF(C2035=4,"13-17",IF(C2035=5,"18+","Adults Only")))))</f>
        <v>9-12</v>
      </c>
      <c r="E2035" s="5"/>
      <c r="F2035" s="6" t="s">
        <v>10</v>
      </c>
      <c r="G2035" s="5"/>
      <c r="H2035" s="5"/>
    </row>
    <row r="2036">
      <c r="A2036" s="6" t="s">
        <v>2776</v>
      </c>
      <c r="B2036" s="6" t="s">
        <v>3170</v>
      </c>
      <c r="C2036" s="6">
        <v>3.0</v>
      </c>
      <c r="D2036" s="8" t="str">
        <f t="shared" si="219"/>
        <v>9-12</v>
      </c>
      <c r="E2036" s="5"/>
      <c r="F2036" s="6" t="s">
        <v>10</v>
      </c>
      <c r="G2036" s="5"/>
      <c r="H2036" s="5"/>
    </row>
    <row r="2037">
      <c r="A2037" s="6" t="s">
        <v>3171</v>
      </c>
      <c r="B2037" s="6" t="s">
        <v>3172</v>
      </c>
      <c r="C2037" s="6">
        <v>2.0</v>
      </c>
      <c r="D2037" s="8" t="str">
        <f t="shared" si="219"/>
        <v>5-8</v>
      </c>
      <c r="E2037" s="5"/>
      <c r="F2037" s="6" t="s">
        <v>87</v>
      </c>
      <c r="G2037" s="5"/>
      <c r="H2037" s="5"/>
    </row>
    <row r="2038">
      <c r="A2038" s="6" t="s">
        <v>3171</v>
      </c>
      <c r="B2038" s="16" t="s">
        <v>3173</v>
      </c>
      <c r="C2038" s="6">
        <v>4.0</v>
      </c>
      <c r="D2038" s="8" t="str">
        <f t="shared" si="219"/>
        <v>13-17</v>
      </c>
      <c r="E2038" s="5"/>
      <c r="F2038" s="6" t="s">
        <v>10</v>
      </c>
      <c r="G2038" s="5"/>
      <c r="H2038" s="5"/>
    </row>
    <row r="2039">
      <c r="A2039" s="6" t="s">
        <v>297</v>
      </c>
      <c r="B2039" s="6" t="s">
        <v>3174</v>
      </c>
      <c r="C2039" s="6">
        <v>1.0</v>
      </c>
      <c r="D2039" s="8" t="str">
        <f t="shared" si="219"/>
        <v>0-4</v>
      </c>
      <c r="E2039" s="5"/>
      <c r="F2039" s="6" t="s">
        <v>10</v>
      </c>
      <c r="G2039" s="5"/>
      <c r="H2039" s="5"/>
    </row>
    <row r="2040">
      <c r="A2040" s="16" t="s">
        <v>49</v>
      </c>
      <c r="B2040" s="16" t="s">
        <v>3175</v>
      </c>
      <c r="F2040" s="13" t="s">
        <v>38</v>
      </c>
      <c r="H2040" s="13" t="s">
        <v>51</v>
      </c>
    </row>
    <row r="2041">
      <c r="A2041" s="6" t="s">
        <v>3176</v>
      </c>
      <c r="B2041" s="6" t="s">
        <v>3177</v>
      </c>
      <c r="C2041" s="6">
        <v>2.0</v>
      </c>
      <c r="D2041" s="8" t="str">
        <f>IF(C2041=1,"0-4",IF(C2041=2,"5-8",IF(C2041=3,"9-12",IF(C2041=4,"13-17",IF(C2041=5,"18+","Adults Only")))))</f>
        <v>5-8</v>
      </c>
      <c r="E2041" s="5"/>
      <c r="F2041" s="6" t="s">
        <v>38</v>
      </c>
      <c r="G2041" s="5"/>
      <c r="H2041" s="5"/>
    </row>
    <row r="2042">
      <c r="A2042" s="13" t="s">
        <v>3178</v>
      </c>
      <c r="B2042" s="6" t="s">
        <v>3179</v>
      </c>
      <c r="C2042" s="13">
        <v>4.0</v>
      </c>
      <c r="D2042" s="13" t="s">
        <v>65</v>
      </c>
      <c r="F2042" s="13" t="s">
        <v>10</v>
      </c>
    </row>
    <row r="2043">
      <c r="A2043" s="13" t="s">
        <v>3180</v>
      </c>
      <c r="B2043" s="6" t="s">
        <v>3181</v>
      </c>
      <c r="C2043" s="13">
        <v>5.0</v>
      </c>
      <c r="D2043" s="13" t="s">
        <v>637</v>
      </c>
      <c r="F2043" s="13" t="s">
        <v>10</v>
      </c>
    </row>
    <row r="2044">
      <c r="A2044" s="6" t="s">
        <v>3182</v>
      </c>
      <c r="B2044" s="6" t="s">
        <v>3183</v>
      </c>
      <c r="C2044" s="6">
        <v>1.0</v>
      </c>
      <c r="D2044" s="8" t="str">
        <f t="shared" ref="D2044:D2058" si="220">IF(C2044=1,"0-4",IF(C2044=2,"5-8",IF(C2044=3,"9-12",IF(C2044=4,"13-17",IF(C2044=5,"18+","Adults Only")))))</f>
        <v>0-4</v>
      </c>
      <c r="E2044" s="5"/>
      <c r="F2044" s="6" t="s">
        <v>38</v>
      </c>
      <c r="G2044" s="5"/>
      <c r="H2044" s="5"/>
    </row>
    <row r="2045">
      <c r="A2045" s="6" t="s">
        <v>3184</v>
      </c>
      <c r="B2045" s="6" t="s">
        <v>3185</v>
      </c>
      <c r="C2045" s="6">
        <v>3.0</v>
      </c>
      <c r="D2045" s="8" t="str">
        <f t="shared" si="220"/>
        <v>9-12</v>
      </c>
      <c r="E2045" s="6">
        <v>2.0</v>
      </c>
      <c r="F2045" s="6" t="s">
        <v>10</v>
      </c>
      <c r="G2045" s="5"/>
      <c r="H2045" s="5"/>
    </row>
    <row r="2046">
      <c r="A2046" s="6" t="s">
        <v>1319</v>
      </c>
      <c r="B2046" s="6" t="s">
        <v>3186</v>
      </c>
      <c r="C2046" s="6">
        <v>4.0</v>
      </c>
      <c r="D2046" s="8" t="str">
        <f t="shared" si="220"/>
        <v>13-17</v>
      </c>
      <c r="E2046" s="5"/>
      <c r="F2046" s="6" t="s">
        <v>10</v>
      </c>
      <c r="G2046" s="5"/>
      <c r="H2046" s="5"/>
    </row>
    <row r="2047">
      <c r="A2047" s="6" t="s">
        <v>1073</v>
      </c>
      <c r="B2047" s="6" t="s">
        <v>3187</v>
      </c>
      <c r="C2047" s="6">
        <v>2.0</v>
      </c>
      <c r="D2047" s="8" t="str">
        <f t="shared" si="220"/>
        <v>5-8</v>
      </c>
      <c r="E2047" s="5"/>
      <c r="F2047" s="6" t="s">
        <v>10</v>
      </c>
      <c r="G2047" s="5"/>
      <c r="H2047" s="5"/>
    </row>
    <row r="2048">
      <c r="A2048" s="6" t="s">
        <v>1672</v>
      </c>
      <c r="B2048" s="6" t="s">
        <v>3188</v>
      </c>
      <c r="C2048" s="6">
        <v>4.0</v>
      </c>
      <c r="D2048" s="8" t="str">
        <f t="shared" si="220"/>
        <v>13-17</v>
      </c>
      <c r="E2048" s="5"/>
      <c r="F2048" s="6" t="s">
        <v>10</v>
      </c>
      <c r="G2048" s="5"/>
      <c r="H2048" s="5"/>
    </row>
    <row r="2049">
      <c r="A2049" s="6" t="s">
        <v>3189</v>
      </c>
      <c r="B2049" s="6" t="s">
        <v>3190</v>
      </c>
      <c r="C2049" s="6">
        <v>2.0</v>
      </c>
      <c r="D2049" s="8" t="str">
        <f t="shared" si="220"/>
        <v>5-8</v>
      </c>
      <c r="E2049" s="5"/>
      <c r="F2049" s="6" t="s">
        <v>10</v>
      </c>
      <c r="G2049" s="5"/>
      <c r="H2049" s="5"/>
    </row>
    <row r="2050">
      <c r="A2050" s="6" t="s">
        <v>3191</v>
      </c>
      <c r="B2050" s="6" t="s">
        <v>3192</v>
      </c>
      <c r="C2050" s="6">
        <v>1.0</v>
      </c>
      <c r="D2050" s="8" t="str">
        <f t="shared" si="220"/>
        <v>0-4</v>
      </c>
      <c r="E2050" s="5"/>
      <c r="F2050" s="6" t="s">
        <v>10</v>
      </c>
      <c r="G2050" s="5"/>
      <c r="H2050" s="5"/>
    </row>
    <row r="2051">
      <c r="A2051" s="6" t="s">
        <v>157</v>
      </c>
      <c r="B2051" s="6" t="s">
        <v>3193</v>
      </c>
      <c r="C2051" s="6">
        <v>3.0</v>
      </c>
      <c r="D2051" s="8" t="str">
        <f t="shared" si="220"/>
        <v>9-12</v>
      </c>
      <c r="E2051" s="5"/>
      <c r="F2051" s="6" t="s">
        <v>10</v>
      </c>
      <c r="G2051" s="5"/>
      <c r="H2051" s="5"/>
    </row>
    <row r="2052">
      <c r="A2052" s="6" t="s">
        <v>157</v>
      </c>
      <c r="B2052" s="6" t="s">
        <v>3194</v>
      </c>
      <c r="C2052" s="6">
        <v>2.0</v>
      </c>
      <c r="D2052" s="8" t="str">
        <f t="shared" si="220"/>
        <v>5-8</v>
      </c>
      <c r="E2052" s="5"/>
      <c r="F2052" s="6" t="s">
        <v>10</v>
      </c>
      <c r="G2052" s="5"/>
      <c r="H2052" s="5"/>
    </row>
    <row r="2053">
      <c r="A2053" s="6" t="s">
        <v>157</v>
      </c>
      <c r="B2053" s="6" t="s">
        <v>3195</v>
      </c>
      <c r="C2053" s="6">
        <v>2.0</v>
      </c>
      <c r="D2053" s="8" t="str">
        <f t="shared" si="220"/>
        <v>5-8</v>
      </c>
      <c r="E2053" s="5"/>
      <c r="F2053" s="6" t="s">
        <v>10</v>
      </c>
      <c r="G2053" s="5"/>
      <c r="H2053" s="5"/>
    </row>
    <row r="2054">
      <c r="A2054" s="6" t="s">
        <v>157</v>
      </c>
      <c r="B2054" s="6" t="s">
        <v>3196</v>
      </c>
      <c r="C2054" s="6">
        <v>3.0</v>
      </c>
      <c r="D2054" s="8" t="str">
        <f t="shared" si="220"/>
        <v>9-12</v>
      </c>
      <c r="E2054" s="5"/>
      <c r="F2054" s="6" t="s">
        <v>10</v>
      </c>
      <c r="G2054" s="5"/>
      <c r="H2054" s="5"/>
    </row>
    <row r="2055">
      <c r="A2055" s="6" t="s">
        <v>157</v>
      </c>
      <c r="B2055" s="16" t="s">
        <v>3197</v>
      </c>
      <c r="C2055" s="6">
        <v>3.0</v>
      </c>
      <c r="D2055" s="8" t="str">
        <f t="shared" si="220"/>
        <v>9-12</v>
      </c>
      <c r="E2055" s="5"/>
      <c r="F2055" s="6" t="s">
        <v>10</v>
      </c>
      <c r="G2055" s="5"/>
      <c r="H2055" s="5"/>
    </row>
    <row r="2056">
      <c r="A2056" s="6" t="s">
        <v>157</v>
      </c>
      <c r="B2056" s="6" t="s">
        <v>3198</v>
      </c>
      <c r="C2056" s="6">
        <v>3.0</v>
      </c>
      <c r="D2056" s="8" t="str">
        <f t="shared" si="220"/>
        <v>9-12</v>
      </c>
      <c r="E2056" s="5"/>
      <c r="F2056" s="6" t="s">
        <v>10</v>
      </c>
      <c r="G2056" s="5"/>
      <c r="H2056" s="5"/>
    </row>
    <row r="2057">
      <c r="A2057" s="6" t="s">
        <v>3199</v>
      </c>
      <c r="B2057" s="6" t="s">
        <v>3200</v>
      </c>
      <c r="C2057" s="6">
        <v>1.0</v>
      </c>
      <c r="D2057" s="8" t="str">
        <f t="shared" si="220"/>
        <v>0-4</v>
      </c>
      <c r="E2057" s="5"/>
      <c r="F2057" s="6" t="s">
        <v>10</v>
      </c>
      <c r="G2057" s="5"/>
      <c r="H2057" s="5"/>
    </row>
    <row r="2058">
      <c r="A2058" s="6" t="s">
        <v>3201</v>
      </c>
      <c r="B2058" s="13" t="s">
        <v>3202</v>
      </c>
      <c r="C2058" s="6">
        <v>1.0</v>
      </c>
      <c r="D2058" s="8" t="str">
        <f t="shared" si="220"/>
        <v>0-4</v>
      </c>
      <c r="E2058" s="5"/>
      <c r="F2058" s="6" t="s">
        <v>10</v>
      </c>
      <c r="G2058" s="5"/>
      <c r="H2058" s="5"/>
    </row>
    <row r="2059">
      <c r="A2059" s="13" t="s">
        <v>3203</v>
      </c>
      <c r="B2059" s="13" t="s">
        <v>3204</v>
      </c>
      <c r="C2059" s="13">
        <v>4.0</v>
      </c>
      <c r="D2059" s="13" t="s">
        <v>1674</v>
      </c>
      <c r="E2059" s="13">
        <v>10.0</v>
      </c>
      <c r="F2059" s="13" t="s">
        <v>10</v>
      </c>
      <c r="H2059" s="13" t="s">
        <v>292</v>
      </c>
    </row>
    <row r="2060">
      <c r="A2060" s="6" t="s">
        <v>2842</v>
      </c>
      <c r="B2060" s="6" t="s">
        <v>3205</v>
      </c>
      <c r="C2060" s="6">
        <v>3.0</v>
      </c>
      <c r="D2060" s="8" t="str">
        <f t="shared" ref="D2060:D2071" si="221">IF(C2060=1,"0-4",IF(C2060=2,"5-8",IF(C2060=3,"9-12",IF(C2060=4,"13-17",IF(C2060=5,"18+","Adults Only")))))</f>
        <v>9-12</v>
      </c>
      <c r="E2060" s="5"/>
      <c r="F2060" s="6" t="s">
        <v>10</v>
      </c>
      <c r="G2060" s="5"/>
      <c r="H2060" s="5"/>
    </row>
    <row r="2061">
      <c r="A2061" s="6" t="s">
        <v>3206</v>
      </c>
      <c r="B2061" s="6" t="s">
        <v>3207</v>
      </c>
      <c r="C2061" s="6">
        <v>2.0</v>
      </c>
      <c r="D2061" s="8" t="str">
        <f t="shared" si="221"/>
        <v>5-8</v>
      </c>
      <c r="E2061" s="5"/>
      <c r="F2061" s="6" t="s">
        <v>38</v>
      </c>
      <c r="G2061" s="5"/>
      <c r="H2061" s="5"/>
    </row>
    <row r="2062">
      <c r="A2062" s="6" t="s">
        <v>3208</v>
      </c>
      <c r="B2062" s="6" t="s">
        <v>3209</v>
      </c>
      <c r="C2062" s="6">
        <v>4.0</v>
      </c>
      <c r="D2062" s="8" t="str">
        <f t="shared" si="221"/>
        <v>13-17</v>
      </c>
      <c r="E2062" s="5"/>
      <c r="F2062" s="6" t="s">
        <v>27</v>
      </c>
      <c r="G2062" s="5"/>
      <c r="H2062" s="5"/>
    </row>
    <row r="2063">
      <c r="A2063" s="6" t="s">
        <v>3210</v>
      </c>
      <c r="B2063" s="6" t="s">
        <v>3211</v>
      </c>
      <c r="C2063" s="6">
        <v>1.0</v>
      </c>
      <c r="D2063" s="8" t="str">
        <f t="shared" si="221"/>
        <v>0-4</v>
      </c>
      <c r="E2063" s="5"/>
      <c r="F2063" s="6" t="s">
        <v>10</v>
      </c>
      <c r="G2063" s="5"/>
      <c r="H2063" s="5"/>
    </row>
    <row r="2064">
      <c r="A2064" s="6" t="s">
        <v>3212</v>
      </c>
      <c r="B2064" s="6" t="s">
        <v>3213</v>
      </c>
      <c r="C2064" s="6">
        <v>2.0</v>
      </c>
      <c r="D2064" s="8" t="str">
        <f t="shared" si="221"/>
        <v>5-8</v>
      </c>
      <c r="E2064" s="5"/>
      <c r="F2064" s="6" t="s">
        <v>10</v>
      </c>
      <c r="G2064" s="5"/>
      <c r="H2064" s="5"/>
    </row>
    <row r="2065">
      <c r="A2065" s="6" t="s">
        <v>3214</v>
      </c>
      <c r="B2065" s="6" t="s">
        <v>3215</v>
      </c>
      <c r="C2065" s="6">
        <v>2.0</v>
      </c>
      <c r="D2065" s="8" t="str">
        <f t="shared" si="221"/>
        <v>5-8</v>
      </c>
      <c r="E2065" s="5"/>
      <c r="F2065" s="6" t="s">
        <v>28</v>
      </c>
      <c r="G2065" s="6" t="s">
        <v>3216</v>
      </c>
      <c r="H2065" s="5"/>
    </row>
    <row r="2066">
      <c r="A2066" s="6" t="s">
        <v>3217</v>
      </c>
      <c r="B2066" s="6" t="s">
        <v>3218</v>
      </c>
      <c r="C2066" s="6">
        <v>2.0</v>
      </c>
      <c r="D2066" s="8" t="str">
        <f t="shared" si="221"/>
        <v>5-8</v>
      </c>
      <c r="E2066" s="5"/>
      <c r="F2066" s="6" t="s">
        <v>10</v>
      </c>
      <c r="G2066" s="5"/>
      <c r="H2066" s="5"/>
    </row>
    <row r="2067">
      <c r="A2067" s="6" t="s">
        <v>3219</v>
      </c>
      <c r="B2067" s="6" t="s">
        <v>3218</v>
      </c>
      <c r="C2067" s="6">
        <v>4.0</v>
      </c>
      <c r="D2067" s="8" t="str">
        <f t="shared" si="221"/>
        <v>13-17</v>
      </c>
      <c r="E2067" s="5"/>
      <c r="F2067" s="6" t="s">
        <v>38</v>
      </c>
      <c r="G2067" s="5"/>
      <c r="H2067" s="5"/>
    </row>
    <row r="2068">
      <c r="A2068" s="6" t="s">
        <v>3220</v>
      </c>
      <c r="B2068" s="6" t="s">
        <v>3221</v>
      </c>
      <c r="C2068" s="6">
        <v>2.0</v>
      </c>
      <c r="D2068" s="8" t="str">
        <f t="shared" si="221"/>
        <v>5-8</v>
      </c>
      <c r="E2068" s="5"/>
      <c r="F2068" s="6" t="s">
        <v>38</v>
      </c>
      <c r="G2068" s="5"/>
      <c r="H2068" s="5"/>
    </row>
    <row r="2069">
      <c r="A2069" s="6" t="s">
        <v>2611</v>
      </c>
      <c r="B2069" s="6" t="s">
        <v>3222</v>
      </c>
      <c r="C2069" s="6">
        <v>3.0</v>
      </c>
      <c r="D2069" s="8" t="str">
        <f t="shared" si="221"/>
        <v>9-12</v>
      </c>
      <c r="E2069" s="5"/>
      <c r="F2069" s="6" t="s">
        <v>10</v>
      </c>
      <c r="G2069" s="5"/>
      <c r="H2069" s="5"/>
    </row>
    <row r="2070">
      <c r="A2070" s="6" t="s">
        <v>3223</v>
      </c>
      <c r="B2070" s="13" t="s">
        <v>3224</v>
      </c>
      <c r="C2070" s="6">
        <v>3.0</v>
      </c>
      <c r="D2070" s="8" t="str">
        <f t="shared" si="221"/>
        <v>9-12</v>
      </c>
      <c r="E2070" s="5"/>
      <c r="F2070" s="6" t="s">
        <v>38</v>
      </c>
      <c r="G2070" s="5"/>
      <c r="H2070" s="5"/>
    </row>
    <row r="2071">
      <c r="A2071" s="6" t="s">
        <v>3225</v>
      </c>
      <c r="B2071" s="6" t="s">
        <v>3226</v>
      </c>
      <c r="C2071" s="6">
        <v>1.0</v>
      </c>
      <c r="D2071" s="8" t="str">
        <f t="shared" si="221"/>
        <v>0-4</v>
      </c>
      <c r="E2071" s="5"/>
      <c r="F2071" s="6" t="s">
        <v>38</v>
      </c>
      <c r="G2071" s="5"/>
      <c r="H2071" s="5"/>
    </row>
    <row r="2072">
      <c r="A2072" s="13" t="s">
        <v>3227</v>
      </c>
      <c r="B2072" s="13" t="s">
        <v>3228</v>
      </c>
      <c r="C2072" s="13">
        <v>4.0</v>
      </c>
      <c r="D2072" s="13" t="s">
        <v>62</v>
      </c>
      <c r="F2072" s="13" t="s">
        <v>182</v>
      </c>
    </row>
    <row r="2073">
      <c r="A2073" s="6" t="s">
        <v>3229</v>
      </c>
      <c r="B2073" s="13" t="s">
        <v>3230</v>
      </c>
      <c r="C2073" s="6">
        <v>4.0</v>
      </c>
      <c r="D2073" s="6" t="s">
        <v>62</v>
      </c>
      <c r="E2073" s="5"/>
      <c r="F2073" s="6" t="s">
        <v>10</v>
      </c>
      <c r="G2073" s="5"/>
      <c r="H2073" s="5"/>
    </row>
    <row r="2074">
      <c r="A2074" s="6" t="s">
        <v>3231</v>
      </c>
      <c r="B2074" s="6" t="s">
        <v>3232</v>
      </c>
      <c r="C2074" s="6">
        <v>4.0</v>
      </c>
      <c r="D2074" s="8" t="str">
        <f t="shared" ref="D2074:D2076" si="222">IF(C2074=1,"0-4",IF(C2074=2,"5-8",IF(C2074=3,"9-12",IF(C2074=4,"13-17",IF(C2074=5,"18+","Adults Only")))))</f>
        <v>13-17</v>
      </c>
      <c r="E2074" s="6">
        <v>3.0</v>
      </c>
      <c r="F2074" s="6" t="s">
        <v>10</v>
      </c>
      <c r="G2074" s="5"/>
      <c r="H2074" s="5"/>
    </row>
    <row r="2075">
      <c r="A2075" s="6" t="s">
        <v>3233</v>
      </c>
      <c r="B2075" s="6" t="s">
        <v>3234</v>
      </c>
      <c r="C2075" s="6">
        <v>2.0</v>
      </c>
      <c r="D2075" s="8" t="str">
        <f t="shared" si="222"/>
        <v>5-8</v>
      </c>
      <c r="E2075" s="5"/>
      <c r="F2075" s="6" t="s">
        <v>38</v>
      </c>
      <c r="G2075" s="5"/>
      <c r="H2075" s="5"/>
    </row>
    <row r="2076">
      <c r="A2076" s="6" t="s">
        <v>990</v>
      </c>
      <c r="B2076" s="6" t="s">
        <v>3235</v>
      </c>
      <c r="C2076" s="6">
        <v>4.0</v>
      </c>
      <c r="D2076" s="8" t="str">
        <f t="shared" si="222"/>
        <v>13-17</v>
      </c>
      <c r="E2076" s="5"/>
      <c r="F2076" s="6" t="s">
        <v>10</v>
      </c>
      <c r="G2076" s="5"/>
      <c r="H2076" s="5"/>
    </row>
    <row r="2077">
      <c r="A2077" s="6" t="s">
        <v>3236</v>
      </c>
      <c r="B2077" s="6" t="s">
        <v>3237</v>
      </c>
      <c r="C2077" s="6">
        <v>3.0</v>
      </c>
      <c r="D2077" s="8"/>
      <c r="E2077" s="5"/>
      <c r="F2077" s="6" t="s">
        <v>10</v>
      </c>
      <c r="G2077" s="6"/>
      <c r="H2077" s="6"/>
    </row>
    <row r="2078">
      <c r="A2078" s="6" t="s">
        <v>3238</v>
      </c>
      <c r="B2078" s="13" t="s">
        <v>3239</v>
      </c>
      <c r="C2078" s="6">
        <v>1.0</v>
      </c>
      <c r="D2078" s="8" t="str">
        <f t="shared" ref="D2078:D2081" si="223">IF(C2078=1,"0-4",IF(C2078=2,"5-8",IF(C2078=3,"9-12",IF(C2078=4,"13-17",IF(C2078=5,"18+","Adults Only")))))</f>
        <v>0-4</v>
      </c>
      <c r="E2078" s="5"/>
      <c r="F2078" s="6" t="s">
        <v>10</v>
      </c>
      <c r="G2078" s="5"/>
      <c r="H2078" s="5"/>
    </row>
    <row r="2079">
      <c r="A2079" s="6" t="s">
        <v>3240</v>
      </c>
      <c r="B2079" s="6" t="s">
        <v>3241</v>
      </c>
      <c r="C2079" s="6">
        <v>3.0</v>
      </c>
      <c r="D2079" s="8" t="str">
        <f t="shared" si="223"/>
        <v>9-12</v>
      </c>
      <c r="E2079" s="5"/>
      <c r="F2079" s="6" t="s">
        <v>10</v>
      </c>
      <c r="G2079" s="5"/>
      <c r="H2079" s="5"/>
    </row>
    <row r="2080">
      <c r="A2080" s="6" t="s">
        <v>1000</v>
      </c>
      <c r="B2080" s="6" t="s">
        <v>3242</v>
      </c>
      <c r="C2080" s="6">
        <v>4.0</v>
      </c>
      <c r="D2080" s="8" t="str">
        <f t="shared" si="223"/>
        <v>13-17</v>
      </c>
      <c r="E2080" s="5"/>
      <c r="F2080" s="6" t="s">
        <v>28</v>
      </c>
      <c r="G2080" s="5"/>
      <c r="H2080" s="5"/>
    </row>
    <row r="2081">
      <c r="A2081" s="6" t="s">
        <v>3243</v>
      </c>
      <c r="B2081" s="6" t="s">
        <v>3244</v>
      </c>
      <c r="C2081" s="6">
        <v>4.0</v>
      </c>
      <c r="D2081" s="8" t="str">
        <f t="shared" si="223"/>
        <v>13-17</v>
      </c>
      <c r="E2081" s="5"/>
      <c r="F2081" s="6" t="s">
        <v>10</v>
      </c>
      <c r="G2081" s="5"/>
      <c r="H2081" s="5"/>
    </row>
    <row r="2082">
      <c r="A2082" s="16" t="s">
        <v>3245</v>
      </c>
      <c r="B2082" s="16" t="s">
        <v>3246</v>
      </c>
      <c r="F2082" s="13" t="s">
        <v>10</v>
      </c>
      <c r="H2082" s="13" t="s">
        <v>51</v>
      </c>
    </row>
    <row r="2083">
      <c r="A2083" s="6" t="s">
        <v>3247</v>
      </c>
      <c r="B2083" s="6" t="s">
        <v>3248</v>
      </c>
      <c r="C2083" s="6">
        <v>3.0</v>
      </c>
      <c r="D2083" s="8" t="str">
        <f t="shared" ref="D2083:D2088" si="224">IF(C2083=1,"0-4",IF(C2083=2,"5-8",IF(C2083=3,"9-12",IF(C2083=4,"13-17",IF(C2083=5,"18+","Adults Only")))))</f>
        <v>9-12</v>
      </c>
      <c r="E2083" s="5"/>
      <c r="F2083" s="6" t="s">
        <v>10</v>
      </c>
      <c r="G2083" s="5"/>
      <c r="H2083" s="5"/>
    </row>
    <row r="2084">
      <c r="A2084" s="6" t="s">
        <v>1801</v>
      </c>
      <c r="B2084" s="6" t="s">
        <v>3249</v>
      </c>
      <c r="C2084" s="6">
        <v>1.0</v>
      </c>
      <c r="D2084" s="8" t="str">
        <f t="shared" si="224"/>
        <v>0-4</v>
      </c>
      <c r="E2084" s="5"/>
      <c r="F2084" s="6" t="s">
        <v>38</v>
      </c>
      <c r="G2084" s="5"/>
      <c r="H2084" s="5"/>
    </row>
    <row r="2085">
      <c r="A2085" s="6" t="s">
        <v>899</v>
      </c>
      <c r="B2085" s="6" t="s">
        <v>3250</v>
      </c>
      <c r="C2085" s="6">
        <v>3.0</v>
      </c>
      <c r="D2085" s="8" t="str">
        <f t="shared" si="224"/>
        <v>9-12</v>
      </c>
      <c r="E2085" s="6">
        <v>2.0</v>
      </c>
      <c r="F2085" s="6" t="s">
        <v>10</v>
      </c>
      <c r="G2085" s="5"/>
      <c r="H2085" s="5"/>
    </row>
    <row r="2086">
      <c r="A2086" s="6" t="s">
        <v>3251</v>
      </c>
      <c r="B2086" s="6" t="s">
        <v>3252</v>
      </c>
      <c r="C2086" s="6">
        <v>4.0</v>
      </c>
      <c r="D2086" s="8" t="str">
        <f t="shared" si="224"/>
        <v>13-17</v>
      </c>
      <c r="E2086" s="5"/>
      <c r="F2086" s="6" t="s">
        <v>10</v>
      </c>
      <c r="G2086" s="5"/>
      <c r="H2086" s="5"/>
    </row>
    <row r="2087">
      <c r="A2087" s="6" t="s">
        <v>3253</v>
      </c>
      <c r="B2087" s="6" t="s">
        <v>3254</v>
      </c>
      <c r="C2087" s="6">
        <v>1.0</v>
      </c>
      <c r="D2087" s="8" t="str">
        <f t="shared" si="224"/>
        <v>0-4</v>
      </c>
      <c r="E2087" s="5"/>
      <c r="F2087" s="6" t="s">
        <v>10</v>
      </c>
      <c r="G2087" s="5"/>
      <c r="H2087" s="5"/>
    </row>
    <row r="2088">
      <c r="A2088" s="6" t="s">
        <v>1938</v>
      </c>
      <c r="B2088" s="6" t="s">
        <v>3255</v>
      </c>
      <c r="C2088" s="6">
        <v>3.0</v>
      </c>
      <c r="D2088" s="8" t="str">
        <f t="shared" si="224"/>
        <v>9-12</v>
      </c>
      <c r="E2088" s="5"/>
      <c r="F2088" s="6" t="s">
        <v>10</v>
      </c>
      <c r="G2088" s="5"/>
      <c r="H2088" s="5"/>
    </row>
    <row r="2089">
      <c r="A2089" s="16" t="s">
        <v>3256</v>
      </c>
      <c r="B2089" s="16" t="s">
        <v>3257</v>
      </c>
      <c r="F2089" s="13" t="s">
        <v>45</v>
      </c>
      <c r="H2089" s="13" t="s">
        <v>887</v>
      </c>
    </row>
    <row r="2090">
      <c r="A2090" s="6" t="s">
        <v>101</v>
      </c>
      <c r="B2090" s="6" t="s">
        <v>3258</v>
      </c>
      <c r="C2090" s="6">
        <v>3.0</v>
      </c>
      <c r="D2090" s="8" t="str">
        <f t="shared" ref="D2090:D2097" si="225">IF(C2090=1,"0-4",IF(C2090=2,"5-8",IF(C2090=3,"9-12",IF(C2090=4,"13-17",IF(C2090=5,"18+","Adults Only")))))</f>
        <v>9-12</v>
      </c>
      <c r="E2090" s="5"/>
      <c r="F2090" s="6" t="s">
        <v>10</v>
      </c>
      <c r="G2090" s="5"/>
      <c r="H2090" s="5"/>
    </row>
    <row r="2091">
      <c r="A2091" s="6" t="s">
        <v>3259</v>
      </c>
      <c r="B2091" s="6" t="s">
        <v>3260</v>
      </c>
      <c r="C2091" s="6">
        <v>5.0</v>
      </c>
      <c r="D2091" s="8" t="str">
        <f t="shared" si="225"/>
        <v>18+</v>
      </c>
      <c r="E2091" s="5"/>
      <c r="F2091" s="6" t="s">
        <v>10</v>
      </c>
      <c r="G2091" s="5"/>
      <c r="H2091" s="5"/>
    </row>
    <row r="2092">
      <c r="A2092" s="6" t="s">
        <v>3261</v>
      </c>
      <c r="B2092" s="6" t="s">
        <v>3262</v>
      </c>
      <c r="C2092" s="6">
        <v>3.0</v>
      </c>
      <c r="D2092" s="8" t="str">
        <f t="shared" si="225"/>
        <v>9-12</v>
      </c>
      <c r="E2092" s="5"/>
      <c r="F2092" s="6" t="s">
        <v>27</v>
      </c>
      <c r="G2092" s="5"/>
      <c r="H2092" s="5"/>
    </row>
    <row r="2093">
      <c r="A2093" s="6" t="s">
        <v>3263</v>
      </c>
      <c r="B2093" s="6" t="s">
        <v>3264</v>
      </c>
      <c r="C2093" s="6">
        <v>4.0</v>
      </c>
      <c r="D2093" s="8" t="str">
        <f t="shared" si="225"/>
        <v>13-17</v>
      </c>
      <c r="E2093" s="5"/>
      <c r="F2093" s="6" t="s">
        <v>69</v>
      </c>
      <c r="G2093" s="5"/>
      <c r="H2093" s="5"/>
    </row>
    <row r="2094">
      <c r="A2094" s="6" t="s">
        <v>3265</v>
      </c>
      <c r="B2094" s="6" t="s">
        <v>3266</v>
      </c>
      <c r="C2094" s="6">
        <v>5.0</v>
      </c>
      <c r="D2094" s="8" t="str">
        <f t="shared" si="225"/>
        <v>18+</v>
      </c>
      <c r="E2094" s="5"/>
      <c r="F2094" s="6" t="s">
        <v>72</v>
      </c>
      <c r="G2094" s="5"/>
      <c r="H2094" s="5"/>
    </row>
    <row r="2095">
      <c r="A2095" s="6" t="s">
        <v>3267</v>
      </c>
      <c r="B2095" s="6" t="s">
        <v>3268</v>
      </c>
      <c r="C2095" s="6">
        <v>1.0</v>
      </c>
      <c r="D2095" s="8" t="str">
        <f t="shared" si="225"/>
        <v>0-4</v>
      </c>
      <c r="E2095" s="5"/>
      <c r="F2095" s="6" t="s">
        <v>28</v>
      </c>
      <c r="G2095" s="5"/>
      <c r="H2095" s="5"/>
    </row>
    <row r="2096">
      <c r="A2096" s="6" t="s">
        <v>3269</v>
      </c>
      <c r="B2096" s="6" t="s">
        <v>3270</v>
      </c>
      <c r="C2096" s="6">
        <v>3.0</v>
      </c>
      <c r="D2096" s="8" t="str">
        <f t="shared" si="225"/>
        <v>9-12</v>
      </c>
      <c r="E2096" s="5"/>
      <c r="F2096" s="6" t="s">
        <v>10</v>
      </c>
      <c r="G2096" s="5"/>
      <c r="H2096" s="5"/>
    </row>
    <row r="2097">
      <c r="A2097" s="6" t="s">
        <v>3271</v>
      </c>
      <c r="B2097" s="6" t="s">
        <v>3272</v>
      </c>
      <c r="C2097" s="6">
        <v>4.0</v>
      </c>
      <c r="D2097" s="8" t="str">
        <f t="shared" si="225"/>
        <v>13-17</v>
      </c>
      <c r="E2097" s="5"/>
      <c r="F2097" s="6" t="s">
        <v>10</v>
      </c>
      <c r="G2097" s="5"/>
      <c r="H2097" s="5"/>
    </row>
    <row r="2098">
      <c r="A2098" s="13" t="s">
        <v>3273</v>
      </c>
      <c r="B2098" s="6" t="s">
        <v>3272</v>
      </c>
      <c r="C2098" s="13">
        <v>4.0</v>
      </c>
      <c r="D2098" s="13" t="s">
        <v>62</v>
      </c>
      <c r="F2098" s="13" t="s">
        <v>10</v>
      </c>
    </row>
    <row r="2099">
      <c r="A2099" s="6" t="s">
        <v>3274</v>
      </c>
      <c r="B2099" s="6" t="s">
        <v>3275</v>
      </c>
      <c r="C2099" s="6">
        <v>3.0</v>
      </c>
      <c r="D2099" s="6" t="s">
        <v>31</v>
      </c>
      <c r="E2099" s="5"/>
      <c r="F2099" s="6" t="s">
        <v>10</v>
      </c>
      <c r="G2099" s="6"/>
      <c r="H2099" s="5"/>
    </row>
    <row r="2100">
      <c r="A2100" s="6" t="s">
        <v>3276</v>
      </c>
      <c r="B2100" s="6" t="s">
        <v>3277</v>
      </c>
      <c r="C2100" s="6">
        <v>1.0</v>
      </c>
      <c r="D2100" s="8" t="str">
        <f t="shared" ref="D2100:D2113" si="226">IF(C2100=1,"0-4",IF(C2100=2,"5-8",IF(C2100=3,"9-12",IF(C2100=4,"13-17",IF(C2100=5,"18+","Adults Only")))))</f>
        <v>0-4</v>
      </c>
      <c r="E2100" s="5"/>
      <c r="F2100" s="6" t="s">
        <v>28</v>
      </c>
      <c r="G2100" s="5"/>
      <c r="H2100" s="5"/>
    </row>
    <row r="2101">
      <c r="A2101" s="6" t="s">
        <v>3278</v>
      </c>
      <c r="B2101" s="6" t="s">
        <v>3279</v>
      </c>
      <c r="C2101" s="5"/>
      <c r="D2101" s="8" t="str">
        <f t="shared" si="226"/>
        <v>Adults Only</v>
      </c>
      <c r="E2101" s="5"/>
      <c r="F2101" s="6" t="s">
        <v>72</v>
      </c>
      <c r="G2101" s="5"/>
      <c r="H2101" s="5"/>
    </row>
    <row r="2102">
      <c r="A2102" s="6" t="s">
        <v>438</v>
      </c>
      <c r="B2102" s="6" t="s">
        <v>3280</v>
      </c>
      <c r="C2102" s="6">
        <v>1.0</v>
      </c>
      <c r="D2102" s="8" t="str">
        <f t="shared" si="226"/>
        <v>0-4</v>
      </c>
      <c r="E2102" s="5"/>
      <c r="F2102" s="6" t="s">
        <v>10</v>
      </c>
      <c r="G2102" s="5"/>
      <c r="H2102" s="5"/>
    </row>
    <row r="2103">
      <c r="A2103" s="6" t="s">
        <v>3281</v>
      </c>
      <c r="B2103" s="6" t="s">
        <v>3282</v>
      </c>
      <c r="C2103" s="6">
        <v>1.0</v>
      </c>
      <c r="D2103" s="8" t="str">
        <f t="shared" si="226"/>
        <v>0-4</v>
      </c>
      <c r="E2103" s="5"/>
      <c r="F2103" s="6" t="s">
        <v>10</v>
      </c>
      <c r="G2103" s="5"/>
      <c r="H2103" s="5"/>
    </row>
    <row r="2104">
      <c r="A2104" s="6" t="s">
        <v>2888</v>
      </c>
      <c r="B2104" s="6" t="s">
        <v>3283</v>
      </c>
      <c r="C2104" s="6">
        <v>1.0</v>
      </c>
      <c r="D2104" s="8" t="str">
        <f t="shared" si="226"/>
        <v>0-4</v>
      </c>
      <c r="E2104" s="5"/>
      <c r="F2104" s="6" t="s">
        <v>38</v>
      </c>
      <c r="G2104" s="5"/>
      <c r="H2104" s="5"/>
    </row>
    <row r="2105">
      <c r="A2105" s="6" t="s">
        <v>3284</v>
      </c>
      <c r="B2105" s="6" t="s">
        <v>3285</v>
      </c>
      <c r="C2105" s="6">
        <v>3.0</v>
      </c>
      <c r="D2105" s="8" t="str">
        <f t="shared" si="226"/>
        <v>9-12</v>
      </c>
      <c r="E2105" s="5"/>
      <c r="F2105" s="6" t="s">
        <v>10</v>
      </c>
      <c r="G2105" s="5"/>
      <c r="H2105" s="5"/>
    </row>
    <row r="2106">
      <c r="A2106" s="6" t="s">
        <v>297</v>
      </c>
      <c r="B2106" s="6" t="s">
        <v>3286</v>
      </c>
      <c r="C2106" s="6">
        <v>1.0</v>
      </c>
      <c r="D2106" s="8" t="str">
        <f t="shared" si="226"/>
        <v>0-4</v>
      </c>
      <c r="E2106" s="5"/>
      <c r="F2106" s="6" t="s">
        <v>10</v>
      </c>
      <c r="G2106" s="5"/>
      <c r="H2106" s="5"/>
    </row>
    <row r="2107">
      <c r="A2107" s="6" t="s">
        <v>1572</v>
      </c>
      <c r="B2107" s="6" t="s">
        <v>3287</v>
      </c>
      <c r="C2107" s="6">
        <v>1.0</v>
      </c>
      <c r="D2107" s="8" t="str">
        <f t="shared" si="226"/>
        <v>0-4</v>
      </c>
      <c r="E2107" s="5"/>
      <c r="F2107" s="6" t="s">
        <v>10</v>
      </c>
      <c r="G2107" s="5"/>
      <c r="H2107" s="5"/>
    </row>
    <row r="2108">
      <c r="A2108" s="6" t="s">
        <v>3281</v>
      </c>
      <c r="B2108" s="6" t="s">
        <v>3288</v>
      </c>
      <c r="C2108" s="6">
        <v>3.0</v>
      </c>
      <c r="D2108" s="8" t="str">
        <f t="shared" si="226"/>
        <v>9-12</v>
      </c>
      <c r="E2108" s="5"/>
      <c r="F2108" s="6" t="s">
        <v>10</v>
      </c>
      <c r="G2108" s="5"/>
      <c r="H2108" s="5"/>
    </row>
    <row r="2109">
      <c r="A2109" s="6" t="s">
        <v>3289</v>
      </c>
      <c r="B2109" s="6" t="s">
        <v>3290</v>
      </c>
      <c r="C2109" s="6">
        <v>4.0</v>
      </c>
      <c r="D2109" s="8" t="str">
        <f t="shared" si="226"/>
        <v>13-17</v>
      </c>
      <c r="E2109" s="5"/>
      <c r="F2109" s="6" t="s">
        <v>10</v>
      </c>
      <c r="G2109" s="5"/>
      <c r="H2109" s="5"/>
    </row>
    <row r="2110">
      <c r="A2110" s="6" t="s">
        <v>3291</v>
      </c>
      <c r="B2110" s="6" t="s">
        <v>3292</v>
      </c>
      <c r="C2110" s="6">
        <v>1.0</v>
      </c>
      <c r="D2110" s="8" t="str">
        <f t="shared" si="226"/>
        <v>0-4</v>
      </c>
      <c r="E2110" s="5"/>
      <c r="F2110" s="6" t="s">
        <v>10</v>
      </c>
      <c r="G2110" s="5"/>
      <c r="H2110" s="5"/>
    </row>
    <row r="2111">
      <c r="A2111" s="6" t="s">
        <v>3293</v>
      </c>
      <c r="B2111" s="13" t="s">
        <v>3294</v>
      </c>
      <c r="C2111" s="6">
        <v>3.0</v>
      </c>
      <c r="D2111" s="8" t="str">
        <f t="shared" si="226"/>
        <v>9-12</v>
      </c>
      <c r="E2111" s="5"/>
      <c r="F2111" s="6" t="s">
        <v>10</v>
      </c>
      <c r="G2111" s="5"/>
      <c r="H2111" s="5"/>
    </row>
    <row r="2112">
      <c r="A2112" s="6" t="s">
        <v>3295</v>
      </c>
      <c r="B2112" s="6" t="s">
        <v>3296</v>
      </c>
      <c r="C2112" s="6">
        <v>1.0</v>
      </c>
      <c r="D2112" s="8" t="str">
        <f t="shared" si="226"/>
        <v>0-4</v>
      </c>
      <c r="E2112" s="5"/>
      <c r="F2112" s="6" t="s">
        <v>10</v>
      </c>
      <c r="G2112" s="5"/>
      <c r="H2112" s="5"/>
    </row>
    <row r="2113">
      <c r="A2113" s="6" t="s">
        <v>776</v>
      </c>
      <c r="B2113" s="6" t="s">
        <v>3297</v>
      </c>
      <c r="C2113" s="6">
        <v>1.0</v>
      </c>
      <c r="D2113" s="8" t="str">
        <f t="shared" si="226"/>
        <v>0-4</v>
      </c>
      <c r="E2113" s="5"/>
      <c r="F2113" s="6" t="s">
        <v>38</v>
      </c>
      <c r="G2113" s="5"/>
      <c r="H2113" s="5"/>
    </row>
    <row r="2114">
      <c r="A2114" s="13" t="s">
        <v>3298</v>
      </c>
      <c r="B2114" s="6" t="s">
        <v>3299</v>
      </c>
      <c r="C2114" s="13">
        <v>5.0</v>
      </c>
      <c r="F2114" s="13" t="s">
        <v>10</v>
      </c>
    </row>
    <row r="2115">
      <c r="A2115" s="6" t="s">
        <v>3300</v>
      </c>
      <c r="B2115" s="6" t="s">
        <v>3301</v>
      </c>
      <c r="C2115" s="6">
        <v>2.0</v>
      </c>
      <c r="D2115" s="8" t="str">
        <f>IF(C2115=1,"0-4",IF(C2115=2,"5-8",IF(C2115=3,"9-12",IF(C2115=4,"13-17",IF(C2115=5,"18+","Adults Only")))))</f>
        <v>5-8</v>
      </c>
      <c r="E2115" s="5"/>
      <c r="F2115" s="6" t="s">
        <v>10</v>
      </c>
      <c r="G2115" s="5"/>
      <c r="H2115" s="5"/>
    </row>
    <row r="2116">
      <c r="A2116" s="13" t="s">
        <v>3302</v>
      </c>
      <c r="B2116" s="6" t="s">
        <v>3303</v>
      </c>
      <c r="C2116" s="13">
        <v>5.0</v>
      </c>
      <c r="D2116" s="13" t="s">
        <v>637</v>
      </c>
      <c r="F2116" s="13" t="s">
        <v>72</v>
      </c>
    </row>
    <row r="2117">
      <c r="A2117" s="13" t="s">
        <v>3302</v>
      </c>
      <c r="B2117" s="6" t="s">
        <v>3304</v>
      </c>
      <c r="C2117" s="13">
        <v>5.0</v>
      </c>
      <c r="D2117" s="13" t="s">
        <v>637</v>
      </c>
      <c r="F2117" s="13" t="s">
        <v>72</v>
      </c>
    </row>
    <row r="2118">
      <c r="A2118" s="6" t="s">
        <v>3305</v>
      </c>
      <c r="B2118" s="6" t="s">
        <v>3306</v>
      </c>
      <c r="C2118" s="6">
        <v>4.0</v>
      </c>
      <c r="D2118" s="8" t="str">
        <f>IF(C2118=1,"0-4",IF(C2118=2,"5-8",IF(C2118=3,"9-12",IF(C2118=4,"13-17",IF(C2118=5,"18+","Adults Only")))))</f>
        <v>13-17</v>
      </c>
      <c r="E2118" s="5"/>
      <c r="F2118" s="6" t="s">
        <v>10</v>
      </c>
      <c r="G2118" s="5"/>
      <c r="H2118" s="5"/>
    </row>
    <row r="2119">
      <c r="A2119" s="13" t="s">
        <v>3307</v>
      </c>
      <c r="B2119" s="6" t="s">
        <v>3308</v>
      </c>
      <c r="C2119" s="13">
        <v>1.0</v>
      </c>
      <c r="D2119" s="13" t="s">
        <v>1094</v>
      </c>
      <c r="F2119" s="13" t="s">
        <v>38</v>
      </c>
    </row>
    <row r="2120">
      <c r="A2120" s="13" t="s">
        <v>3309</v>
      </c>
      <c r="B2120" s="13" t="s">
        <v>3310</v>
      </c>
      <c r="C2120" s="13">
        <v>1.0</v>
      </c>
      <c r="D2120" s="13" t="s">
        <v>15</v>
      </c>
      <c r="E2120" s="13">
        <v>2.0</v>
      </c>
      <c r="F2120" s="13" t="s">
        <v>16</v>
      </c>
      <c r="H2120" s="13" t="s">
        <v>17</v>
      </c>
    </row>
    <row r="2121">
      <c r="A2121" s="6" t="s">
        <v>491</v>
      </c>
      <c r="B2121" s="13" t="s">
        <v>3311</v>
      </c>
      <c r="C2121" s="6">
        <v>4.0</v>
      </c>
      <c r="D2121" s="8" t="str">
        <f t="shared" ref="D2121:D2133" si="227">IF(C2121=1,"0-4",IF(C2121=2,"5-8",IF(C2121=3,"9-12",IF(C2121=4,"13-17",IF(C2121=5,"18+","Adults Only")))))</f>
        <v>13-17</v>
      </c>
      <c r="E2121" s="5"/>
      <c r="F2121" s="6" t="s">
        <v>10</v>
      </c>
      <c r="G2121" s="5"/>
      <c r="H2121" s="5"/>
    </row>
    <row r="2122">
      <c r="A2122" s="6" t="s">
        <v>3312</v>
      </c>
      <c r="B2122" s="6" t="s">
        <v>3313</v>
      </c>
      <c r="C2122" s="6">
        <v>4.0</v>
      </c>
      <c r="D2122" s="8" t="str">
        <f t="shared" si="227"/>
        <v>13-17</v>
      </c>
      <c r="E2122" s="5"/>
      <c r="F2122" s="6" t="s">
        <v>10</v>
      </c>
      <c r="G2122" s="5"/>
      <c r="H2122" s="5"/>
    </row>
    <row r="2123">
      <c r="A2123" s="6" t="s">
        <v>3314</v>
      </c>
      <c r="B2123" s="13" t="s">
        <v>3315</v>
      </c>
      <c r="C2123" s="6">
        <v>4.0</v>
      </c>
      <c r="D2123" s="8" t="str">
        <f t="shared" si="227"/>
        <v>13-17</v>
      </c>
      <c r="E2123" s="5"/>
      <c r="F2123" s="6" t="s">
        <v>10</v>
      </c>
      <c r="G2123" s="5"/>
      <c r="H2123" s="5"/>
    </row>
    <row r="2124">
      <c r="A2124" s="6" t="s">
        <v>3316</v>
      </c>
      <c r="B2124" s="6" t="s">
        <v>3317</v>
      </c>
      <c r="C2124" s="6">
        <v>2.0</v>
      </c>
      <c r="D2124" s="8" t="str">
        <f t="shared" si="227"/>
        <v>5-8</v>
      </c>
      <c r="E2124" s="5"/>
      <c r="F2124" s="6" t="s">
        <v>38</v>
      </c>
      <c r="G2124" s="5"/>
      <c r="H2124" s="5"/>
    </row>
    <row r="2125">
      <c r="A2125" s="6" t="s">
        <v>321</v>
      </c>
      <c r="B2125" s="6" t="s">
        <v>3318</v>
      </c>
      <c r="C2125" s="6">
        <v>4.0</v>
      </c>
      <c r="D2125" s="8" t="str">
        <f t="shared" si="227"/>
        <v>13-17</v>
      </c>
      <c r="E2125" s="5"/>
      <c r="F2125" s="6" t="s">
        <v>10</v>
      </c>
      <c r="G2125" s="5"/>
      <c r="H2125" s="5"/>
    </row>
    <row r="2126">
      <c r="A2126" s="6" t="s">
        <v>3319</v>
      </c>
      <c r="B2126" s="6" t="s">
        <v>3320</v>
      </c>
      <c r="C2126" s="6">
        <v>4.0</v>
      </c>
      <c r="D2126" s="8" t="str">
        <f t="shared" si="227"/>
        <v>13-17</v>
      </c>
      <c r="E2126" s="5"/>
      <c r="F2126" s="6" t="s">
        <v>10</v>
      </c>
      <c r="G2126" s="5"/>
      <c r="H2126" s="5"/>
    </row>
    <row r="2127">
      <c r="A2127" s="6" t="s">
        <v>1278</v>
      </c>
      <c r="B2127" s="6" t="s">
        <v>3321</v>
      </c>
      <c r="C2127" s="6">
        <v>2.0</v>
      </c>
      <c r="D2127" s="8" t="str">
        <f t="shared" si="227"/>
        <v>5-8</v>
      </c>
      <c r="E2127" s="5"/>
      <c r="F2127" s="6" t="s">
        <v>10</v>
      </c>
      <c r="G2127" s="5"/>
      <c r="H2127" s="5"/>
    </row>
    <row r="2128">
      <c r="A2128" s="6" t="s">
        <v>1086</v>
      </c>
      <c r="B2128" s="6" t="s">
        <v>3322</v>
      </c>
      <c r="C2128" s="6">
        <v>1.0</v>
      </c>
      <c r="D2128" s="8" t="str">
        <f t="shared" si="227"/>
        <v>0-4</v>
      </c>
      <c r="E2128" s="5"/>
      <c r="F2128" s="6" t="s">
        <v>10</v>
      </c>
      <c r="G2128" s="5"/>
      <c r="H2128" s="5"/>
    </row>
    <row r="2129">
      <c r="A2129" s="6" t="s">
        <v>3323</v>
      </c>
      <c r="B2129" s="6" t="s">
        <v>3324</v>
      </c>
      <c r="C2129" s="6">
        <v>1.0</v>
      </c>
      <c r="D2129" s="8" t="str">
        <f t="shared" si="227"/>
        <v>0-4</v>
      </c>
      <c r="E2129" s="5"/>
      <c r="F2129" s="6" t="s">
        <v>38</v>
      </c>
      <c r="G2129" s="5"/>
      <c r="H2129" s="5"/>
    </row>
    <row r="2130">
      <c r="A2130" s="6" t="s">
        <v>297</v>
      </c>
      <c r="B2130" s="6" t="s">
        <v>3325</v>
      </c>
      <c r="C2130" s="6">
        <v>1.0</v>
      </c>
      <c r="D2130" s="8" t="str">
        <f t="shared" si="227"/>
        <v>0-4</v>
      </c>
      <c r="E2130" s="5"/>
      <c r="F2130" s="6" t="s">
        <v>10</v>
      </c>
      <c r="G2130" s="5"/>
      <c r="H2130" s="5"/>
    </row>
    <row r="2131">
      <c r="A2131" s="6" t="s">
        <v>3326</v>
      </c>
      <c r="B2131" s="6" t="s">
        <v>3327</v>
      </c>
      <c r="C2131" s="6">
        <v>1.0</v>
      </c>
      <c r="D2131" s="8" t="str">
        <f t="shared" si="227"/>
        <v>0-4</v>
      </c>
      <c r="E2131" s="5"/>
      <c r="F2131" s="6" t="s">
        <v>38</v>
      </c>
      <c r="G2131" s="5"/>
      <c r="H2131" s="5"/>
    </row>
    <row r="2132">
      <c r="A2132" s="6" t="s">
        <v>765</v>
      </c>
      <c r="B2132" s="6" t="s">
        <v>3328</v>
      </c>
      <c r="C2132" s="6">
        <v>1.0</v>
      </c>
      <c r="D2132" s="8" t="str">
        <f t="shared" si="227"/>
        <v>0-4</v>
      </c>
      <c r="E2132" s="5"/>
      <c r="F2132" s="6" t="s">
        <v>10</v>
      </c>
      <c r="G2132" s="5"/>
      <c r="H2132" s="5"/>
    </row>
    <row r="2133">
      <c r="A2133" s="6" t="s">
        <v>969</v>
      </c>
      <c r="B2133" s="6" t="s">
        <v>3329</v>
      </c>
      <c r="C2133" s="6">
        <v>2.0</v>
      </c>
      <c r="D2133" s="8" t="str">
        <f t="shared" si="227"/>
        <v>5-8</v>
      </c>
      <c r="E2133" s="5"/>
      <c r="F2133" s="6" t="s">
        <v>10</v>
      </c>
      <c r="G2133" s="5"/>
      <c r="H2133" s="5"/>
    </row>
    <row r="2134">
      <c r="A2134" s="13" t="s">
        <v>3330</v>
      </c>
      <c r="B2134" s="13" t="s">
        <v>3331</v>
      </c>
      <c r="C2134" s="13">
        <v>4.0</v>
      </c>
      <c r="D2134" s="13" t="s">
        <v>62</v>
      </c>
      <c r="F2134" s="13" t="s">
        <v>10</v>
      </c>
      <c r="H2134" s="13" t="s">
        <v>51</v>
      </c>
    </row>
    <row r="2135">
      <c r="A2135" s="13" t="s">
        <v>1438</v>
      </c>
      <c r="B2135" s="6" t="s">
        <v>3332</v>
      </c>
      <c r="C2135" s="13">
        <v>4.0</v>
      </c>
      <c r="D2135" s="13" t="s">
        <v>65</v>
      </c>
      <c r="F2135" s="13" t="s">
        <v>27</v>
      </c>
    </row>
    <row r="2136">
      <c r="A2136" s="16" t="s">
        <v>49</v>
      </c>
      <c r="B2136" s="16" t="s">
        <v>3333</v>
      </c>
      <c r="F2136" s="13" t="s">
        <v>10</v>
      </c>
      <c r="H2136" s="13" t="s">
        <v>51</v>
      </c>
    </row>
    <row r="2137">
      <c r="A2137" s="6" t="s">
        <v>3238</v>
      </c>
      <c r="B2137" s="6" t="s">
        <v>3334</v>
      </c>
      <c r="C2137" s="6">
        <v>1.0</v>
      </c>
      <c r="D2137" s="8" t="str">
        <f t="shared" ref="D2137:D2142" si="228">IF(C2137=1,"0-4",IF(C2137=2,"5-8",IF(C2137=3,"9-12",IF(C2137=4,"13-17",IF(C2137=5,"18+","Adults Only")))))</f>
        <v>0-4</v>
      </c>
      <c r="E2137" s="5"/>
      <c r="F2137" s="6" t="s">
        <v>10</v>
      </c>
      <c r="G2137" s="5"/>
      <c r="H2137" s="5"/>
    </row>
    <row r="2138">
      <c r="A2138" s="6" t="s">
        <v>297</v>
      </c>
      <c r="B2138" s="6" t="s">
        <v>3335</v>
      </c>
      <c r="C2138" s="6">
        <v>1.0</v>
      </c>
      <c r="D2138" s="8" t="str">
        <f t="shared" si="228"/>
        <v>0-4</v>
      </c>
      <c r="E2138" s="5"/>
      <c r="F2138" s="6" t="s">
        <v>3336</v>
      </c>
      <c r="G2138" s="5"/>
      <c r="H2138" s="5"/>
    </row>
    <row r="2139">
      <c r="A2139" s="6" t="s">
        <v>3337</v>
      </c>
      <c r="B2139" s="6" t="s">
        <v>3338</v>
      </c>
      <c r="C2139" s="6">
        <v>2.0</v>
      </c>
      <c r="D2139" s="8" t="str">
        <f t="shared" si="228"/>
        <v>5-8</v>
      </c>
      <c r="E2139" s="5"/>
      <c r="F2139" s="6" t="s">
        <v>10</v>
      </c>
      <c r="G2139" s="5"/>
      <c r="H2139" s="5"/>
    </row>
    <row r="2140">
      <c r="A2140" s="6" t="s">
        <v>3339</v>
      </c>
      <c r="B2140" s="6" t="s">
        <v>3338</v>
      </c>
      <c r="C2140" s="6">
        <v>2.0</v>
      </c>
      <c r="D2140" s="8" t="str">
        <f t="shared" si="228"/>
        <v>5-8</v>
      </c>
      <c r="E2140" s="5"/>
      <c r="F2140" s="6" t="s">
        <v>10</v>
      </c>
      <c r="G2140" s="5"/>
      <c r="H2140" s="5"/>
    </row>
    <row r="2141">
      <c r="A2141" s="6" t="s">
        <v>3340</v>
      </c>
      <c r="B2141" s="6" t="s">
        <v>3341</v>
      </c>
      <c r="C2141" s="6">
        <v>2.0</v>
      </c>
      <c r="D2141" s="8" t="str">
        <f t="shared" si="228"/>
        <v>5-8</v>
      </c>
      <c r="E2141" s="5"/>
      <c r="F2141" s="6" t="s">
        <v>38</v>
      </c>
      <c r="G2141" s="5"/>
      <c r="H2141" s="5"/>
    </row>
    <row r="2142">
      <c r="A2142" s="6" t="s">
        <v>3342</v>
      </c>
      <c r="B2142" s="6" t="s">
        <v>3343</v>
      </c>
      <c r="C2142" s="6">
        <v>4.0</v>
      </c>
      <c r="D2142" s="8" t="str">
        <f t="shared" si="228"/>
        <v>13-17</v>
      </c>
      <c r="E2142" s="5"/>
      <c r="F2142" s="6" t="s">
        <v>10</v>
      </c>
      <c r="G2142" s="5"/>
      <c r="H2142" s="5"/>
    </row>
    <row r="2143">
      <c r="A2143" s="16" t="s">
        <v>49</v>
      </c>
      <c r="B2143" s="16" t="s">
        <v>3344</v>
      </c>
      <c r="F2143" s="13" t="s">
        <v>28</v>
      </c>
      <c r="H2143" s="13" t="s">
        <v>51</v>
      </c>
    </row>
    <row r="2144">
      <c r="A2144" s="6" t="s">
        <v>3342</v>
      </c>
      <c r="B2144" s="13" t="s">
        <v>3345</v>
      </c>
      <c r="C2144" s="6">
        <v>4.0</v>
      </c>
      <c r="D2144" s="8" t="str">
        <f t="shared" ref="D2144:D2159" si="229">IF(C2144=1,"0-4",IF(C2144=2,"5-8",IF(C2144=3,"9-12",IF(C2144=4,"13-17",IF(C2144=5,"18+","Adults Only")))))</f>
        <v>13-17</v>
      </c>
      <c r="E2144" s="5"/>
      <c r="F2144" s="6" t="s">
        <v>28</v>
      </c>
      <c r="G2144" s="5"/>
      <c r="H2144" s="5"/>
    </row>
    <row r="2145">
      <c r="A2145" s="6" t="s">
        <v>3342</v>
      </c>
      <c r="B2145" s="6" t="s">
        <v>3346</v>
      </c>
      <c r="C2145" s="6">
        <v>4.0</v>
      </c>
      <c r="D2145" s="8" t="str">
        <f t="shared" si="229"/>
        <v>13-17</v>
      </c>
      <c r="E2145" s="5"/>
      <c r="F2145" s="6" t="s">
        <v>10</v>
      </c>
      <c r="G2145" s="5"/>
      <c r="H2145" s="5"/>
    </row>
    <row r="2146">
      <c r="A2146" s="6" t="s">
        <v>3342</v>
      </c>
      <c r="B2146" s="6" t="s">
        <v>3347</v>
      </c>
      <c r="C2146" s="6">
        <v>4.0</v>
      </c>
      <c r="D2146" s="8" t="str">
        <f t="shared" si="229"/>
        <v>13-17</v>
      </c>
      <c r="E2146" s="5"/>
      <c r="F2146" s="6" t="s">
        <v>10</v>
      </c>
      <c r="G2146" s="5"/>
      <c r="H2146" s="5"/>
    </row>
    <row r="2147">
      <c r="A2147" s="6" t="s">
        <v>3342</v>
      </c>
      <c r="B2147" s="6" t="s">
        <v>3348</v>
      </c>
      <c r="C2147" s="6">
        <v>4.0</v>
      </c>
      <c r="D2147" s="8" t="str">
        <f t="shared" si="229"/>
        <v>13-17</v>
      </c>
      <c r="E2147" s="5"/>
      <c r="F2147" s="6" t="s">
        <v>10</v>
      </c>
      <c r="G2147" s="5"/>
      <c r="H2147" s="5"/>
    </row>
    <row r="2148">
      <c r="A2148" s="6" t="s">
        <v>3342</v>
      </c>
      <c r="B2148" s="6" t="s">
        <v>3349</v>
      </c>
      <c r="C2148" s="6">
        <v>4.0</v>
      </c>
      <c r="D2148" s="8" t="str">
        <f t="shared" si="229"/>
        <v>13-17</v>
      </c>
      <c r="E2148" s="6">
        <v>2.0</v>
      </c>
      <c r="F2148" s="6" t="s">
        <v>10</v>
      </c>
      <c r="G2148" s="5"/>
      <c r="H2148" s="5"/>
    </row>
    <row r="2149">
      <c r="A2149" s="6" t="s">
        <v>3342</v>
      </c>
      <c r="B2149" s="6" t="s">
        <v>3350</v>
      </c>
      <c r="C2149" s="6">
        <v>4.0</v>
      </c>
      <c r="D2149" s="8" t="str">
        <f t="shared" si="229"/>
        <v>13-17</v>
      </c>
      <c r="E2149" s="5"/>
      <c r="F2149" s="6" t="s">
        <v>10</v>
      </c>
      <c r="G2149" s="5"/>
      <c r="H2149" s="5"/>
    </row>
    <row r="2150">
      <c r="A2150" s="6" t="s">
        <v>3342</v>
      </c>
      <c r="B2150" s="6" t="s">
        <v>3351</v>
      </c>
      <c r="C2150" s="6">
        <v>4.0</v>
      </c>
      <c r="D2150" s="8" t="str">
        <f t="shared" si="229"/>
        <v>13-17</v>
      </c>
      <c r="E2150" s="5"/>
      <c r="F2150" s="6" t="s">
        <v>10</v>
      </c>
      <c r="G2150" s="5"/>
      <c r="H2150" s="5"/>
    </row>
    <row r="2151">
      <c r="A2151" s="6" t="s">
        <v>3342</v>
      </c>
      <c r="B2151" s="6" t="s">
        <v>3352</v>
      </c>
      <c r="C2151" s="6">
        <v>4.0</v>
      </c>
      <c r="D2151" s="8" t="str">
        <f t="shared" si="229"/>
        <v>13-17</v>
      </c>
      <c r="E2151" s="5"/>
      <c r="F2151" s="6" t="s">
        <v>10</v>
      </c>
      <c r="G2151" s="5"/>
      <c r="H2151" s="5"/>
    </row>
    <row r="2152">
      <c r="A2152" s="6" t="s">
        <v>3342</v>
      </c>
      <c r="B2152" s="6" t="s">
        <v>3353</v>
      </c>
      <c r="C2152" s="6">
        <v>4.0</v>
      </c>
      <c r="D2152" s="8" t="str">
        <f t="shared" si="229"/>
        <v>13-17</v>
      </c>
      <c r="E2152" s="5"/>
      <c r="F2152" s="6" t="s">
        <v>10</v>
      </c>
      <c r="G2152" s="5"/>
      <c r="H2152" s="5"/>
    </row>
    <row r="2153">
      <c r="A2153" s="6" t="s">
        <v>3342</v>
      </c>
      <c r="B2153" s="6" t="s">
        <v>3354</v>
      </c>
      <c r="C2153" s="6">
        <v>4.0</v>
      </c>
      <c r="D2153" s="8" t="str">
        <f t="shared" si="229"/>
        <v>13-17</v>
      </c>
      <c r="E2153" s="5"/>
      <c r="F2153" s="6" t="s">
        <v>10</v>
      </c>
      <c r="G2153" s="5"/>
      <c r="H2153" s="5"/>
    </row>
    <row r="2154">
      <c r="A2154" s="6" t="s">
        <v>3342</v>
      </c>
      <c r="B2154" s="6" t="s">
        <v>3354</v>
      </c>
      <c r="C2154" s="6">
        <v>4.0</v>
      </c>
      <c r="D2154" s="8" t="str">
        <f t="shared" si="229"/>
        <v>13-17</v>
      </c>
      <c r="E2154" s="5"/>
      <c r="F2154" s="6" t="s">
        <v>10</v>
      </c>
      <c r="G2154" s="5"/>
      <c r="H2154" s="5"/>
    </row>
    <row r="2155">
      <c r="A2155" s="6" t="s">
        <v>3342</v>
      </c>
      <c r="B2155" s="6" t="s">
        <v>3355</v>
      </c>
      <c r="C2155" s="6">
        <v>4.0</v>
      </c>
      <c r="D2155" s="8" t="str">
        <f t="shared" si="229"/>
        <v>13-17</v>
      </c>
      <c r="E2155" s="5"/>
      <c r="F2155" s="6" t="s">
        <v>10</v>
      </c>
      <c r="G2155" s="5"/>
      <c r="H2155" s="5"/>
    </row>
    <row r="2156">
      <c r="A2156" s="6" t="s">
        <v>3342</v>
      </c>
      <c r="B2156" s="6" t="s">
        <v>3356</v>
      </c>
      <c r="C2156" s="6">
        <v>4.0</v>
      </c>
      <c r="D2156" s="8" t="str">
        <f t="shared" si="229"/>
        <v>13-17</v>
      </c>
      <c r="E2156" s="6">
        <v>2.0</v>
      </c>
      <c r="F2156" s="6" t="s">
        <v>10</v>
      </c>
      <c r="G2156" s="5"/>
      <c r="H2156" s="5"/>
    </row>
    <row r="2157">
      <c r="A2157" s="6" t="s">
        <v>3342</v>
      </c>
      <c r="B2157" s="13" t="s">
        <v>3357</v>
      </c>
      <c r="C2157" s="6">
        <v>4.0</v>
      </c>
      <c r="D2157" s="8" t="str">
        <f t="shared" si="229"/>
        <v>13-17</v>
      </c>
      <c r="E2157" s="5"/>
      <c r="F2157" s="6" t="s">
        <v>10</v>
      </c>
      <c r="G2157" s="5"/>
      <c r="H2157" s="5"/>
    </row>
    <row r="2158">
      <c r="A2158" s="6" t="s">
        <v>3342</v>
      </c>
      <c r="B2158" s="13" t="s">
        <v>3358</v>
      </c>
      <c r="C2158" s="6">
        <v>4.0</v>
      </c>
      <c r="D2158" s="8" t="str">
        <f t="shared" si="229"/>
        <v>13-17</v>
      </c>
      <c r="E2158" s="6">
        <v>2.0</v>
      </c>
      <c r="F2158" s="6" t="s">
        <v>10</v>
      </c>
      <c r="G2158" s="5"/>
      <c r="H2158" s="5"/>
    </row>
    <row r="2159">
      <c r="A2159" s="6" t="s">
        <v>3342</v>
      </c>
      <c r="B2159" s="6" t="s">
        <v>3359</v>
      </c>
      <c r="C2159" s="6">
        <v>4.0</v>
      </c>
      <c r="D2159" s="8" t="str">
        <f t="shared" si="229"/>
        <v>13-17</v>
      </c>
      <c r="E2159" s="6">
        <v>2.0</v>
      </c>
      <c r="F2159" s="6" t="s">
        <v>10</v>
      </c>
      <c r="G2159" s="5"/>
      <c r="H2159" s="5"/>
    </row>
    <row r="2160">
      <c r="A2160" s="13" t="s">
        <v>274</v>
      </c>
      <c r="B2160" s="13" t="s">
        <v>3360</v>
      </c>
      <c r="C2160" s="13">
        <v>2.0</v>
      </c>
      <c r="D2160" s="21">
        <v>42863.0</v>
      </c>
      <c r="E2160" s="13">
        <v>4.0</v>
      </c>
      <c r="F2160" s="13" t="s">
        <v>539</v>
      </c>
      <c r="H2160" s="22" t="s">
        <v>51</v>
      </c>
    </row>
    <row r="2161">
      <c r="A2161" s="6" t="s">
        <v>1500</v>
      </c>
      <c r="B2161" s="6" t="s">
        <v>3361</v>
      </c>
      <c r="C2161" s="6">
        <v>2.0</v>
      </c>
      <c r="D2161" s="8" t="str">
        <f t="shared" ref="D2161:D2163" si="230">IF(C2161=1,"0-4",IF(C2161=2,"5-8",IF(C2161=3,"9-12",IF(C2161=4,"13-17",IF(C2161=5,"18+","Adults Only")))))</f>
        <v>5-8</v>
      </c>
      <c r="E2161" s="5"/>
      <c r="F2161" s="6" t="s">
        <v>10</v>
      </c>
      <c r="G2161" s="5"/>
      <c r="H2161" s="5"/>
    </row>
    <row r="2162">
      <c r="A2162" s="6" t="s">
        <v>3342</v>
      </c>
      <c r="B2162" s="6" t="s">
        <v>3362</v>
      </c>
      <c r="C2162" s="6">
        <v>4.0</v>
      </c>
      <c r="D2162" s="8" t="str">
        <f t="shared" si="230"/>
        <v>13-17</v>
      </c>
      <c r="E2162" s="5"/>
      <c r="F2162" s="6" t="s">
        <v>10</v>
      </c>
      <c r="G2162" s="5"/>
      <c r="H2162" s="5"/>
    </row>
    <row r="2163">
      <c r="A2163" s="6" t="s">
        <v>1171</v>
      </c>
      <c r="B2163" s="6" t="s">
        <v>3363</v>
      </c>
      <c r="C2163" s="6">
        <v>1.0</v>
      </c>
      <c r="D2163" s="8" t="str">
        <f t="shared" si="230"/>
        <v>0-4</v>
      </c>
      <c r="E2163" s="5"/>
      <c r="F2163" s="6" t="s">
        <v>38</v>
      </c>
      <c r="G2163" s="5"/>
      <c r="H2163" s="5"/>
    </row>
    <row r="2164">
      <c r="A2164" s="6" t="s">
        <v>3364</v>
      </c>
      <c r="B2164" s="6" t="s">
        <v>3365</v>
      </c>
      <c r="C2164" s="6">
        <v>4.0</v>
      </c>
      <c r="D2164" s="6" t="s">
        <v>62</v>
      </c>
      <c r="E2164" s="5"/>
      <c r="F2164" s="6" t="s">
        <v>10</v>
      </c>
      <c r="G2164" s="5"/>
      <c r="H2164" s="5"/>
    </row>
    <row r="2165">
      <c r="A2165" s="6" t="s">
        <v>3366</v>
      </c>
      <c r="B2165" s="6" t="s">
        <v>3367</v>
      </c>
      <c r="C2165" s="6">
        <v>2.0</v>
      </c>
      <c r="D2165" s="8" t="str">
        <f t="shared" ref="D2165:D2169" si="231">IF(C2165=1,"0-4",IF(C2165=2,"5-8",IF(C2165=3,"9-12",IF(C2165=4,"13-17",IF(C2165=5,"18+","Adults Only")))))</f>
        <v>5-8</v>
      </c>
      <c r="E2165" s="6">
        <v>2.0</v>
      </c>
      <c r="F2165" s="6" t="s">
        <v>38</v>
      </c>
      <c r="G2165" s="6" t="s">
        <v>3368</v>
      </c>
      <c r="H2165" s="5"/>
    </row>
    <row r="2166">
      <c r="A2166" s="6" t="s">
        <v>2008</v>
      </c>
      <c r="B2166" s="6" t="s">
        <v>3369</v>
      </c>
      <c r="C2166" s="6">
        <v>4.0</v>
      </c>
      <c r="D2166" s="8" t="str">
        <f t="shared" si="231"/>
        <v>13-17</v>
      </c>
      <c r="E2166" s="5"/>
      <c r="F2166" s="6" t="s">
        <v>10</v>
      </c>
      <c r="G2166" s="5"/>
      <c r="H2166" s="5"/>
    </row>
    <row r="2167">
      <c r="A2167" s="6" t="s">
        <v>3370</v>
      </c>
      <c r="B2167" s="6" t="s">
        <v>3371</v>
      </c>
      <c r="C2167" s="6">
        <v>3.0</v>
      </c>
      <c r="D2167" s="8" t="str">
        <f t="shared" si="231"/>
        <v>9-12</v>
      </c>
      <c r="E2167" s="5"/>
      <c r="F2167" s="6" t="s">
        <v>10</v>
      </c>
      <c r="G2167" s="5"/>
      <c r="H2167" s="5"/>
    </row>
    <row r="2168">
      <c r="A2168" s="6" t="s">
        <v>3031</v>
      </c>
      <c r="B2168" s="6" t="s">
        <v>3372</v>
      </c>
      <c r="C2168" s="6">
        <v>5.0</v>
      </c>
      <c r="D2168" s="8" t="str">
        <f t="shared" si="231"/>
        <v>18+</v>
      </c>
      <c r="E2168" s="5"/>
      <c r="F2168" s="6" t="s">
        <v>72</v>
      </c>
      <c r="G2168" s="5"/>
      <c r="H2168" s="5"/>
    </row>
    <row r="2169">
      <c r="A2169" s="6" t="s">
        <v>2611</v>
      </c>
      <c r="B2169" s="6" t="s">
        <v>3372</v>
      </c>
      <c r="C2169" s="6">
        <v>3.0</v>
      </c>
      <c r="D2169" s="8" t="str">
        <f t="shared" si="231"/>
        <v>9-12</v>
      </c>
      <c r="E2169" s="6">
        <v>2.0</v>
      </c>
      <c r="F2169" s="6" t="s">
        <v>10</v>
      </c>
      <c r="G2169" s="5"/>
      <c r="H2169" s="5"/>
    </row>
    <row r="2170">
      <c r="A2170" s="6" t="s">
        <v>3373</v>
      </c>
      <c r="B2170" s="6" t="s">
        <v>3374</v>
      </c>
      <c r="C2170" s="6">
        <v>4.0</v>
      </c>
      <c r="D2170" s="6" t="s">
        <v>65</v>
      </c>
      <c r="E2170" s="5"/>
      <c r="F2170" s="6" t="s">
        <v>10</v>
      </c>
      <c r="G2170" s="5"/>
      <c r="H2170" s="5"/>
    </row>
    <row r="2171">
      <c r="A2171" s="6" t="s">
        <v>826</v>
      </c>
      <c r="B2171" s="6" t="s">
        <v>3375</v>
      </c>
      <c r="C2171" s="6">
        <v>4.0</v>
      </c>
      <c r="D2171" s="8" t="str">
        <f>IF(C2171=1,"0-4",IF(C2171=2,"5-8",IF(C2171=3,"9-12",IF(C2171=4,"13-17",IF(C2171=5,"18+","Adults Only")))))</f>
        <v>13-17</v>
      </c>
      <c r="E2171" s="5"/>
      <c r="F2171" s="6" t="s">
        <v>28</v>
      </c>
      <c r="G2171" s="5"/>
      <c r="H2171" s="5"/>
    </row>
    <row r="2172">
      <c r="A2172" s="6" t="s">
        <v>3376</v>
      </c>
      <c r="B2172" s="6" t="s">
        <v>3377</v>
      </c>
      <c r="C2172" s="6">
        <v>4.0</v>
      </c>
      <c r="D2172" s="6" t="s">
        <v>65</v>
      </c>
      <c r="E2172" s="6"/>
      <c r="F2172" s="6" t="s">
        <v>10</v>
      </c>
      <c r="G2172" s="5"/>
      <c r="H2172" s="5"/>
    </row>
    <row r="2173">
      <c r="A2173" s="6" t="s">
        <v>3378</v>
      </c>
      <c r="B2173" s="6" t="s">
        <v>3379</v>
      </c>
      <c r="C2173" s="6">
        <v>2.0</v>
      </c>
      <c r="D2173" s="8" t="str">
        <f t="shared" ref="D2173:D2176" si="232">IF(C2173=1,"0-4",IF(C2173=2,"5-8",IF(C2173=3,"9-12",IF(C2173=4,"13-17",IF(C2173=5,"18+","Adults Only")))))</f>
        <v>5-8</v>
      </c>
      <c r="E2173" s="5"/>
      <c r="F2173" s="6" t="s">
        <v>38</v>
      </c>
      <c r="G2173" s="5"/>
      <c r="H2173" s="5"/>
    </row>
    <row r="2174">
      <c r="A2174" s="6" t="s">
        <v>3380</v>
      </c>
      <c r="B2174" s="6" t="s">
        <v>3381</v>
      </c>
      <c r="C2174" s="6">
        <v>4.0</v>
      </c>
      <c r="D2174" s="8" t="str">
        <f t="shared" si="232"/>
        <v>13-17</v>
      </c>
      <c r="E2174" s="5"/>
      <c r="F2174" s="6" t="s">
        <v>24</v>
      </c>
      <c r="G2174" s="5"/>
      <c r="H2174" s="5"/>
    </row>
    <row r="2175">
      <c r="A2175" s="6" t="s">
        <v>3382</v>
      </c>
      <c r="B2175" s="6" t="s">
        <v>3383</v>
      </c>
      <c r="C2175" s="6">
        <v>2.0</v>
      </c>
      <c r="D2175" s="8" t="str">
        <f t="shared" si="232"/>
        <v>5-8</v>
      </c>
      <c r="E2175" s="5"/>
      <c r="F2175" s="6" t="s">
        <v>10</v>
      </c>
      <c r="G2175" s="5"/>
      <c r="H2175" s="5"/>
    </row>
    <row r="2176">
      <c r="A2176" s="6" t="s">
        <v>311</v>
      </c>
      <c r="B2176" s="6" t="s">
        <v>3384</v>
      </c>
      <c r="C2176" s="6">
        <v>3.0</v>
      </c>
      <c r="D2176" s="8" t="str">
        <f t="shared" si="232"/>
        <v>9-12</v>
      </c>
      <c r="E2176" s="5"/>
      <c r="F2176" s="6" t="s">
        <v>10</v>
      </c>
      <c r="G2176" s="5"/>
      <c r="H2176" s="5"/>
    </row>
    <row r="2177">
      <c r="A2177" s="13" t="s">
        <v>3385</v>
      </c>
      <c r="B2177" s="13" t="s">
        <v>3386</v>
      </c>
      <c r="C2177" s="13">
        <v>4.0</v>
      </c>
      <c r="D2177" s="13" t="s">
        <v>62</v>
      </c>
      <c r="E2177" s="13">
        <v>7.0</v>
      </c>
      <c r="F2177" s="13" t="s">
        <v>10</v>
      </c>
    </row>
    <row r="2178">
      <c r="A2178" s="6" t="s">
        <v>1477</v>
      </c>
      <c r="B2178" s="6" t="s">
        <v>3387</v>
      </c>
      <c r="C2178" s="6">
        <v>1.0</v>
      </c>
      <c r="D2178" s="8" t="str">
        <f>IF(C2178=1,"0-4",IF(C2178=2,"5-8",IF(C2178=3,"9-12",IF(C2178=4,"13-17",IF(C2178=5,"18+","Adults Only")))))</f>
        <v>0-4</v>
      </c>
      <c r="E2178" s="5"/>
      <c r="F2178" s="6" t="s">
        <v>10</v>
      </c>
      <c r="G2178" s="5"/>
      <c r="H2178" s="5"/>
    </row>
    <row r="2179">
      <c r="A2179" s="6" t="s">
        <v>3388</v>
      </c>
      <c r="B2179" s="6" t="s">
        <v>3389</v>
      </c>
      <c r="C2179" s="6">
        <v>4.0</v>
      </c>
      <c r="D2179" s="6" t="s">
        <v>65</v>
      </c>
      <c r="E2179" s="5"/>
      <c r="F2179" s="6" t="s">
        <v>10</v>
      </c>
      <c r="G2179" s="5"/>
      <c r="H2179" s="5"/>
    </row>
    <row r="2180">
      <c r="A2180" s="6" t="s">
        <v>3390</v>
      </c>
      <c r="B2180" s="6" t="s">
        <v>3391</v>
      </c>
      <c r="C2180" s="6">
        <v>1.0</v>
      </c>
      <c r="D2180" s="8" t="str">
        <f t="shared" ref="D2180:D2185" si="233">IF(C2180=1,"0-4",IF(C2180=2,"5-8",IF(C2180=3,"9-12",IF(C2180=4,"13-17",IF(C2180=5,"18+","Adults Only")))))</f>
        <v>0-4</v>
      </c>
      <c r="E2180" s="5"/>
      <c r="F2180" s="6" t="s">
        <v>38</v>
      </c>
      <c r="G2180" s="5"/>
      <c r="H2180" s="5"/>
    </row>
    <row r="2181">
      <c r="A2181" s="6" t="s">
        <v>3392</v>
      </c>
      <c r="B2181" s="6" t="s">
        <v>3393</v>
      </c>
      <c r="C2181" s="6">
        <v>1.0</v>
      </c>
      <c r="D2181" s="8" t="str">
        <f t="shared" si="233"/>
        <v>0-4</v>
      </c>
      <c r="E2181" s="5"/>
      <c r="F2181" s="6" t="s">
        <v>10</v>
      </c>
      <c r="G2181" s="5"/>
      <c r="H2181" s="5"/>
    </row>
    <row r="2182">
      <c r="A2182" s="6" t="s">
        <v>39</v>
      </c>
      <c r="B2182" s="6" t="s">
        <v>3394</v>
      </c>
      <c r="C2182" s="6">
        <v>1.0</v>
      </c>
      <c r="D2182" s="8" t="str">
        <f t="shared" si="233"/>
        <v>0-4</v>
      </c>
      <c r="E2182" s="5"/>
      <c r="F2182" s="6" t="s">
        <v>38</v>
      </c>
      <c r="G2182" s="5"/>
      <c r="H2182" s="5"/>
    </row>
    <row r="2183">
      <c r="A2183" s="6" t="s">
        <v>3395</v>
      </c>
      <c r="B2183" s="6" t="s">
        <v>3396</v>
      </c>
      <c r="C2183" s="6">
        <v>3.0</v>
      </c>
      <c r="D2183" s="8" t="str">
        <f t="shared" si="233"/>
        <v>9-12</v>
      </c>
      <c r="E2183" s="5"/>
      <c r="F2183" s="6" t="s">
        <v>10</v>
      </c>
      <c r="G2183" s="5"/>
      <c r="H2183" s="5"/>
    </row>
    <row r="2184">
      <c r="A2184" s="6" t="s">
        <v>3397</v>
      </c>
      <c r="B2184" s="6" t="s">
        <v>3398</v>
      </c>
      <c r="C2184" s="6">
        <v>3.0</v>
      </c>
      <c r="D2184" s="8" t="str">
        <f t="shared" si="233"/>
        <v>9-12</v>
      </c>
      <c r="E2184" s="5"/>
      <c r="F2184" s="6" t="s">
        <v>27</v>
      </c>
      <c r="G2184" s="5"/>
      <c r="H2184" s="5"/>
    </row>
    <row r="2185">
      <c r="A2185" s="6" t="s">
        <v>311</v>
      </c>
      <c r="B2185" s="6" t="s">
        <v>3399</v>
      </c>
      <c r="C2185" s="6">
        <v>3.0</v>
      </c>
      <c r="D2185" s="8" t="str">
        <f t="shared" si="233"/>
        <v>9-12</v>
      </c>
      <c r="E2185" s="5"/>
      <c r="F2185" s="6" t="s">
        <v>28</v>
      </c>
      <c r="G2185" s="5"/>
      <c r="H2185" s="5"/>
    </row>
    <row r="2186">
      <c r="A2186" s="13" t="s">
        <v>375</v>
      </c>
      <c r="B2186" s="13" t="s">
        <v>3400</v>
      </c>
      <c r="C2186" s="13">
        <v>1.0</v>
      </c>
      <c r="D2186" s="13" t="s">
        <v>15</v>
      </c>
      <c r="E2186" s="13">
        <v>2.0</v>
      </c>
      <c r="F2186" s="13" t="s">
        <v>38</v>
      </c>
      <c r="H2186" s="13" t="s">
        <v>17</v>
      </c>
    </row>
    <row r="2187">
      <c r="A2187" s="6" t="s">
        <v>3401</v>
      </c>
      <c r="B2187" s="6" t="s">
        <v>3402</v>
      </c>
      <c r="C2187" s="6">
        <v>4.0</v>
      </c>
      <c r="D2187" s="8" t="str">
        <f t="shared" ref="D2187:D2188" si="234">IF(C2187=1,"0-4",IF(C2187=2,"5-8",IF(C2187=3,"9-12",IF(C2187=4,"13-17",IF(C2187=5,"18+","Adults Only")))))</f>
        <v>13-17</v>
      </c>
      <c r="E2187" s="5"/>
      <c r="F2187" s="6" t="s">
        <v>10</v>
      </c>
      <c r="G2187" s="5"/>
      <c r="H2187" s="5"/>
    </row>
    <row r="2188">
      <c r="A2188" s="6" t="s">
        <v>3403</v>
      </c>
      <c r="B2188" s="6" t="s">
        <v>3404</v>
      </c>
      <c r="C2188" s="6">
        <v>3.0</v>
      </c>
      <c r="D2188" s="8" t="str">
        <f t="shared" si="234"/>
        <v>9-12</v>
      </c>
      <c r="E2188" s="5"/>
      <c r="F2188" s="6" t="s">
        <v>10</v>
      </c>
      <c r="G2188" s="5"/>
      <c r="H2188" s="5"/>
    </row>
    <row r="2189">
      <c r="A2189" s="13" t="s">
        <v>3180</v>
      </c>
      <c r="B2189" s="13" t="s">
        <v>3405</v>
      </c>
      <c r="C2189" s="13">
        <v>5.0</v>
      </c>
      <c r="F2189" s="13" t="s">
        <v>10</v>
      </c>
    </row>
    <row r="2190">
      <c r="A2190" s="6" t="s">
        <v>3406</v>
      </c>
      <c r="B2190" s="6" t="s">
        <v>3407</v>
      </c>
      <c r="C2190" s="6">
        <v>4.0</v>
      </c>
      <c r="D2190" s="8" t="str">
        <f t="shared" ref="D2190:D2191" si="235">IF(C2190=1,"0-4",IF(C2190=2,"5-8",IF(C2190=3,"9-12",IF(C2190=4,"13-17",IF(C2190=5,"18+","Adults Only")))))</f>
        <v>13-17</v>
      </c>
      <c r="E2190" s="5"/>
      <c r="F2190" s="6" t="s">
        <v>32</v>
      </c>
      <c r="G2190" s="5"/>
      <c r="H2190" s="5"/>
    </row>
    <row r="2191">
      <c r="A2191" s="6" t="s">
        <v>297</v>
      </c>
      <c r="B2191" s="6" t="s">
        <v>3408</v>
      </c>
      <c r="C2191" s="6">
        <v>1.0</v>
      </c>
      <c r="D2191" s="8" t="str">
        <f t="shared" si="235"/>
        <v>0-4</v>
      </c>
      <c r="E2191" s="5"/>
      <c r="F2191" s="6" t="s">
        <v>10</v>
      </c>
      <c r="G2191" s="5"/>
      <c r="H2191" s="5"/>
    </row>
    <row r="2192">
      <c r="A2192" s="13" t="s">
        <v>274</v>
      </c>
      <c r="B2192" s="13" t="s">
        <v>3409</v>
      </c>
      <c r="C2192" s="13">
        <v>2.0</v>
      </c>
      <c r="D2192" s="21">
        <v>42863.0</v>
      </c>
      <c r="E2192" s="13">
        <v>3.0</v>
      </c>
      <c r="F2192" s="13" t="s">
        <v>539</v>
      </c>
      <c r="H2192" s="22" t="s">
        <v>51</v>
      </c>
    </row>
    <row r="2193">
      <c r="A2193" s="6" t="s">
        <v>256</v>
      </c>
      <c r="B2193" s="6" t="s">
        <v>3410</v>
      </c>
      <c r="C2193" s="6">
        <v>5.0</v>
      </c>
      <c r="D2193" s="8" t="str">
        <f>IF(C2193=1,"0-4",IF(C2193=2,"5-8",IF(C2193=3,"9-12",IF(C2193=4,"13-17",IF(C2193=5,"18+","Adults Only")))))</f>
        <v>18+</v>
      </c>
      <c r="E2193" s="5"/>
      <c r="F2193" s="6" t="s">
        <v>72</v>
      </c>
      <c r="G2193" s="5"/>
      <c r="H2193" s="5"/>
    </row>
    <row r="2194">
      <c r="A2194" s="13" t="s">
        <v>3411</v>
      </c>
      <c r="B2194" s="6" t="s">
        <v>3412</v>
      </c>
      <c r="C2194" s="13">
        <v>4.0</v>
      </c>
      <c r="D2194" s="13" t="s">
        <v>65</v>
      </c>
      <c r="F2194" s="13" t="s">
        <v>10</v>
      </c>
    </row>
    <row r="2195">
      <c r="A2195" s="6" t="s">
        <v>1135</v>
      </c>
      <c r="B2195" s="6" t="s">
        <v>3413</v>
      </c>
      <c r="C2195" s="6">
        <v>4.0</v>
      </c>
      <c r="D2195" s="8" t="str">
        <f t="shared" ref="D2195:D2196" si="236">IF(C2195=1,"0-4",IF(C2195=2,"5-8",IF(C2195=3,"9-12",IF(C2195=4,"13-17",IF(C2195=5,"18+","Adults Only")))))</f>
        <v>13-17</v>
      </c>
      <c r="E2195" s="5"/>
      <c r="F2195" s="6" t="s">
        <v>28</v>
      </c>
      <c r="G2195" s="5"/>
      <c r="H2195" s="5"/>
    </row>
    <row r="2196">
      <c r="A2196" s="6" t="s">
        <v>1203</v>
      </c>
      <c r="B2196" s="6" t="s">
        <v>3414</v>
      </c>
      <c r="C2196" s="6">
        <v>2.0</v>
      </c>
      <c r="D2196" s="8" t="str">
        <f t="shared" si="236"/>
        <v>5-8</v>
      </c>
      <c r="E2196" s="5"/>
      <c r="F2196" s="6" t="s">
        <v>75</v>
      </c>
      <c r="G2196" s="5"/>
      <c r="H2196" s="5"/>
    </row>
    <row r="2197">
      <c r="A2197" s="13" t="s">
        <v>3415</v>
      </c>
      <c r="B2197" s="6" t="s">
        <v>3416</v>
      </c>
      <c r="C2197" s="13">
        <v>4.0</v>
      </c>
      <c r="D2197" s="13" t="s">
        <v>65</v>
      </c>
      <c r="F2197" s="13" t="s">
        <v>27</v>
      </c>
    </row>
    <row r="2198">
      <c r="A2198" s="6" t="s">
        <v>3417</v>
      </c>
      <c r="B2198" s="6" t="s">
        <v>3418</v>
      </c>
      <c r="C2198" s="6">
        <v>3.0</v>
      </c>
      <c r="D2198" s="8" t="str">
        <f t="shared" ref="D2198:D2199" si="237">IF(C2198=1,"0-4",IF(C2198=2,"5-8",IF(C2198=3,"9-12",IF(C2198=4,"13-17",IF(C2198=5,"18+","Adults Only")))))</f>
        <v>9-12</v>
      </c>
      <c r="E2198" s="5"/>
      <c r="F2198" s="6" t="s">
        <v>10</v>
      </c>
      <c r="G2198" s="5"/>
      <c r="H2198" s="5"/>
    </row>
    <row r="2199">
      <c r="A2199" s="6" t="s">
        <v>2992</v>
      </c>
      <c r="B2199" s="6" t="s">
        <v>3419</v>
      </c>
      <c r="C2199" s="6">
        <v>2.0</v>
      </c>
      <c r="D2199" s="8" t="str">
        <f t="shared" si="237"/>
        <v>5-8</v>
      </c>
      <c r="E2199" s="6">
        <v>3.0</v>
      </c>
      <c r="F2199" s="6" t="s">
        <v>10</v>
      </c>
      <c r="G2199" s="5"/>
      <c r="H2199" s="5"/>
    </row>
    <row r="2200">
      <c r="A2200" s="13" t="s">
        <v>3420</v>
      </c>
      <c r="B2200" s="13" t="s">
        <v>3421</v>
      </c>
      <c r="C2200" s="13">
        <v>4.0</v>
      </c>
      <c r="D2200" s="13" t="s">
        <v>62</v>
      </c>
      <c r="F2200" s="13" t="s">
        <v>10</v>
      </c>
      <c r="H2200" s="13" t="s">
        <v>51</v>
      </c>
    </row>
    <row r="2201">
      <c r="A2201" s="13" t="s">
        <v>1080</v>
      </c>
      <c r="B2201" s="13" t="s">
        <v>3422</v>
      </c>
      <c r="F2201" s="13" t="s">
        <v>10</v>
      </c>
      <c r="H2201" s="22" t="s">
        <v>51</v>
      </c>
    </row>
    <row r="2202">
      <c r="A2202" s="6" t="s">
        <v>3423</v>
      </c>
      <c r="B2202" s="6" t="s">
        <v>3424</v>
      </c>
      <c r="C2202" s="6">
        <v>3.0</v>
      </c>
      <c r="D2202" s="8" t="str">
        <f>IF(C2202=1,"0-4",IF(C2202=2,"5-8",IF(C2202=3,"9-12",IF(C2202=4,"13-17",IF(C2202=5,"18+","Adults Only")))))</f>
        <v>9-12</v>
      </c>
      <c r="E2202" s="5"/>
      <c r="F2202" s="6" t="s">
        <v>10</v>
      </c>
      <c r="G2202" s="5"/>
      <c r="H2202" s="5"/>
    </row>
    <row r="2203">
      <c r="A2203" s="13" t="s">
        <v>3425</v>
      </c>
      <c r="B2203" s="13" t="s">
        <v>3426</v>
      </c>
      <c r="C2203" s="13">
        <v>4.0</v>
      </c>
      <c r="D2203" s="13" t="s">
        <v>62</v>
      </c>
      <c r="F2203" s="13" t="s">
        <v>10</v>
      </c>
      <c r="H2203" s="13" t="s">
        <v>51</v>
      </c>
    </row>
    <row r="2204">
      <c r="A2204" s="6" t="s">
        <v>2992</v>
      </c>
      <c r="B2204" s="6" t="s">
        <v>3427</v>
      </c>
      <c r="C2204" s="6">
        <v>2.0</v>
      </c>
      <c r="D2204" s="8" t="str">
        <f t="shared" ref="D2204:D2206" si="238">IF(C2204=1,"0-4",IF(C2204=2,"5-8",IF(C2204=3,"9-12",IF(C2204=4,"13-17",IF(C2204=5,"18+","Adults Only")))))</f>
        <v>5-8</v>
      </c>
      <c r="E2204" s="5"/>
      <c r="F2204" s="6" t="s">
        <v>10</v>
      </c>
      <c r="G2204" s="5"/>
      <c r="H2204" s="5"/>
    </row>
    <row r="2205">
      <c r="A2205" s="6" t="s">
        <v>3428</v>
      </c>
      <c r="B2205" s="6" t="s">
        <v>3429</v>
      </c>
      <c r="C2205" s="6">
        <v>1.0</v>
      </c>
      <c r="D2205" s="8" t="str">
        <f t="shared" si="238"/>
        <v>0-4</v>
      </c>
      <c r="E2205" s="5"/>
      <c r="F2205" s="6" t="s">
        <v>10</v>
      </c>
      <c r="G2205" s="5"/>
      <c r="H2205" s="5"/>
    </row>
    <row r="2206">
      <c r="A2206" s="6" t="s">
        <v>3430</v>
      </c>
      <c r="B2206" s="6" t="s">
        <v>3431</v>
      </c>
      <c r="C2206" s="6">
        <v>4.0</v>
      </c>
      <c r="D2206" s="8" t="str">
        <f t="shared" si="238"/>
        <v>13-17</v>
      </c>
      <c r="E2206" s="5"/>
      <c r="F2206" s="6" t="s">
        <v>10</v>
      </c>
      <c r="G2206" s="6" t="s">
        <v>3432</v>
      </c>
      <c r="H2206" s="5"/>
    </row>
    <row r="2207">
      <c r="A2207" s="13" t="s">
        <v>3433</v>
      </c>
      <c r="B2207" s="13" t="s">
        <v>3434</v>
      </c>
      <c r="C2207" s="13">
        <v>2.0</v>
      </c>
      <c r="D2207" s="21">
        <v>42863.0</v>
      </c>
      <c r="F2207" s="13" t="s">
        <v>38</v>
      </c>
      <c r="H2207" s="13" t="s">
        <v>292</v>
      </c>
    </row>
    <row r="2208">
      <c r="A2208" s="6" t="s">
        <v>3435</v>
      </c>
      <c r="B2208" s="6" t="s">
        <v>3436</v>
      </c>
      <c r="C2208" s="6">
        <v>4.0</v>
      </c>
      <c r="D2208" s="8" t="str">
        <f t="shared" ref="D2208:D2217" si="239">IF(C2208=1,"0-4",IF(C2208=2,"5-8",IF(C2208=3,"9-12",IF(C2208=4,"13-17",IF(C2208=5,"18+","Adults Only")))))</f>
        <v>13-17</v>
      </c>
      <c r="E2208" s="5"/>
      <c r="F2208" s="6" t="s">
        <v>10</v>
      </c>
      <c r="G2208" s="5"/>
      <c r="H2208" s="5"/>
    </row>
    <row r="2209">
      <c r="A2209" s="6" t="s">
        <v>39</v>
      </c>
      <c r="B2209" s="6" t="s">
        <v>3437</v>
      </c>
      <c r="C2209" s="6">
        <v>1.0</v>
      </c>
      <c r="D2209" s="8" t="str">
        <f t="shared" si="239"/>
        <v>0-4</v>
      </c>
      <c r="E2209" s="5"/>
      <c r="F2209" s="6" t="s">
        <v>10</v>
      </c>
      <c r="G2209" s="5"/>
      <c r="H2209" s="5"/>
    </row>
    <row r="2210">
      <c r="A2210" s="6" t="s">
        <v>39</v>
      </c>
      <c r="B2210" s="6" t="s">
        <v>3437</v>
      </c>
      <c r="C2210" s="6">
        <v>2.0</v>
      </c>
      <c r="D2210" s="8" t="str">
        <f t="shared" si="239"/>
        <v>5-8</v>
      </c>
      <c r="E2210" s="5"/>
      <c r="F2210" s="6" t="s">
        <v>10</v>
      </c>
      <c r="G2210" s="5"/>
      <c r="H2210" s="5"/>
    </row>
    <row r="2211">
      <c r="A2211" s="6" t="s">
        <v>2611</v>
      </c>
      <c r="B2211" s="6" t="s">
        <v>3438</v>
      </c>
      <c r="C2211" s="6">
        <v>3.0</v>
      </c>
      <c r="D2211" s="8" t="str">
        <f t="shared" si="239"/>
        <v>9-12</v>
      </c>
      <c r="E2211" s="6">
        <v>2.0</v>
      </c>
      <c r="F2211" s="6" t="s">
        <v>10</v>
      </c>
      <c r="G2211" s="5"/>
      <c r="H2211" s="5"/>
    </row>
    <row r="2212">
      <c r="A2212" s="6" t="s">
        <v>3439</v>
      </c>
      <c r="B2212" s="6" t="s">
        <v>3440</v>
      </c>
      <c r="C2212" s="6">
        <v>1.0</v>
      </c>
      <c r="D2212" s="8" t="str">
        <f t="shared" si="239"/>
        <v>0-4</v>
      </c>
      <c r="E2212" s="5"/>
      <c r="F2212" s="6" t="s">
        <v>10</v>
      </c>
      <c r="G2212" s="5"/>
      <c r="H2212" s="5"/>
    </row>
    <row r="2213">
      <c r="A2213" s="6" t="s">
        <v>3441</v>
      </c>
      <c r="B2213" s="6" t="s">
        <v>3442</v>
      </c>
      <c r="C2213" s="6">
        <v>3.0</v>
      </c>
      <c r="D2213" s="8" t="str">
        <f t="shared" si="239"/>
        <v>9-12</v>
      </c>
      <c r="E2213" s="6">
        <v>2.0</v>
      </c>
      <c r="F2213" s="6" t="s">
        <v>28</v>
      </c>
      <c r="G2213" s="5"/>
      <c r="H2213" s="5"/>
    </row>
    <row r="2214">
      <c r="A2214" s="6" t="s">
        <v>3443</v>
      </c>
      <c r="B2214" s="6" t="s">
        <v>3444</v>
      </c>
      <c r="C2214" s="6">
        <v>1.0</v>
      </c>
      <c r="D2214" s="8" t="str">
        <f t="shared" si="239"/>
        <v>0-4</v>
      </c>
      <c r="E2214" s="5"/>
      <c r="F2214" s="6" t="s">
        <v>2075</v>
      </c>
      <c r="G2214" s="5"/>
      <c r="H2214" s="5"/>
    </row>
    <row r="2215">
      <c r="A2215" s="6" t="s">
        <v>3445</v>
      </c>
      <c r="B2215" s="6" t="s">
        <v>3446</v>
      </c>
      <c r="C2215" s="6">
        <v>2.0</v>
      </c>
      <c r="D2215" s="8" t="str">
        <f t="shared" si="239"/>
        <v>5-8</v>
      </c>
      <c r="E2215" s="5"/>
      <c r="F2215" s="6" t="s">
        <v>38</v>
      </c>
      <c r="G2215" s="5"/>
      <c r="H2215" s="5"/>
    </row>
    <row r="2216">
      <c r="A2216" s="6" t="s">
        <v>3447</v>
      </c>
      <c r="B2216" s="6" t="s">
        <v>3448</v>
      </c>
      <c r="C2216" s="6">
        <v>3.0</v>
      </c>
      <c r="D2216" s="8" t="str">
        <f t="shared" si="239"/>
        <v>9-12</v>
      </c>
      <c r="E2216" s="5"/>
      <c r="F2216" s="6" t="s">
        <v>10</v>
      </c>
      <c r="G2216" s="5"/>
      <c r="H2216" s="5"/>
    </row>
    <row r="2217">
      <c r="A2217" s="6" t="s">
        <v>1572</v>
      </c>
      <c r="B2217" s="16" t="s">
        <v>3449</v>
      </c>
      <c r="C2217" s="6">
        <v>1.0</v>
      </c>
      <c r="D2217" s="8" t="str">
        <f t="shared" si="239"/>
        <v>0-4</v>
      </c>
      <c r="E2217" s="5"/>
      <c r="F2217" s="6" t="s">
        <v>10</v>
      </c>
      <c r="G2217" s="5"/>
      <c r="H2217" s="5"/>
    </row>
    <row r="2218">
      <c r="A2218" s="16" t="s">
        <v>49</v>
      </c>
      <c r="B2218" s="16" t="s">
        <v>3450</v>
      </c>
      <c r="F2218" s="13" t="s">
        <v>10</v>
      </c>
      <c r="H2218" s="13" t="s">
        <v>51</v>
      </c>
    </row>
    <row r="2219">
      <c r="A2219" s="6" t="s">
        <v>3451</v>
      </c>
      <c r="B2219" s="13" t="s">
        <v>3452</v>
      </c>
      <c r="C2219" s="6">
        <v>1.0</v>
      </c>
      <c r="D2219" s="8" t="str">
        <f>IF(C2219=1,"0-4",IF(C2219=2,"5-8",IF(C2219=3,"9-12",IF(C2219=4,"13-17",IF(C2219=5,"18+","Adults Only")))))</f>
        <v>0-4</v>
      </c>
      <c r="E2219" s="5"/>
      <c r="F2219" s="6" t="s">
        <v>10</v>
      </c>
      <c r="G2219" s="5"/>
      <c r="H2219" s="5"/>
    </row>
    <row r="2220">
      <c r="A2220" s="13" t="s">
        <v>3420</v>
      </c>
      <c r="B2220" s="13" t="s">
        <v>3453</v>
      </c>
      <c r="C2220" s="13">
        <v>4.0</v>
      </c>
      <c r="D2220" s="13" t="s">
        <v>62</v>
      </c>
      <c r="F2220" s="13" t="s">
        <v>10</v>
      </c>
      <c r="H2220" s="13" t="s">
        <v>51</v>
      </c>
    </row>
    <row r="2221">
      <c r="A2221" s="6" t="s">
        <v>3454</v>
      </c>
      <c r="B2221" s="6" t="s">
        <v>3455</v>
      </c>
      <c r="C2221" s="6">
        <v>3.0</v>
      </c>
      <c r="D2221" s="8" t="str">
        <f t="shared" ref="D2221:D2224" si="240">IF(C2221=1,"0-4",IF(C2221=2,"5-8",IF(C2221=3,"9-12",IF(C2221=4,"13-17",IF(C2221=5,"18+","Adults Only")))))</f>
        <v>9-12</v>
      </c>
      <c r="E2221" s="6">
        <v>7.0</v>
      </c>
      <c r="F2221" s="6" t="s">
        <v>27</v>
      </c>
      <c r="G2221" s="5"/>
      <c r="H2221" s="5"/>
    </row>
    <row r="2222">
      <c r="A2222" s="6" t="s">
        <v>53</v>
      </c>
      <c r="B2222" s="16" t="s">
        <v>3456</v>
      </c>
      <c r="C2222" s="6">
        <v>1.0</v>
      </c>
      <c r="D2222" s="8" t="str">
        <f t="shared" si="240"/>
        <v>0-4</v>
      </c>
      <c r="E2222" s="5"/>
      <c r="F2222" s="6" t="s">
        <v>38</v>
      </c>
      <c r="G2222" s="5"/>
      <c r="H2222" s="5"/>
    </row>
    <row r="2223">
      <c r="A2223" s="6" t="s">
        <v>53</v>
      </c>
      <c r="B2223" s="6" t="s">
        <v>3457</v>
      </c>
      <c r="C2223" s="6">
        <v>1.0</v>
      </c>
      <c r="D2223" s="8" t="str">
        <f t="shared" si="240"/>
        <v>0-4</v>
      </c>
      <c r="E2223" s="5"/>
      <c r="F2223" s="6" t="s">
        <v>38</v>
      </c>
      <c r="G2223" s="5"/>
      <c r="H2223" s="5"/>
    </row>
    <row r="2224">
      <c r="A2224" s="6" t="s">
        <v>53</v>
      </c>
      <c r="B2224" s="6" t="s">
        <v>3458</v>
      </c>
      <c r="C2224" s="6">
        <v>1.0</v>
      </c>
      <c r="D2224" s="8" t="str">
        <f t="shared" si="240"/>
        <v>0-4</v>
      </c>
      <c r="E2224" s="5"/>
      <c r="F2224" s="6" t="s">
        <v>38</v>
      </c>
      <c r="G2224" s="5"/>
      <c r="H2224" s="5"/>
    </row>
    <row r="2225">
      <c r="A2225" s="13" t="s">
        <v>3459</v>
      </c>
      <c r="B2225" s="13" t="s">
        <v>3460</v>
      </c>
      <c r="C2225" s="13">
        <v>4.0</v>
      </c>
      <c r="D2225" s="13" t="s">
        <v>62</v>
      </c>
      <c r="F2225" s="13" t="s">
        <v>10</v>
      </c>
      <c r="H2225" s="13" t="s">
        <v>51</v>
      </c>
    </row>
    <row r="2226">
      <c r="A2226" s="6" t="s">
        <v>53</v>
      </c>
      <c r="B2226" s="6" t="s">
        <v>3461</v>
      </c>
      <c r="C2226" s="6">
        <v>1.0</v>
      </c>
      <c r="D2226" s="8" t="str">
        <f t="shared" ref="D2226:D2231" si="241">IF(C2226=1,"0-4",IF(C2226=2,"5-8",IF(C2226=3,"9-12",IF(C2226=4,"13-17",IF(C2226=5,"18+","Adults Only")))))</f>
        <v>0-4</v>
      </c>
      <c r="E2226" s="5"/>
      <c r="F2226" s="6" t="s">
        <v>38</v>
      </c>
      <c r="G2226" s="5"/>
      <c r="H2226" s="5"/>
    </row>
    <row r="2227">
      <c r="A2227" s="6" t="s">
        <v>53</v>
      </c>
      <c r="B2227" s="6" t="s">
        <v>3462</v>
      </c>
      <c r="C2227" s="6">
        <v>1.0</v>
      </c>
      <c r="D2227" s="8" t="str">
        <f t="shared" si="241"/>
        <v>0-4</v>
      </c>
      <c r="E2227" s="5"/>
      <c r="F2227" s="6" t="s">
        <v>38</v>
      </c>
      <c r="G2227" s="5"/>
      <c r="H2227" s="5"/>
    </row>
    <row r="2228">
      <c r="A2228" s="6" t="s">
        <v>53</v>
      </c>
      <c r="B2228" s="6" t="s">
        <v>3463</v>
      </c>
      <c r="C2228" s="6">
        <v>1.0</v>
      </c>
      <c r="D2228" s="8" t="str">
        <f t="shared" si="241"/>
        <v>0-4</v>
      </c>
      <c r="E2228" s="6">
        <v>2.0</v>
      </c>
      <c r="F2228" s="6" t="s">
        <v>38</v>
      </c>
      <c r="G2228" s="5"/>
      <c r="H2228" s="5"/>
    </row>
    <row r="2229">
      <c r="A2229" s="6" t="s">
        <v>53</v>
      </c>
      <c r="B2229" s="6" t="s">
        <v>3464</v>
      </c>
      <c r="C2229" s="6">
        <v>1.0</v>
      </c>
      <c r="D2229" s="8" t="str">
        <f t="shared" si="241"/>
        <v>0-4</v>
      </c>
      <c r="E2229" s="5"/>
      <c r="F2229" s="6" t="s">
        <v>38</v>
      </c>
      <c r="G2229" s="5"/>
      <c r="H2229" s="5"/>
    </row>
    <row r="2230">
      <c r="A2230" s="6" t="s">
        <v>53</v>
      </c>
      <c r="B2230" s="6" t="s">
        <v>3465</v>
      </c>
      <c r="C2230" s="6">
        <v>1.0</v>
      </c>
      <c r="D2230" s="8" t="str">
        <f t="shared" si="241"/>
        <v>0-4</v>
      </c>
      <c r="E2230" s="5"/>
      <c r="F2230" s="6" t="s">
        <v>38</v>
      </c>
      <c r="G2230" s="5"/>
      <c r="H2230" s="5"/>
    </row>
    <row r="2231">
      <c r="A2231" s="6" t="s">
        <v>3466</v>
      </c>
      <c r="B2231" s="6" t="s">
        <v>3467</v>
      </c>
      <c r="C2231" s="6">
        <v>2.0</v>
      </c>
      <c r="D2231" s="8" t="str">
        <f t="shared" si="241"/>
        <v>5-8</v>
      </c>
      <c r="E2231" s="5"/>
      <c r="F2231" s="6" t="s">
        <v>1707</v>
      </c>
      <c r="G2231" s="5"/>
      <c r="H2231" s="5"/>
    </row>
    <row r="2232">
      <c r="A2232" s="16" t="s">
        <v>3468</v>
      </c>
      <c r="B2232" s="16" t="s">
        <v>3469</v>
      </c>
      <c r="C2232" s="16">
        <v>4.0</v>
      </c>
      <c r="F2232" s="13" t="s">
        <v>182</v>
      </c>
      <c r="H2232" s="13" t="s">
        <v>51</v>
      </c>
    </row>
    <row r="2233">
      <c r="A2233" s="6" t="s">
        <v>53</v>
      </c>
      <c r="B2233" s="6" t="s">
        <v>3470</v>
      </c>
      <c r="C2233" s="6">
        <v>1.0</v>
      </c>
      <c r="D2233" s="8" t="str">
        <f t="shared" ref="D2233:D2234" si="242">IF(C2233=1,"0-4",IF(C2233=2,"5-8",IF(C2233=3,"9-12",IF(C2233=4,"13-17",IF(C2233=5,"18+","Adults Only")))))</f>
        <v>0-4</v>
      </c>
      <c r="E2233" s="5"/>
      <c r="F2233" s="6" t="s">
        <v>38</v>
      </c>
      <c r="G2233" s="5"/>
      <c r="H2233" s="5"/>
    </row>
    <row r="2234">
      <c r="A2234" s="6" t="s">
        <v>53</v>
      </c>
      <c r="B2234" s="6" t="s">
        <v>3471</v>
      </c>
      <c r="C2234" s="6">
        <v>2.0</v>
      </c>
      <c r="D2234" s="8" t="str">
        <f t="shared" si="242"/>
        <v>5-8</v>
      </c>
      <c r="E2234" s="5"/>
      <c r="F2234" s="6" t="s">
        <v>38</v>
      </c>
      <c r="G2234" s="5"/>
      <c r="H2234" s="5"/>
    </row>
    <row r="2235">
      <c r="A2235" s="13" t="s">
        <v>3472</v>
      </c>
      <c r="B2235" s="13" t="s">
        <v>3473</v>
      </c>
      <c r="C2235" s="13">
        <v>3.0</v>
      </c>
      <c r="D2235" s="21">
        <v>43355.0</v>
      </c>
      <c r="E2235" s="13">
        <v>15.0</v>
      </c>
      <c r="F2235" s="13" t="s">
        <v>182</v>
      </c>
      <c r="H2235" s="13" t="s">
        <v>1418</v>
      </c>
    </row>
    <row r="2236">
      <c r="A2236" s="6" t="s">
        <v>53</v>
      </c>
      <c r="B2236" s="6" t="s">
        <v>3474</v>
      </c>
      <c r="C2236" s="6">
        <v>1.0</v>
      </c>
      <c r="D2236" s="8" t="str">
        <f t="shared" ref="D2236:D2237" si="243">IF(C2236=1,"0-4",IF(C2236=2,"5-8",IF(C2236=3,"9-12",IF(C2236=4,"13-17",IF(C2236=5,"18+","Adults Only")))))</f>
        <v>0-4</v>
      </c>
      <c r="E2236" s="5"/>
      <c r="F2236" s="6" t="s">
        <v>38</v>
      </c>
      <c r="G2236" s="5"/>
      <c r="H2236" s="5"/>
    </row>
    <row r="2237">
      <c r="A2237" s="6" t="s">
        <v>53</v>
      </c>
      <c r="B2237" s="6" t="s">
        <v>3475</v>
      </c>
      <c r="C2237" s="6">
        <v>1.0</v>
      </c>
      <c r="D2237" s="8" t="str">
        <f t="shared" si="243"/>
        <v>0-4</v>
      </c>
      <c r="E2237" s="5"/>
      <c r="F2237" s="6" t="s">
        <v>38</v>
      </c>
      <c r="G2237" s="5"/>
      <c r="H2237" s="5"/>
    </row>
    <row r="2238">
      <c r="B2238" s="13" t="s">
        <v>3476</v>
      </c>
      <c r="F2238" s="13" t="s">
        <v>3477</v>
      </c>
    </row>
    <row r="2239">
      <c r="A2239" s="13" t="s">
        <v>3478</v>
      </c>
      <c r="B2239" s="13" t="s">
        <v>3479</v>
      </c>
      <c r="C2239" s="13">
        <v>3.0</v>
      </c>
      <c r="D2239" s="21">
        <v>42990.0</v>
      </c>
      <c r="F2239" s="13" t="s">
        <v>10</v>
      </c>
      <c r="H2239" s="13" t="s">
        <v>292</v>
      </c>
    </row>
    <row r="2240">
      <c r="A2240" s="13" t="s">
        <v>996</v>
      </c>
      <c r="B2240" s="13" t="s">
        <v>3480</v>
      </c>
      <c r="C2240" s="13">
        <v>1.0</v>
      </c>
      <c r="D2240" s="13" t="s">
        <v>15</v>
      </c>
      <c r="E2240" s="13">
        <v>2.0</v>
      </c>
      <c r="F2240" s="13" t="s">
        <v>38</v>
      </c>
      <c r="H2240" s="13" t="s">
        <v>17</v>
      </c>
    </row>
    <row r="2241">
      <c r="A2241" s="6" t="s">
        <v>53</v>
      </c>
      <c r="B2241" s="6" t="s">
        <v>3481</v>
      </c>
      <c r="C2241" s="6">
        <v>1.0</v>
      </c>
      <c r="D2241" s="8" t="str">
        <f t="shared" ref="D2241:D2242" si="244">IF(C2241=1,"0-4",IF(C2241=2,"5-8",IF(C2241=3,"9-12",IF(C2241=4,"13-17",IF(C2241=5,"18+","Adults Only")))))</f>
        <v>0-4</v>
      </c>
      <c r="E2241" s="5"/>
      <c r="F2241" s="6" t="s">
        <v>38</v>
      </c>
      <c r="G2241" s="5"/>
      <c r="H2241" s="5"/>
    </row>
    <row r="2242">
      <c r="A2242" s="6" t="s">
        <v>3482</v>
      </c>
      <c r="B2242" s="6" t="s">
        <v>3483</v>
      </c>
      <c r="C2242" s="6">
        <v>2.0</v>
      </c>
      <c r="D2242" s="8" t="str">
        <f t="shared" si="244"/>
        <v>5-8</v>
      </c>
      <c r="E2242" s="5"/>
      <c r="F2242" s="6" t="s">
        <v>10</v>
      </c>
      <c r="G2242" s="5"/>
      <c r="H2242" s="5"/>
    </row>
    <row r="2243">
      <c r="A2243" s="13" t="s">
        <v>3484</v>
      </c>
      <c r="B2243" s="13" t="s">
        <v>3485</v>
      </c>
      <c r="C2243" s="13">
        <v>2.0</v>
      </c>
      <c r="D2243" s="21">
        <v>42863.0</v>
      </c>
      <c r="F2243" s="13" t="s">
        <v>38</v>
      </c>
      <c r="H2243" s="13" t="s">
        <v>292</v>
      </c>
    </row>
    <row r="2244">
      <c r="A2244" s="16" t="s">
        <v>49</v>
      </c>
      <c r="B2244" s="16" t="s">
        <v>3486</v>
      </c>
      <c r="F2244" s="13" t="s">
        <v>10</v>
      </c>
      <c r="H2244" s="13" t="s">
        <v>51</v>
      </c>
    </row>
    <row r="2245">
      <c r="A2245" s="6" t="s">
        <v>2611</v>
      </c>
      <c r="B2245" s="6" t="s">
        <v>3487</v>
      </c>
      <c r="C2245" s="6">
        <v>3.0</v>
      </c>
      <c r="D2245" s="8" t="str">
        <f t="shared" ref="D2245:D2250" si="245">IF(C2245=1,"0-4",IF(C2245=2,"5-8",IF(C2245=3,"9-12",IF(C2245=4,"13-17",IF(C2245=5,"18+","Adults Only")))))</f>
        <v>9-12</v>
      </c>
      <c r="E2245" s="6">
        <v>3.0</v>
      </c>
      <c r="F2245" s="6" t="s">
        <v>10</v>
      </c>
      <c r="G2245" s="5"/>
      <c r="H2245" s="5"/>
    </row>
    <row r="2246">
      <c r="A2246" s="6" t="s">
        <v>447</v>
      </c>
      <c r="B2246" s="13" t="s">
        <v>3488</v>
      </c>
      <c r="C2246" s="6">
        <v>2.0</v>
      </c>
      <c r="D2246" s="8" t="str">
        <f t="shared" si="245"/>
        <v>5-8</v>
      </c>
      <c r="E2246" s="5"/>
      <c r="F2246" s="6" t="s">
        <v>56</v>
      </c>
      <c r="G2246" s="5"/>
      <c r="H2246" s="5"/>
    </row>
    <row r="2247">
      <c r="A2247" s="6" t="s">
        <v>3489</v>
      </c>
      <c r="B2247" s="6" t="s">
        <v>3490</v>
      </c>
      <c r="C2247" s="6">
        <v>3.0</v>
      </c>
      <c r="D2247" s="8" t="str">
        <f t="shared" si="245"/>
        <v>9-12</v>
      </c>
      <c r="E2247" s="5"/>
      <c r="F2247" s="6" t="s">
        <v>10</v>
      </c>
      <c r="G2247" s="5"/>
      <c r="H2247" s="5"/>
    </row>
    <row r="2248">
      <c r="A2248" s="6" t="s">
        <v>3491</v>
      </c>
      <c r="B2248" s="13" t="s">
        <v>3492</v>
      </c>
      <c r="C2248" s="6">
        <v>1.0</v>
      </c>
      <c r="D2248" s="8" t="str">
        <f t="shared" si="245"/>
        <v>0-4</v>
      </c>
      <c r="E2248" s="5"/>
      <c r="F2248" s="6" t="s">
        <v>10</v>
      </c>
      <c r="G2248" s="5"/>
      <c r="H2248" s="5"/>
    </row>
    <row r="2249">
      <c r="A2249" s="6" t="s">
        <v>3493</v>
      </c>
      <c r="B2249" s="13" t="s">
        <v>3494</v>
      </c>
      <c r="C2249" s="6">
        <v>4.0</v>
      </c>
      <c r="D2249" s="8" t="str">
        <f t="shared" si="245"/>
        <v>13-17</v>
      </c>
      <c r="E2249" s="5"/>
      <c r="F2249" s="6" t="s">
        <v>69</v>
      </c>
      <c r="G2249" s="5"/>
      <c r="H2249" s="5"/>
    </row>
    <row r="2250">
      <c r="A2250" s="6" t="s">
        <v>3495</v>
      </c>
      <c r="B2250" s="6" t="s">
        <v>3496</v>
      </c>
      <c r="C2250" s="6">
        <v>3.0</v>
      </c>
      <c r="D2250" s="8" t="str">
        <f t="shared" si="245"/>
        <v>9-12</v>
      </c>
      <c r="E2250" s="5"/>
      <c r="F2250" s="6" t="s">
        <v>10</v>
      </c>
      <c r="G2250" s="5"/>
      <c r="H2250" s="5"/>
    </row>
    <row r="2251">
      <c r="A2251" s="13" t="s">
        <v>18</v>
      </c>
      <c r="B2251" s="13" t="s">
        <v>3497</v>
      </c>
      <c r="C2251" s="13">
        <v>1.0</v>
      </c>
      <c r="D2251" s="13" t="s">
        <v>15</v>
      </c>
      <c r="E2251" s="13">
        <v>3.0</v>
      </c>
      <c r="F2251" s="13" t="s">
        <v>38</v>
      </c>
      <c r="H2251" s="13" t="s">
        <v>17</v>
      </c>
    </row>
    <row r="2252">
      <c r="A2252" s="6" t="s">
        <v>1498</v>
      </c>
      <c r="B2252" s="13" t="s">
        <v>3498</v>
      </c>
      <c r="C2252" s="6">
        <v>2.0</v>
      </c>
      <c r="D2252" s="8" t="str">
        <f t="shared" ref="D2252:D2258" si="246">IF(C2252=1,"0-4",IF(C2252=2,"5-8",IF(C2252=3,"9-12",IF(C2252=4,"13-17",IF(C2252=5,"18+","Adults Only")))))</f>
        <v>5-8</v>
      </c>
      <c r="E2252" s="5"/>
      <c r="F2252" s="6" t="s">
        <v>38</v>
      </c>
      <c r="G2252" s="5"/>
      <c r="H2252" s="5"/>
    </row>
    <row r="2253">
      <c r="A2253" s="6" t="s">
        <v>463</v>
      </c>
      <c r="B2253" s="6" t="s">
        <v>3499</v>
      </c>
      <c r="C2253" s="6">
        <v>1.0</v>
      </c>
      <c r="D2253" s="8" t="str">
        <f t="shared" si="246"/>
        <v>0-4</v>
      </c>
      <c r="E2253" s="5"/>
      <c r="F2253" s="6" t="s">
        <v>28</v>
      </c>
      <c r="G2253" s="5"/>
      <c r="H2253" s="5"/>
    </row>
    <row r="2254">
      <c r="A2254" s="6" t="s">
        <v>3500</v>
      </c>
      <c r="B2254" s="6" t="s">
        <v>3499</v>
      </c>
      <c r="C2254" s="6">
        <v>1.0</v>
      </c>
      <c r="D2254" s="8" t="str">
        <f t="shared" si="246"/>
        <v>0-4</v>
      </c>
      <c r="E2254" s="5"/>
      <c r="F2254" s="6" t="s">
        <v>10</v>
      </c>
      <c r="G2254" s="5"/>
      <c r="H2254" s="5"/>
    </row>
    <row r="2255">
      <c r="A2255" s="6" t="s">
        <v>3501</v>
      </c>
      <c r="B2255" s="6" t="s">
        <v>3502</v>
      </c>
      <c r="C2255" s="6">
        <v>1.0</v>
      </c>
      <c r="D2255" s="8" t="str">
        <f t="shared" si="246"/>
        <v>0-4</v>
      </c>
      <c r="E2255" s="5"/>
      <c r="F2255" s="6" t="s">
        <v>38</v>
      </c>
      <c r="G2255" s="5"/>
      <c r="H2255" s="5"/>
    </row>
    <row r="2256">
      <c r="A2256" s="6" t="s">
        <v>3503</v>
      </c>
      <c r="B2256" s="6" t="s">
        <v>3504</v>
      </c>
      <c r="C2256" s="6">
        <v>2.0</v>
      </c>
      <c r="D2256" s="8" t="str">
        <f t="shared" si="246"/>
        <v>5-8</v>
      </c>
      <c r="E2256" s="5"/>
      <c r="F2256" s="6" t="s">
        <v>87</v>
      </c>
      <c r="G2256" s="5"/>
      <c r="H2256" s="5"/>
    </row>
    <row r="2257">
      <c r="A2257" s="6" t="s">
        <v>1530</v>
      </c>
      <c r="B2257" s="6" t="s">
        <v>3505</v>
      </c>
      <c r="C2257" s="6">
        <v>3.0</v>
      </c>
      <c r="D2257" s="8" t="str">
        <f t="shared" si="246"/>
        <v>9-12</v>
      </c>
      <c r="E2257" s="5"/>
      <c r="F2257" s="6" t="s">
        <v>10</v>
      </c>
      <c r="G2257" s="5"/>
      <c r="H2257" s="5"/>
    </row>
    <row r="2258">
      <c r="A2258" s="6" t="s">
        <v>3506</v>
      </c>
      <c r="B2258" s="6" t="s">
        <v>3507</v>
      </c>
      <c r="C2258" s="6">
        <v>3.0</v>
      </c>
      <c r="D2258" s="8" t="str">
        <f t="shared" si="246"/>
        <v>9-12</v>
      </c>
      <c r="E2258" s="5"/>
      <c r="F2258" s="6" t="s">
        <v>10</v>
      </c>
      <c r="G2258" s="5"/>
      <c r="H2258" s="5"/>
    </row>
    <row r="2259">
      <c r="A2259" s="13" t="s">
        <v>3508</v>
      </c>
      <c r="B2259" s="6" t="s">
        <v>3509</v>
      </c>
      <c r="C2259" s="13">
        <v>4.0</v>
      </c>
      <c r="D2259" s="13" t="s">
        <v>62</v>
      </c>
      <c r="F2259" s="13" t="s">
        <v>10</v>
      </c>
    </row>
    <row r="2260">
      <c r="A2260" s="6" t="s">
        <v>3510</v>
      </c>
      <c r="B2260" s="6" t="s">
        <v>3511</v>
      </c>
      <c r="C2260" s="6">
        <v>4.0</v>
      </c>
      <c r="D2260" s="6" t="s">
        <v>62</v>
      </c>
      <c r="E2260" s="5"/>
      <c r="F2260" s="6" t="s">
        <v>10</v>
      </c>
      <c r="G2260" s="5"/>
      <c r="H2260" s="5"/>
    </row>
    <row r="2261">
      <c r="A2261" s="6" t="s">
        <v>3512</v>
      </c>
      <c r="B2261" s="6" t="s">
        <v>3513</v>
      </c>
      <c r="C2261" s="6">
        <v>1.0</v>
      </c>
      <c r="D2261" s="8" t="str">
        <f t="shared" ref="D2261:D2286" si="247">IF(C2261=1,"0-4",IF(C2261=2,"5-8",IF(C2261=3,"9-12",IF(C2261=4,"13-17",IF(C2261=5,"18+","Adults Only")))))</f>
        <v>0-4</v>
      </c>
      <c r="E2261" s="5"/>
      <c r="F2261" s="6" t="s">
        <v>10</v>
      </c>
      <c r="G2261" s="6" t="s">
        <v>3514</v>
      </c>
      <c r="H2261" s="5"/>
    </row>
    <row r="2262">
      <c r="A2262" s="6" t="s">
        <v>2888</v>
      </c>
      <c r="B2262" s="6" t="s">
        <v>3515</v>
      </c>
      <c r="C2262" s="6">
        <v>1.0</v>
      </c>
      <c r="D2262" s="8" t="str">
        <f t="shared" si="247"/>
        <v>0-4</v>
      </c>
      <c r="E2262" s="5"/>
      <c r="F2262" s="6" t="s">
        <v>38</v>
      </c>
      <c r="G2262" s="5"/>
      <c r="H2262" s="5"/>
    </row>
    <row r="2263">
      <c r="A2263" s="6" t="s">
        <v>445</v>
      </c>
      <c r="B2263" s="6" t="s">
        <v>3516</v>
      </c>
      <c r="C2263" s="6">
        <v>1.0</v>
      </c>
      <c r="D2263" s="8" t="str">
        <f t="shared" si="247"/>
        <v>0-4</v>
      </c>
      <c r="E2263" s="5"/>
      <c r="F2263" s="6" t="s">
        <v>10</v>
      </c>
      <c r="G2263" s="5"/>
      <c r="H2263" s="5"/>
    </row>
    <row r="2264">
      <c r="A2264" s="6" t="s">
        <v>3517</v>
      </c>
      <c r="B2264" s="6" t="s">
        <v>3518</v>
      </c>
      <c r="C2264" s="6">
        <v>1.0</v>
      </c>
      <c r="D2264" s="8" t="str">
        <f t="shared" si="247"/>
        <v>0-4</v>
      </c>
      <c r="E2264" s="5"/>
      <c r="F2264" s="6" t="s">
        <v>38</v>
      </c>
      <c r="G2264" s="5"/>
      <c r="H2264" s="5"/>
    </row>
    <row r="2265">
      <c r="A2265" s="6" t="s">
        <v>3519</v>
      </c>
      <c r="B2265" s="6" t="s">
        <v>3520</v>
      </c>
      <c r="C2265" s="6">
        <v>1.0</v>
      </c>
      <c r="D2265" s="8" t="str">
        <f t="shared" si="247"/>
        <v>0-4</v>
      </c>
      <c r="E2265" s="5"/>
      <c r="F2265" s="6" t="s">
        <v>38</v>
      </c>
      <c r="G2265" s="5"/>
      <c r="H2265" s="5"/>
    </row>
    <row r="2266">
      <c r="A2266" s="6" t="s">
        <v>3521</v>
      </c>
      <c r="B2266" s="13" t="s">
        <v>3522</v>
      </c>
      <c r="C2266" s="6">
        <v>1.0</v>
      </c>
      <c r="D2266" s="8" t="str">
        <f t="shared" si="247"/>
        <v>0-4</v>
      </c>
      <c r="E2266" s="5"/>
      <c r="F2266" s="6" t="s">
        <v>38</v>
      </c>
      <c r="G2266" s="5"/>
      <c r="H2266" s="5"/>
    </row>
    <row r="2267">
      <c r="A2267" s="6" t="s">
        <v>3523</v>
      </c>
      <c r="B2267" s="6" t="s">
        <v>3524</v>
      </c>
      <c r="C2267" s="6">
        <v>3.0</v>
      </c>
      <c r="D2267" s="8" t="str">
        <f t="shared" si="247"/>
        <v>9-12</v>
      </c>
      <c r="E2267" s="5"/>
      <c r="F2267" s="6" t="s">
        <v>10</v>
      </c>
      <c r="G2267" s="5"/>
      <c r="H2267" s="5"/>
    </row>
    <row r="2268">
      <c r="A2268" s="6" t="s">
        <v>3525</v>
      </c>
      <c r="B2268" s="6" t="s">
        <v>3526</v>
      </c>
      <c r="C2268" s="6">
        <v>2.0</v>
      </c>
      <c r="D2268" s="8" t="str">
        <f t="shared" si="247"/>
        <v>5-8</v>
      </c>
      <c r="E2268" s="5"/>
      <c r="F2268" s="6" t="s">
        <v>10</v>
      </c>
      <c r="G2268" s="5"/>
      <c r="H2268" s="5"/>
    </row>
    <row r="2269">
      <c r="A2269" s="6" t="s">
        <v>3435</v>
      </c>
      <c r="B2269" s="6" t="s">
        <v>3527</v>
      </c>
      <c r="C2269" s="6">
        <v>5.0</v>
      </c>
      <c r="D2269" s="8" t="str">
        <f t="shared" si="247"/>
        <v>18+</v>
      </c>
      <c r="E2269" s="6">
        <v>2.0</v>
      </c>
      <c r="F2269" s="6" t="s">
        <v>10</v>
      </c>
      <c r="G2269" s="5"/>
      <c r="H2269" s="5"/>
    </row>
    <row r="2270">
      <c r="A2270" s="6" t="s">
        <v>3528</v>
      </c>
      <c r="B2270" s="6" t="s">
        <v>3529</v>
      </c>
      <c r="C2270" s="6">
        <v>3.0</v>
      </c>
      <c r="D2270" s="8" t="str">
        <f t="shared" si="247"/>
        <v>9-12</v>
      </c>
      <c r="E2270" s="5"/>
      <c r="F2270" s="6" t="s">
        <v>10</v>
      </c>
      <c r="G2270" s="5"/>
      <c r="H2270" s="5"/>
    </row>
    <row r="2271">
      <c r="A2271" s="6" t="s">
        <v>3319</v>
      </c>
      <c r="B2271" s="6" t="s">
        <v>3530</v>
      </c>
      <c r="C2271" s="5"/>
      <c r="D2271" s="8" t="str">
        <f t="shared" si="247"/>
        <v>Adults Only</v>
      </c>
      <c r="E2271" s="5"/>
      <c r="F2271" s="6" t="s">
        <v>72</v>
      </c>
      <c r="G2271" s="5"/>
      <c r="H2271" s="5"/>
    </row>
    <row r="2272">
      <c r="A2272" s="6" t="s">
        <v>2776</v>
      </c>
      <c r="B2272" s="6" t="s">
        <v>3531</v>
      </c>
      <c r="C2272" s="6">
        <v>4.0</v>
      </c>
      <c r="D2272" s="8" t="str">
        <f t="shared" si="247"/>
        <v>13-17</v>
      </c>
      <c r="E2272" s="5"/>
      <c r="F2272" s="6" t="s">
        <v>10</v>
      </c>
      <c r="G2272" s="5"/>
      <c r="H2272" s="5"/>
    </row>
    <row r="2273">
      <c r="A2273" s="6" t="s">
        <v>3532</v>
      </c>
      <c r="B2273" s="6" t="s">
        <v>3533</v>
      </c>
      <c r="C2273" s="6">
        <v>2.0</v>
      </c>
      <c r="D2273" s="8" t="str">
        <f t="shared" si="247"/>
        <v>5-8</v>
      </c>
      <c r="E2273" s="5"/>
      <c r="F2273" s="6" t="s">
        <v>10</v>
      </c>
      <c r="G2273" s="5"/>
      <c r="H2273" s="5"/>
    </row>
    <row r="2274">
      <c r="A2274" s="6" t="s">
        <v>2995</v>
      </c>
      <c r="B2274" s="6" t="s">
        <v>3534</v>
      </c>
      <c r="C2274" s="6">
        <v>3.0</v>
      </c>
      <c r="D2274" s="8" t="str">
        <f t="shared" si="247"/>
        <v>9-12</v>
      </c>
      <c r="E2274" s="5"/>
      <c r="F2274" s="6" t="s">
        <v>126</v>
      </c>
      <c r="G2274" s="5"/>
      <c r="H2274" s="5"/>
    </row>
    <row r="2275">
      <c r="A2275" s="6" t="s">
        <v>3535</v>
      </c>
      <c r="B2275" s="6" t="s">
        <v>3536</v>
      </c>
      <c r="C2275" s="6">
        <v>4.0</v>
      </c>
      <c r="D2275" s="8" t="str">
        <f t="shared" si="247"/>
        <v>13-17</v>
      </c>
      <c r="E2275" s="5"/>
      <c r="F2275" s="6" t="s">
        <v>10</v>
      </c>
      <c r="G2275" s="5"/>
      <c r="H2275" s="5"/>
    </row>
    <row r="2276">
      <c r="A2276" s="6" t="s">
        <v>1925</v>
      </c>
      <c r="B2276" s="6" t="s">
        <v>3537</v>
      </c>
      <c r="C2276" s="6">
        <v>2.0</v>
      </c>
      <c r="D2276" s="8" t="str">
        <f t="shared" si="247"/>
        <v>5-8</v>
      </c>
      <c r="E2276" s="5"/>
      <c r="F2276" s="6" t="s">
        <v>10</v>
      </c>
      <c r="G2276" s="5"/>
      <c r="H2276" s="5"/>
    </row>
    <row r="2277">
      <c r="A2277" s="6" t="s">
        <v>3538</v>
      </c>
      <c r="B2277" s="6" t="s">
        <v>3539</v>
      </c>
      <c r="C2277" s="6">
        <v>3.0</v>
      </c>
      <c r="D2277" s="8" t="str">
        <f t="shared" si="247"/>
        <v>9-12</v>
      </c>
      <c r="E2277" s="5"/>
      <c r="F2277" s="6" t="s">
        <v>10</v>
      </c>
      <c r="G2277" s="5"/>
      <c r="H2277" s="5"/>
    </row>
    <row r="2278">
      <c r="A2278" s="6" t="s">
        <v>3540</v>
      </c>
      <c r="B2278" s="6" t="s">
        <v>3541</v>
      </c>
      <c r="C2278" s="6">
        <v>4.0</v>
      </c>
      <c r="D2278" s="8" t="str">
        <f t="shared" si="247"/>
        <v>13-17</v>
      </c>
      <c r="E2278" s="5"/>
      <c r="F2278" s="6" t="s">
        <v>10</v>
      </c>
      <c r="G2278" s="5"/>
      <c r="H2278" s="5"/>
    </row>
    <row r="2279">
      <c r="A2279" s="6" t="s">
        <v>3542</v>
      </c>
      <c r="B2279" s="6" t="s">
        <v>3543</v>
      </c>
      <c r="C2279" s="6">
        <v>3.0</v>
      </c>
      <c r="D2279" s="8" t="str">
        <f t="shared" si="247"/>
        <v>9-12</v>
      </c>
      <c r="E2279" s="5"/>
      <c r="F2279" s="6" t="s">
        <v>10</v>
      </c>
      <c r="G2279" s="5"/>
      <c r="H2279" s="5"/>
    </row>
    <row r="2280">
      <c r="A2280" s="6" t="s">
        <v>948</v>
      </c>
      <c r="B2280" s="6" t="s">
        <v>3544</v>
      </c>
      <c r="C2280" s="6">
        <v>2.0</v>
      </c>
      <c r="D2280" s="8" t="str">
        <f t="shared" si="247"/>
        <v>5-8</v>
      </c>
      <c r="E2280" s="5"/>
      <c r="F2280" s="6" t="s">
        <v>10</v>
      </c>
      <c r="G2280" s="5"/>
      <c r="H2280" s="5"/>
    </row>
    <row r="2281">
      <c r="A2281" s="6" t="s">
        <v>3366</v>
      </c>
      <c r="B2281" s="6" t="s">
        <v>3545</v>
      </c>
      <c r="C2281" s="6">
        <v>3.0</v>
      </c>
      <c r="D2281" s="8" t="str">
        <f t="shared" si="247"/>
        <v>9-12</v>
      </c>
      <c r="E2281" s="5"/>
      <c r="F2281" s="6" t="s">
        <v>10</v>
      </c>
      <c r="G2281" s="5"/>
      <c r="H2281" s="5"/>
    </row>
    <row r="2282">
      <c r="A2282" s="6" t="s">
        <v>2041</v>
      </c>
      <c r="B2282" s="6" t="s">
        <v>3546</v>
      </c>
      <c r="C2282" s="6">
        <v>4.0</v>
      </c>
      <c r="D2282" s="8" t="str">
        <f t="shared" si="247"/>
        <v>13-17</v>
      </c>
      <c r="E2282" s="5"/>
      <c r="F2282" s="6" t="s">
        <v>10</v>
      </c>
      <c r="G2282" s="5"/>
      <c r="H2282" s="5"/>
    </row>
    <row r="2283">
      <c r="A2283" s="6" t="s">
        <v>3547</v>
      </c>
      <c r="B2283" s="6" t="s">
        <v>3548</v>
      </c>
      <c r="C2283" s="6">
        <v>1.0</v>
      </c>
      <c r="D2283" s="8" t="str">
        <f t="shared" si="247"/>
        <v>0-4</v>
      </c>
      <c r="E2283" s="5"/>
      <c r="F2283" s="6" t="s">
        <v>10</v>
      </c>
      <c r="G2283" s="5"/>
      <c r="H2283" s="5"/>
    </row>
    <row r="2284">
      <c r="A2284" s="6" t="s">
        <v>3549</v>
      </c>
      <c r="B2284" s="6" t="s">
        <v>3550</v>
      </c>
      <c r="C2284" s="6">
        <v>3.0</v>
      </c>
      <c r="D2284" s="8" t="str">
        <f t="shared" si="247"/>
        <v>9-12</v>
      </c>
      <c r="E2284" s="5"/>
      <c r="F2284" s="6" t="s">
        <v>10</v>
      </c>
      <c r="G2284" s="5"/>
      <c r="H2284" s="5"/>
    </row>
    <row r="2285">
      <c r="A2285" s="6" t="s">
        <v>3551</v>
      </c>
      <c r="B2285" s="6" t="s">
        <v>3552</v>
      </c>
      <c r="C2285" s="6">
        <v>4.0</v>
      </c>
      <c r="D2285" s="8" t="str">
        <f t="shared" si="247"/>
        <v>13-17</v>
      </c>
      <c r="E2285" s="5"/>
      <c r="F2285" s="6" t="s">
        <v>126</v>
      </c>
      <c r="G2285" s="5"/>
      <c r="H2285" s="5"/>
    </row>
    <row r="2286">
      <c r="A2286" s="6" t="s">
        <v>2712</v>
      </c>
      <c r="B2286" s="6" t="s">
        <v>3553</v>
      </c>
      <c r="C2286" s="6">
        <v>2.0</v>
      </c>
      <c r="D2286" s="8" t="str">
        <f t="shared" si="247"/>
        <v>5-8</v>
      </c>
      <c r="E2286" s="5"/>
      <c r="F2286" s="6" t="s">
        <v>2075</v>
      </c>
      <c r="G2286" s="5"/>
      <c r="H2286" s="5"/>
    </row>
    <row r="2287">
      <c r="A2287" s="6" t="s">
        <v>3554</v>
      </c>
      <c r="B2287" s="6" t="s">
        <v>3555</v>
      </c>
      <c r="C2287" s="6">
        <v>4.0</v>
      </c>
      <c r="D2287" s="6" t="s">
        <v>62</v>
      </c>
      <c r="E2287" s="5"/>
      <c r="F2287" s="6" t="s">
        <v>10</v>
      </c>
      <c r="G2287" s="5"/>
      <c r="H2287" s="5"/>
    </row>
    <row r="2288">
      <c r="A2288" s="6" t="s">
        <v>3556</v>
      </c>
      <c r="B2288" s="6" t="s">
        <v>3557</v>
      </c>
      <c r="C2288" s="6">
        <v>4.0</v>
      </c>
      <c r="D2288" s="6" t="s">
        <v>65</v>
      </c>
      <c r="E2288" s="5"/>
      <c r="F2288" s="6" t="s">
        <v>10</v>
      </c>
      <c r="G2288" s="5"/>
      <c r="H2288" s="5"/>
    </row>
    <row r="2289">
      <c r="A2289" s="6" t="s">
        <v>3558</v>
      </c>
      <c r="B2289" s="6" t="s">
        <v>3559</v>
      </c>
      <c r="C2289" s="6">
        <v>5.0</v>
      </c>
      <c r="D2289" s="8" t="str">
        <f t="shared" ref="D2289:D2300" si="248">IF(C2289=1,"0-4",IF(C2289=2,"5-8",IF(C2289=3,"9-12",IF(C2289=4,"13-17",IF(C2289=5,"18+","Adults Only")))))</f>
        <v>18+</v>
      </c>
      <c r="E2289" s="5"/>
      <c r="F2289" s="6" t="s">
        <v>72</v>
      </c>
      <c r="G2289" s="5"/>
      <c r="H2289" s="5"/>
    </row>
    <row r="2290">
      <c r="A2290" s="6" t="s">
        <v>554</v>
      </c>
      <c r="B2290" s="6" t="s">
        <v>3560</v>
      </c>
      <c r="C2290" s="6">
        <v>5.0</v>
      </c>
      <c r="D2290" s="8" t="str">
        <f t="shared" si="248"/>
        <v>18+</v>
      </c>
      <c r="E2290" s="5"/>
      <c r="F2290" s="6" t="s">
        <v>72</v>
      </c>
      <c r="G2290" s="5"/>
      <c r="H2290" s="5"/>
    </row>
    <row r="2291">
      <c r="A2291" s="6" t="s">
        <v>3366</v>
      </c>
      <c r="B2291" s="6" t="s">
        <v>3561</v>
      </c>
      <c r="C2291" s="6">
        <v>1.0</v>
      </c>
      <c r="D2291" s="8" t="str">
        <f t="shared" si="248"/>
        <v>0-4</v>
      </c>
      <c r="E2291" s="5"/>
      <c r="F2291" s="6" t="s">
        <v>10</v>
      </c>
      <c r="G2291" s="5"/>
      <c r="H2291" s="5"/>
    </row>
    <row r="2292">
      <c r="A2292" s="6" t="s">
        <v>89</v>
      </c>
      <c r="B2292" s="6" t="s">
        <v>3562</v>
      </c>
      <c r="C2292" s="6">
        <v>3.0</v>
      </c>
      <c r="D2292" s="8" t="str">
        <f t="shared" si="248"/>
        <v>9-12</v>
      </c>
      <c r="E2292" s="5"/>
      <c r="F2292" s="6" t="s">
        <v>10</v>
      </c>
      <c r="G2292" s="5"/>
      <c r="H2292" s="5"/>
    </row>
    <row r="2293">
      <c r="A2293" s="6" t="s">
        <v>2645</v>
      </c>
      <c r="B2293" s="6" t="s">
        <v>3563</v>
      </c>
      <c r="C2293" s="6">
        <v>2.0</v>
      </c>
      <c r="D2293" s="8" t="str">
        <f t="shared" si="248"/>
        <v>5-8</v>
      </c>
      <c r="E2293" s="5"/>
      <c r="F2293" s="6" t="s">
        <v>10</v>
      </c>
      <c r="G2293" s="5"/>
      <c r="H2293" s="5"/>
    </row>
    <row r="2294">
      <c r="A2294" s="6" t="s">
        <v>3564</v>
      </c>
      <c r="B2294" s="6" t="s">
        <v>3565</v>
      </c>
      <c r="C2294" s="6">
        <v>2.0</v>
      </c>
      <c r="D2294" s="8" t="str">
        <f t="shared" si="248"/>
        <v>5-8</v>
      </c>
      <c r="E2294" s="5"/>
      <c r="F2294" s="6" t="s">
        <v>38</v>
      </c>
      <c r="G2294" s="5"/>
      <c r="H2294" s="5"/>
    </row>
    <row r="2295">
      <c r="A2295" s="6" t="s">
        <v>1927</v>
      </c>
      <c r="B2295" s="6" t="s">
        <v>3566</v>
      </c>
      <c r="C2295" s="6">
        <v>1.0</v>
      </c>
      <c r="D2295" s="8" t="str">
        <f t="shared" si="248"/>
        <v>0-4</v>
      </c>
      <c r="E2295" s="5"/>
      <c r="F2295" s="6" t="s">
        <v>10</v>
      </c>
      <c r="G2295" s="5"/>
      <c r="H2295" s="5"/>
    </row>
    <row r="2296">
      <c r="A2296" s="6" t="s">
        <v>445</v>
      </c>
      <c r="B2296" s="6" t="s">
        <v>3567</v>
      </c>
      <c r="C2296" s="6">
        <v>1.0</v>
      </c>
      <c r="D2296" s="8" t="str">
        <f t="shared" si="248"/>
        <v>0-4</v>
      </c>
      <c r="E2296" s="5"/>
      <c r="F2296" s="6" t="s">
        <v>10</v>
      </c>
      <c r="G2296" s="5"/>
      <c r="H2296" s="5"/>
    </row>
    <row r="2297">
      <c r="A2297" s="6" t="s">
        <v>3568</v>
      </c>
      <c r="B2297" s="6" t="s">
        <v>3569</v>
      </c>
      <c r="C2297" s="6">
        <v>3.0</v>
      </c>
      <c r="D2297" s="8" t="str">
        <f t="shared" si="248"/>
        <v>9-12</v>
      </c>
      <c r="E2297" s="5"/>
      <c r="F2297" s="6" t="s">
        <v>10</v>
      </c>
      <c r="G2297" s="5"/>
      <c r="H2297" s="5"/>
    </row>
    <row r="2298">
      <c r="A2298" s="6" t="s">
        <v>1171</v>
      </c>
      <c r="B2298" s="6" t="s">
        <v>3570</v>
      </c>
      <c r="C2298" s="6">
        <v>2.0</v>
      </c>
      <c r="D2298" s="8" t="str">
        <f t="shared" si="248"/>
        <v>5-8</v>
      </c>
      <c r="E2298" s="5"/>
      <c r="F2298" s="6" t="s">
        <v>38</v>
      </c>
      <c r="G2298" s="5"/>
      <c r="H2298" s="5"/>
    </row>
    <row r="2299">
      <c r="A2299" s="6" t="s">
        <v>842</v>
      </c>
      <c r="B2299" s="6" t="s">
        <v>3571</v>
      </c>
      <c r="C2299" s="6">
        <v>4.0</v>
      </c>
      <c r="D2299" s="8" t="str">
        <f t="shared" si="248"/>
        <v>13-17</v>
      </c>
      <c r="E2299" s="5"/>
      <c r="F2299" s="6" t="s">
        <v>10</v>
      </c>
      <c r="G2299" s="5"/>
      <c r="H2299" s="5"/>
    </row>
    <row r="2300">
      <c r="A2300" s="6" t="s">
        <v>3572</v>
      </c>
      <c r="B2300" s="6" t="s">
        <v>3573</v>
      </c>
      <c r="C2300" s="6">
        <v>2.0</v>
      </c>
      <c r="D2300" s="8" t="str">
        <f t="shared" si="248"/>
        <v>5-8</v>
      </c>
      <c r="E2300" s="5"/>
      <c r="F2300" s="6" t="s">
        <v>38</v>
      </c>
      <c r="G2300" s="5"/>
      <c r="H2300" s="5"/>
    </row>
    <row r="2301">
      <c r="A2301" s="16" t="s">
        <v>3574</v>
      </c>
      <c r="B2301" s="16" t="s">
        <v>3575</v>
      </c>
      <c r="C2301" s="16">
        <v>4.0</v>
      </c>
      <c r="F2301" s="13" t="s">
        <v>10</v>
      </c>
      <c r="H2301" s="13" t="s">
        <v>51</v>
      </c>
    </row>
    <row r="2302">
      <c r="A2302" s="6" t="s">
        <v>3576</v>
      </c>
      <c r="B2302" s="6" t="s">
        <v>3577</v>
      </c>
      <c r="C2302" s="6">
        <v>4.0</v>
      </c>
      <c r="D2302" s="8" t="str">
        <f t="shared" ref="D2302:D2307" si="249">IF(C2302=1,"0-4",IF(C2302=2,"5-8",IF(C2302=3,"9-12",IF(C2302=4,"13-17",IF(C2302=5,"18+","Adults Only")))))</f>
        <v>13-17</v>
      </c>
      <c r="E2302" s="5"/>
      <c r="F2302" s="6" t="s">
        <v>10</v>
      </c>
      <c r="G2302" s="5"/>
      <c r="H2302" s="5"/>
    </row>
    <row r="2303">
      <c r="A2303" s="6" t="s">
        <v>705</v>
      </c>
      <c r="B2303" s="6" t="s">
        <v>3578</v>
      </c>
      <c r="C2303" s="5"/>
      <c r="D2303" s="8" t="str">
        <f t="shared" si="249"/>
        <v>Adults Only</v>
      </c>
      <c r="E2303" s="5"/>
      <c r="F2303" s="6" t="s">
        <v>72</v>
      </c>
      <c r="G2303" s="5"/>
      <c r="H2303" s="5"/>
    </row>
    <row r="2304">
      <c r="A2304" s="6" t="s">
        <v>529</v>
      </c>
      <c r="B2304" s="6" t="s">
        <v>3579</v>
      </c>
      <c r="C2304" s="6">
        <v>4.0</v>
      </c>
      <c r="D2304" s="8" t="str">
        <f t="shared" si="249"/>
        <v>13-17</v>
      </c>
      <c r="E2304" s="5"/>
      <c r="F2304" s="6" t="s">
        <v>10</v>
      </c>
      <c r="G2304" s="5"/>
      <c r="H2304" s="5"/>
    </row>
    <row r="2305">
      <c r="A2305" s="6" t="s">
        <v>3580</v>
      </c>
      <c r="B2305" s="6" t="s">
        <v>3581</v>
      </c>
      <c r="C2305" s="6">
        <v>2.0</v>
      </c>
      <c r="D2305" s="8" t="str">
        <f t="shared" si="249"/>
        <v>5-8</v>
      </c>
      <c r="E2305" s="5"/>
      <c r="F2305" s="6" t="s">
        <v>10</v>
      </c>
      <c r="G2305" s="5"/>
      <c r="H2305" s="5"/>
    </row>
    <row r="2306">
      <c r="A2306" s="6" t="s">
        <v>3582</v>
      </c>
      <c r="B2306" s="6" t="s">
        <v>3583</v>
      </c>
      <c r="C2306" s="6">
        <v>3.0</v>
      </c>
      <c r="D2306" s="8" t="str">
        <f t="shared" si="249"/>
        <v>9-12</v>
      </c>
      <c r="E2306" s="5"/>
      <c r="F2306" s="6" t="s">
        <v>32</v>
      </c>
      <c r="G2306" s="5"/>
      <c r="H2306" s="5"/>
    </row>
    <row r="2307">
      <c r="A2307" s="6" t="s">
        <v>3584</v>
      </c>
      <c r="B2307" s="6" t="s">
        <v>3585</v>
      </c>
      <c r="C2307" s="6">
        <v>1.0</v>
      </c>
      <c r="D2307" s="8" t="str">
        <f t="shared" si="249"/>
        <v>0-4</v>
      </c>
      <c r="E2307" s="5"/>
      <c r="F2307" s="6" t="s">
        <v>10</v>
      </c>
      <c r="G2307" s="5"/>
      <c r="H2307" s="5"/>
    </row>
    <row r="2308">
      <c r="A2308" s="13" t="s">
        <v>274</v>
      </c>
      <c r="B2308" s="13" t="s">
        <v>3586</v>
      </c>
      <c r="E2308" s="13">
        <v>3.0</v>
      </c>
      <c r="F2308" s="13" t="s">
        <v>38</v>
      </c>
      <c r="H2308" s="22" t="s">
        <v>51</v>
      </c>
    </row>
    <row r="2309">
      <c r="A2309" s="6" t="s">
        <v>3587</v>
      </c>
      <c r="B2309" s="6" t="s">
        <v>3588</v>
      </c>
      <c r="C2309" s="6">
        <v>3.0</v>
      </c>
      <c r="D2309" s="8" t="str">
        <f t="shared" ref="D2309:D2310" si="250">IF(C2309=1,"0-4",IF(C2309=2,"5-8",IF(C2309=3,"9-12",IF(C2309=4,"13-17",IF(C2309=5,"18+","Adults Only")))))</f>
        <v>9-12</v>
      </c>
      <c r="E2309" s="5"/>
      <c r="F2309" s="6" t="s">
        <v>10</v>
      </c>
      <c r="G2309" s="5"/>
      <c r="H2309" s="5"/>
    </row>
    <row r="2310">
      <c r="A2310" s="6" t="s">
        <v>39</v>
      </c>
      <c r="B2310" s="6" t="s">
        <v>3589</v>
      </c>
      <c r="C2310" s="6">
        <v>3.0</v>
      </c>
      <c r="D2310" s="8" t="str">
        <f t="shared" si="250"/>
        <v>9-12</v>
      </c>
      <c r="E2310" s="5"/>
      <c r="F2310" s="6" t="s">
        <v>10</v>
      </c>
      <c r="G2310" s="5"/>
      <c r="H2310" s="5"/>
    </row>
    <row r="2311">
      <c r="A2311" s="13" t="s">
        <v>3590</v>
      </c>
      <c r="B2311" s="13" t="s">
        <v>3591</v>
      </c>
      <c r="F2311" s="13" t="s">
        <v>10</v>
      </c>
      <c r="H2311" s="22" t="s">
        <v>51</v>
      </c>
    </row>
    <row r="2312">
      <c r="A2312" s="13" t="s">
        <v>3592</v>
      </c>
      <c r="B2312" s="13" t="s">
        <v>3593</v>
      </c>
      <c r="C2312" s="13">
        <v>2.0</v>
      </c>
      <c r="D2312" s="21">
        <v>42863.0</v>
      </c>
      <c r="F2312" s="13" t="s">
        <v>38</v>
      </c>
      <c r="H2312" s="13" t="s">
        <v>51</v>
      </c>
    </row>
    <row r="2313">
      <c r="A2313" s="6" t="s">
        <v>3594</v>
      </c>
      <c r="B2313" s="6" t="s">
        <v>3595</v>
      </c>
      <c r="C2313" s="6">
        <v>3.0</v>
      </c>
      <c r="D2313" s="8" t="str">
        <f t="shared" ref="D2313:D2314" si="251">IF(C2313=1,"0-4",IF(C2313=2,"5-8",IF(C2313=3,"9-12",IF(C2313=4,"13-17",IF(C2313=5,"18+","Adults Only")))))</f>
        <v>9-12</v>
      </c>
      <c r="E2313" s="5"/>
      <c r="F2313" s="6" t="s">
        <v>10</v>
      </c>
      <c r="G2313" s="5"/>
      <c r="H2313" s="5"/>
    </row>
    <row r="2314">
      <c r="A2314" s="6" t="s">
        <v>990</v>
      </c>
      <c r="B2314" s="6" t="s">
        <v>3596</v>
      </c>
      <c r="C2314" s="6">
        <v>4.0</v>
      </c>
      <c r="D2314" s="8" t="str">
        <f t="shared" si="251"/>
        <v>13-17</v>
      </c>
      <c r="E2314" s="5"/>
      <c r="F2314" s="6" t="s">
        <v>10</v>
      </c>
      <c r="G2314" s="5"/>
      <c r="H2314" s="5"/>
    </row>
    <row r="2315">
      <c r="A2315" s="13" t="s">
        <v>274</v>
      </c>
      <c r="B2315" s="13" t="s">
        <v>3596</v>
      </c>
      <c r="E2315" s="13">
        <v>3.0</v>
      </c>
      <c r="F2315" s="13" t="s">
        <v>87</v>
      </c>
      <c r="H2315" s="22" t="s">
        <v>51</v>
      </c>
    </row>
    <row r="2316">
      <c r="A2316" s="6" t="s">
        <v>3597</v>
      </c>
      <c r="B2316" s="6" t="s">
        <v>3598</v>
      </c>
      <c r="C2316" s="6">
        <v>4.0</v>
      </c>
      <c r="D2316" s="6" t="s">
        <v>62</v>
      </c>
      <c r="E2316" s="5"/>
      <c r="F2316" s="6" t="s">
        <v>182</v>
      </c>
      <c r="G2316" s="6"/>
      <c r="H2316" s="5"/>
    </row>
    <row r="2317">
      <c r="A2317" s="6" t="s">
        <v>3599</v>
      </c>
      <c r="B2317" s="6" t="s">
        <v>3600</v>
      </c>
      <c r="C2317" s="6">
        <v>4.0</v>
      </c>
      <c r="D2317" s="8" t="str">
        <f t="shared" ref="D2317:D2318" si="252">IF(C2317=1,"0-4",IF(C2317=2,"5-8",IF(C2317=3,"9-12",IF(C2317=4,"13-17",IF(C2317=5,"18+","Adults Only")))))</f>
        <v>13-17</v>
      </c>
      <c r="E2317" s="5"/>
      <c r="F2317" s="6" t="s">
        <v>182</v>
      </c>
      <c r="H2317" s="5"/>
    </row>
    <row r="2318">
      <c r="A2318" s="6" t="s">
        <v>1409</v>
      </c>
      <c r="B2318" s="6" t="s">
        <v>3601</v>
      </c>
      <c r="C2318" s="6">
        <v>1.0</v>
      </c>
      <c r="D2318" s="8" t="str">
        <f t="shared" si="252"/>
        <v>0-4</v>
      </c>
      <c r="E2318" s="5"/>
      <c r="F2318" s="6" t="s">
        <v>10</v>
      </c>
      <c r="G2318" s="5"/>
      <c r="H2318" s="5"/>
    </row>
    <row r="2319">
      <c r="A2319" s="16" t="s">
        <v>3602</v>
      </c>
      <c r="B2319" s="16" t="s">
        <v>3603</v>
      </c>
      <c r="C2319" s="16">
        <v>2.0</v>
      </c>
      <c r="F2319" s="13" t="s">
        <v>38</v>
      </c>
      <c r="H2319" s="13" t="s">
        <v>51</v>
      </c>
    </row>
    <row r="2320">
      <c r="A2320" s="6" t="s">
        <v>3423</v>
      </c>
      <c r="B2320" s="6" t="s">
        <v>3604</v>
      </c>
      <c r="C2320" s="6">
        <v>1.0</v>
      </c>
      <c r="D2320" s="8" t="str">
        <f t="shared" ref="D2320:D2327" si="253">IF(C2320=1,"0-4",IF(C2320=2,"5-8",IF(C2320=3,"9-12",IF(C2320=4,"13-17",IF(C2320=5,"18+","Adults Only")))))</f>
        <v>0-4</v>
      </c>
      <c r="E2320" s="5"/>
      <c r="F2320" s="6" t="s">
        <v>10</v>
      </c>
      <c r="G2320" s="6" t="s">
        <v>3605</v>
      </c>
      <c r="H2320" s="5"/>
    </row>
    <row r="2321">
      <c r="A2321" s="6" t="s">
        <v>3606</v>
      </c>
      <c r="B2321" s="13" t="s">
        <v>3607</v>
      </c>
      <c r="C2321" s="6">
        <v>3.0</v>
      </c>
      <c r="D2321" s="8" t="str">
        <f t="shared" si="253"/>
        <v>9-12</v>
      </c>
      <c r="E2321" s="5"/>
      <c r="F2321" s="6" t="s">
        <v>10</v>
      </c>
      <c r="G2321" s="5"/>
      <c r="H2321" s="5"/>
    </row>
    <row r="2322">
      <c r="A2322" s="6" t="s">
        <v>307</v>
      </c>
      <c r="B2322" s="6" t="s">
        <v>3608</v>
      </c>
      <c r="C2322" s="6">
        <v>3.0</v>
      </c>
      <c r="D2322" s="8" t="str">
        <f t="shared" si="253"/>
        <v>9-12</v>
      </c>
      <c r="E2322" s="5"/>
      <c r="F2322" s="6" t="s">
        <v>10</v>
      </c>
      <c r="G2322" s="5"/>
      <c r="H2322" s="5"/>
    </row>
    <row r="2323">
      <c r="A2323" s="6" t="s">
        <v>3609</v>
      </c>
      <c r="B2323" s="6" t="s">
        <v>3610</v>
      </c>
      <c r="C2323" s="6">
        <v>2.0</v>
      </c>
      <c r="D2323" s="8" t="str">
        <f t="shared" si="253"/>
        <v>5-8</v>
      </c>
      <c r="E2323" s="5"/>
      <c r="F2323" s="6" t="s">
        <v>10</v>
      </c>
      <c r="G2323" s="5"/>
      <c r="H2323" s="5"/>
    </row>
    <row r="2324">
      <c r="A2324" s="6" t="s">
        <v>3611</v>
      </c>
      <c r="B2324" s="6" t="s">
        <v>3612</v>
      </c>
      <c r="C2324" s="6">
        <v>1.0</v>
      </c>
      <c r="D2324" s="8" t="str">
        <f t="shared" si="253"/>
        <v>0-4</v>
      </c>
      <c r="E2324" s="5"/>
      <c r="F2324" s="6" t="s">
        <v>28</v>
      </c>
      <c r="G2324" s="5"/>
      <c r="H2324" s="5"/>
    </row>
    <row r="2325">
      <c r="A2325" s="6" t="s">
        <v>3613</v>
      </c>
      <c r="B2325" s="13" t="s">
        <v>3612</v>
      </c>
      <c r="C2325" s="6">
        <v>4.0</v>
      </c>
      <c r="D2325" s="8" t="str">
        <f t="shared" si="253"/>
        <v>13-17</v>
      </c>
      <c r="E2325" s="5"/>
      <c r="F2325" s="6" t="s">
        <v>10</v>
      </c>
      <c r="G2325" s="6" t="s">
        <v>3614</v>
      </c>
      <c r="H2325" s="5"/>
    </row>
    <row r="2326">
      <c r="A2326" s="6" t="s">
        <v>3615</v>
      </c>
      <c r="B2326" s="6" t="s">
        <v>3616</v>
      </c>
      <c r="C2326" s="6">
        <v>4.0</v>
      </c>
      <c r="D2326" s="8" t="str">
        <f t="shared" si="253"/>
        <v>13-17</v>
      </c>
      <c r="E2326" s="5"/>
      <c r="F2326" s="6" t="s">
        <v>10</v>
      </c>
      <c r="G2326" s="5"/>
      <c r="H2326" s="5"/>
    </row>
    <row r="2327">
      <c r="A2327" s="6" t="s">
        <v>3617</v>
      </c>
      <c r="B2327" s="6" t="s">
        <v>3618</v>
      </c>
      <c r="C2327" s="6">
        <v>1.0</v>
      </c>
      <c r="D2327" s="8" t="str">
        <f t="shared" si="253"/>
        <v>0-4</v>
      </c>
      <c r="E2327" s="5"/>
      <c r="F2327" s="6" t="s">
        <v>38</v>
      </c>
      <c r="G2327" s="5"/>
      <c r="H2327" s="5"/>
    </row>
    <row r="2328">
      <c r="A2328" s="16" t="s">
        <v>3619</v>
      </c>
      <c r="B2328" s="16" t="s">
        <v>3620</v>
      </c>
      <c r="F2328" s="13" t="s">
        <v>2075</v>
      </c>
      <c r="H2328" s="13" t="s">
        <v>51</v>
      </c>
    </row>
    <row r="2329">
      <c r="A2329" s="6" t="s">
        <v>3621</v>
      </c>
      <c r="B2329" s="13" t="s">
        <v>3622</v>
      </c>
      <c r="C2329" s="6">
        <v>2.0</v>
      </c>
      <c r="D2329" s="8" t="str">
        <f t="shared" ref="D2329:D2330" si="254">IF(C2329=1,"0-4",IF(C2329=2,"5-8",IF(C2329=3,"9-12",IF(C2329=4,"13-17",IF(C2329=5,"18+","Adults Only")))))</f>
        <v>5-8</v>
      </c>
      <c r="E2329" s="5"/>
      <c r="F2329" s="6" t="s">
        <v>28</v>
      </c>
      <c r="G2329" s="5"/>
      <c r="H2329" s="5"/>
    </row>
    <row r="2330">
      <c r="A2330" s="6" t="s">
        <v>3623</v>
      </c>
      <c r="B2330" s="6" t="s">
        <v>3624</v>
      </c>
      <c r="C2330" s="5"/>
      <c r="D2330" s="8" t="str">
        <f t="shared" si="254"/>
        <v>Adults Only</v>
      </c>
      <c r="E2330" s="6">
        <v>2.0</v>
      </c>
      <c r="F2330" s="6" t="s">
        <v>72</v>
      </c>
      <c r="G2330" s="5"/>
      <c r="H2330" s="5"/>
    </row>
    <row r="2331">
      <c r="A2331" s="13" t="s">
        <v>18</v>
      </c>
      <c r="B2331" s="13" t="s">
        <v>3625</v>
      </c>
      <c r="C2331" s="13">
        <v>1.0</v>
      </c>
      <c r="D2331" s="13" t="s">
        <v>15</v>
      </c>
      <c r="F2331" s="13" t="s">
        <v>16</v>
      </c>
      <c r="H2331" s="13" t="s">
        <v>17</v>
      </c>
    </row>
    <row r="2332">
      <c r="A2332" s="6" t="s">
        <v>3626</v>
      </c>
      <c r="B2332" s="6" t="s">
        <v>3627</v>
      </c>
      <c r="C2332" s="6">
        <v>4.0</v>
      </c>
      <c r="D2332" s="8" t="str">
        <f t="shared" ref="D2332:D2339" si="255">IF(C2332=1,"0-4",IF(C2332=2,"5-8",IF(C2332=3,"9-12",IF(C2332=4,"13-17",IF(C2332=5,"18+","Adults Only")))))</f>
        <v>13-17</v>
      </c>
      <c r="E2332" s="5"/>
      <c r="F2332" s="6" t="s">
        <v>10</v>
      </c>
      <c r="G2332" s="5"/>
      <c r="H2332" s="5"/>
    </row>
    <row r="2333">
      <c r="A2333" s="6" t="s">
        <v>3628</v>
      </c>
      <c r="B2333" s="6" t="s">
        <v>3629</v>
      </c>
      <c r="C2333" s="6">
        <v>2.0</v>
      </c>
      <c r="D2333" s="8" t="str">
        <f t="shared" si="255"/>
        <v>5-8</v>
      </c>
      <c r="E2333" s="5"/>
      <c r="F2333" s="6" t="s">
        <v>38</v>
      </c>
      <c r="G2333" s="5"/>
      <c r="H2333" s="5"/>
    </row>
    <row r="2334">
      <c r="A2334" s="6" t="s">
        <v>1787</v>
      </c>
      <c r="B2334" s="6" t="s">
        <v>3630</v>
      </c>
      <c r="C2334" s="6">
        <v>1.0</v>
      </c>
      <c r="D2334" s="8" t="str">
        <f t="shared" si="255"/>
        <v>0-4</v>
      </c>
      <c r="E2334" s="5"/>
      <c r="F2334" s="6" t="s">
        <v>10</v>
      </c>
      <c r="G2334" s="5"/>
      <c r="H2334" s="5"/>
    </row>
    <row r="2335">
      <c r="A2335" s="6" t="s">
        <v>3631</v>
      </c>
      <c r="B2335" s="6" t="s">
        <v>3632</v>
      </c>
      <c r="C2335" s="6">
        <v>2.0</v>
      </c>
      <c r="D2335" s="8" t="str">
        <f t="shared" si="255"/>
        <v>5-8</v>
      </c>
      <c r="E2335" s="5"/>
      <c r="F2335" s="6" t="s">
        <v>10</v>
      </c>
      <c r="G2335" s="5"/>
      <c r="H2335" s="5"/>
    </row>
    <row r="2336">
      <c r="A2336" s="6" t="s">
        <v>3633</v>
      </c>
      <c r="B2336" s="6" t="s">
        <v>3634</v>
      </c>
      <c r="C2336" s="6">
        <v>1.0</v>
      </c>
      <c r="D2336" s="8" t="str">
        <f t="shared" si="255"/>
        <v>0-4</v>
      </c>
      <c r="E2336" s="5"/>
      <c r="F2336" s="6" t="s">
        <v>38</v>
      </c>
      <c r="G2336" s="5"/>
      <c r="H2336" s="5"/>
    </row>
    <row r="2337">
      <c r="A2337" s="6" t="s">
        <v>3635</v>
      </c>
      <c r="B2337" s="6" t="s">
        <v>3636</v>
      </c>
      <c r="C2337" s="6">
        <v>4.0</v>
      </c>
      <c r="D2337" s="8" t="str">
        <f t="shared" si="255"/>
        <v>13-17</v>
      </c>
      <c r="E2337" s="5"/>
      <c r="F2337" s="6" t="s">
        <v>10</v>
      </c>
      <c r="G2337" s="5"/>
      <c r="H2337" s="5"/>
    </row>
    <row r="2338">
      <c r="A2338" s="6" t="s">
        <v>2249</v>
      </c>
      <c r="B2338" s="6" t="s">
        <v>3637</v>
      </c>
      <c r="C2338" s="6">
        <v>1.0</v>
      </c>
      <c r="D2338" s="8" t="str">
        <f t="shared" si="255"/>
        <v>0-4</v>
      </c>
      <c r="E2338" s="5"/>
      <c r="F2338" s="6" t="s">
        <v>10</v>
      </c>
      <c r="G2338" s="5"/>
      <c r="H2338" s="5"/>
    </row>
    <row r="2339">
      <c r="A2339" s="6" t="s">
        <v>2611</v>
      </c>
      <c r="B2339" s="6" t="s">
        <v>3638</v>
      </c>
      <c r="C2339" s="6">
        <v>3.0</v>
      </c>
      <c r="D2339" s="8" t="str">
        <f t="shared" si="255"/>
        <v>9-12</v>
      </c>
      <c r="E2339" s="6">
        <v>2.0</v>
      </c>
      <c r="F2339" s="6" t="s">
        <v>10</v>
      </c>
      <c r="G2339" s="5"/>
      <c r="H2339" s="5"/>
    </row>
    <row r="2340">
      <c r="A2340" s="6" t="s">
        <v>3639</v>
      </c>
      <c r="B2340" s="6" t="s">
        <v>3640</v>
      </c>
      <c r="C2340" s="6">
        <v>3.0</v>
      </c>
      <c r="D2340" s="8"/>
      <c r="E2340" s="5"/>
      <c r="F2340" s="6" t="s">
        <v>10</v>
      </c>
      <c r="G2340" s="6"/>
      <c r="H2340" s="5"/>
    </row>
    <row r="2341">
      <c r="A2341" s="6" t="s">
        <v>3641</v>
      </c>
      <c r="B2341" s="6" t="s">
        <v>3642</v>
      </c>
      <c r="C2341" s="6">
        <v>1.0</v>
      </c>
      <c r="D2341" s="8" t="str">
        <f t="shared" ref="D2341:D2343" si="256">IF(C2341=1,"0-4",IF(C2341=2,"5-8",IF(C2341=3,"9-12",IF(C2341=4,"13-17",IF(C2341=5,"18+","Adults Only")))))</f>
        <v>0-4</v>
      </c>
      <c r="E2341" s="5"/>
      <c r="F2341" s="6" t="s">
        <v>10</v>
      </c>
      <c r="G2341" s="5"/>
      <c r="H2341" s="5"/>
    </row>
    <row r="2342">
      <c r="A2342" s="6" t="s">
        <v>82</v>
      </c>
      <c r="B2342" s="6" t="s">
        <v>3643</v>
      </c>
      <c r="C2342" s="6">
        <v>2.0</v>
      </c>
      <c r="D2342" s="8" t="str">
        <f t="shared" si="256"/>
        <v>5-8</v>
      </c>
      <c r="E2342" s="5"/>
      <c r="F2342" s="6" t="s">
        <v>28</v>
      </c>
      <c r="G2342" s="5"/>
      <c r="H2342" s="5"/>
    </row>
    <row r="2343">
      <c r="A2343" s="6" t="s">
        <v>3644</v>
      </c>
      <c r="B2343" s="6" t="s">
        <v>3645</v>
      </c>
      <c r="C2343" s="6">
        <v>4.0</v>
      </c>
      <c r="D2343" s="8" t="str">
        <f t="shared" si="256"/>
        <v>13-17</v>
      </c>
      <c r="E2343" s="5"/>
      <c r="F2343" s="6" t="s">
        <v>10</v>
      </c>
      <c r="G2343" s="5"/>
      <c r="H2343" s="5"/>
    </row>
    <row r="2344">
      <c r="A2344" s="16" t="s">
        <v>49</v>
      </c>
      <c r="B2344" s="16" t="s">
        <v>3646</v>
      </c>
      <c r="F2344" s="13" t="s">
        <v>10</v>
      </c>
      <c r="H2344" s="13" t="s">
        <v>51</v>
      </c>
    </row>
    <row r="2345">
      <c r="A2345" s="6" t="s">
        <v>3647</v>
      </c>
      <c r="B2345" s="6" t="s">
        <v>3648</v>
      </c>
      <c r="C2345" s="6">
        <v>2.0</v>
      </c>
      <c r="D2345" s="8" t="str">
        <f>IF(C2345=1,"0-4",IF(C2345=2,"5-8",IF(C2345=3,"9-12",IF(C2345=4,"13-17",IF(C2345=5,"18+","Adults Only")))))</f>
        <v>5-8</v>
      </c>
      <c r="E2345" s="5"/>
      <c r="F2345" s="6" t="s">
        <v>38</v>
      </c>
      <c r="G2345" s="5"/>
      <c r="H2345" s="5"/>
    </row>
    <row r="2346">
      <c r="A2346" s="13" t="s">
        <v>18</v>
      </c>
      <c r="B2346" s="13" t="s">
        <v>3649</v>
      </c>
      <c r="C2346" s="13">
        <v>1.0</v>
      </c>
      <c r="D2346" s="13" t="s">
        <v>15</v>
      </c>
      <c r="F2346" s="13" t="s">
        <v>16</v>
      </c>
      <c r="H2346" s="13" t="s">
        <v>17</v>
      </c>
    </row>
    <row r="2347">
      <c r="A2347" s="6" t="s">
        <v>3650</v>
      </c>
      <c r="B2347" s="6" t="s">
        <v>3651</v>
      </c>
      <c r="C2347" s="6">
        <v>1.0</v>
      </c>
      <c r="D2347" s="8" t="str">
        <f>IF(C2347=1,"0-4",IF(C2347=2,"5-8",IF(C2347=3,"9-12",IF(C2347=4,"13-17",IF(C2347=5,"18+","Adults Only")))))</f>
        <v>0-4</v>
      </c>
      <c r="E2347" s="6">
        <v>2.0</v>
      </c>
      <c r="F2347" s="6" t="s">
        <v>10</v>
      </c>
      <c r="G2347" s="5"/>
      <c r="H2347" s="5"/>
    </row>
    <row r="2348">
      <c r="A2348" s="13" t="s">
        <v>3652</v>
      </c>
      <c r="B2348" s="6" t="s">
        <v>3653</v>
      </c>
      <c r="C2348" s="13">
        <v>4.0</v>
      </c>
      <c r="D2348" s="13" t="s">
        <v>65</v>
      </c>
      <c r="F2348" s="13" t="s">
        <v>10</v>
      </c>
    </row>
    <row r="2349">
      <c r="A2349" s="6" t="s">
        <v>463</v>
      </c>
      <c r="B2349" s="6" t="s">
        <v>3654</v>
      </c>
      <c r="C2349" s="6">
        <v>1.0</v>
      </c>
      <c r="D2349" s="8" t="str">
        <f t="shared" ref="D2349:D2367" si="257">IF(C2349=1,"0-4",IF(C2349=2,"5-8",IF(C2349=3,"9-12",IF(C2349=4,"13-17",IF(C2349=5,"18+","Adults Only")))))</f>
        <v>0-4</v>
      </c>
      <c r="E2349" s="6">
        <v>2.0</v>
      </c>
      <c r="F2349" s="6" t="s">
        <v>28</v>
      </c>
      <c r="G2349" s="5"/>
      <c r="H2349" s="5"/>
    </row>
    <row r="2350">
      <c r="A2350" s="6" t="s">
        <v>3655</v>
      </c>
      <c r="B2350" s="6" t="s">
        <v>3656</v>
      </c>
      <c r="C2350" s="6">
        <v>1.0</v>
      </c>
      <c r="D2350" s="8" t="str">
        <f t="shared" si="257"/>
        <v>0-4</v>
      </c>
      <c r="E2350" s="5"/>
      <c r="F2350" s="6" t="s">
        <v>28</v>
      </c>
      <c r="G2350" s="5"/>
      <c r="H2350" s="5"/>
    </row>
    <row r="2351">
      <c r="A2351" s="6" t="s">
        <v>3657</v>
      </c>
      <c r="B2351" s="6" t="s">
        <v>3658</v>
      </c>
      <c r="C2351" s="6">
        <v>2.0</v>
      </c>
      <c r="D2351" s="8" t="str">
        <f t="shared" si="257"/>
        <v>5-8</v>
      </c>
      <c r="E2351" s="5"/>
      <c r="F2351" s="6" t="s">
        <v>38</v>
      </c>
      <c r="G2351" s="5"/>
      <c r="H2351" s="5"/>
    </row>
    <row r="2352">
      <c r="A2352" s="6" t="s">
        <v>1376</v>
      </c>
      <c r="B2352" s="6" t="s">
        <v>3659</v>
      </c>
      <c r="C2352" s="6">
        <v>2.0</v>
      </c>
      <c r="D2352" s="8" t="str">
        <f t="shared" si="257"/>
        <v>5-8</v>
      </c>
      <c r="E2352" s="5"/>
      <c r="F2352" s="6" t="s">
        <v>10</v>
      </c>
      <c r="G2352" s="5"/>
      <c r="H2352" s="5"/>
    </row>
    <row r="2353">
      <c r="A2353" s="6" t="s">
        <v>2041</v>
      </c>
      <c r="B2353" s="6" t="s">
        <v>3660</v>
      </c>
      <c r="C2353" s="6">
        <v>4.0</v>
      </c>
      <c r="D2353" s="8" t="str">
        <f t="shared" si="257"/>
        <v>13-17</v>
      </c>
      <c r="E2353" s="5"/>
      <c r="F2353" s="6" t="s">
        <v>10</v>
      </c>
      <c r="G2353" s="5"/>
      <c r="H2353" s="5"/>
    </row>
    <row r="2354">
      <c r="A2354" s="6" t="s">
        <v>3661</v>
      </c>
      <c r="B2354" s="6" t="s">
        <v>3662</v>
      </c>
      <c r="C2354" s="6">
        <v>2.0</v>
      </c>
      <c r="D2354" s="8" t="str">
        <f t="shared" si="257"/>
        <v>5-8</v>
      </c>
      <c r="E2354" s="5"/>
      <c r="F2354" s="6" t="s">
        <v>38</v>
      </c>
      <c r="G2354" s="5"/>
      <c r="H2354" s="5"/>
    </row>
    <row r="2355">
      <c r="A2355" s="6" t="s">
        <v>3663</v>
      </c>
      <c r="B2355" s="6" t="s">
        <v>3664</v>
      </c>
      <c r="C2355" s="6">
        <v>4.0</v>
      </c>
      <c r="D2355" s="8" t="str">
        <f t="shared" si="257"/>
        <v>13-17</v>
      </c>
      <c r="E2355" s="5"/>
      <c r="F2355" s="6" t="s">
        <v>10</v>
      </c>
      <c r="G2355" s="5"/>
      <c r="H2355" s="5"/>
    </row>
    <row r="2356">
      <c r="A2356" s="6" t="s">
        <v>463</v>
      </c>
      <c r="B2356" s="6" t="s">
        <v>3665</v>
      </c>
      <c r="C2356" s="6">
        <v>1.0</v>
      </c>
      <c r="D2356" s="8" t="str">
        <f t="shared" si="257"/>
        <v>0-4</v>
      </c>
      <c r="E2356" s="5"/>
      <c r="F2356" s="6" t="s">
        <v>28</v>
      </c>
      <c r="G2356" s="5"/>
      <c r="H2356" s="5"/>
    </row>
    <row r="2357">
      <c r="A2357" s="6" t="s">
        <v>3666</v>
      </c>
      <c r="B2357" s="6" t="s">
        <v>3667</v>
      </c>
      <c r="C2357" s="6">
        <v>3.0</v>
      </c>
      <c r="D2357" s="8" t="str">
        <f t="shared" si="257"/>
        <v>9-12</v>
      </c>
      <c r="E2357" s="5"/>
      <c r="F2357" s="6" t="s">
        <v>10</v>
      </c>
      <c r="G2357" s="5"/>
      <c r="H2357" s="5"/>
    </row>
    <row r="2358">
      <c r="A2358" s="6" t="s">
        <v>2360</v>
      </c>
      <c r="B2358" s="6" t="s">
        <v>3668</v>
      </c>
      <c r="C2358" s="5"/>
      <c r="D2358" s="8" t="str">
        <f t="shared" si="257"/>
        <v>Adults Only</v>
      </c>
      <c r="E2358" s="5"/>
      <c r="F2358" s="6" t="s">
        <v>72</v>
      </c>
      <c r="G2358" s="5"/>
      <c r="H2358" s="5"/>
    </row>
    <row r="2359">
      <c r="A2359" s="6" t="s">
        <v>3669</v>
      </c>
      <c r="B2359" s="6" t="s">
        <v>3670</v>
      </c>
      <c r="C2359" s="6">
        <v>2.0</v>
      </c>
      <c r="D2359" s="8" t="str">
        <f t="shared" si="257"/>
        <v>5-8</v>
      </c>
      <c r="E2359" s="5"/>
      <c r="F2359" s="6" t="s">
        <v>38</v>
      </c>
      <c r="G2359" s="5"/>
      <c r="H2359" s="5"/>
    </row>
    <row r="2360">
      <c r="A2360" s="6" t="s">
        <v>3671</v>
      </c>
      <c r="B2360" s="6" t="s">
        <v>3672</v>
      </c>
      <c r="C2360" s="6">
        <v>3.0</v>
      </c>
      <c r="D2360" s="8" t="str">
        <f t="shared" si="257"/>
        <v>9-12</v>
      </c>
      <c r="E2360" s="5"/>
      <c r="F2360" s="6" t="s">
        <v>10</v>
      </c>
      <c r="G2360" s="5"/>
      <c r="H2360" s="5"/>
    </row>
    <row r="2361">
      <c r="A2361" s="6" t="s">
        <v>3673</v>
      </c>
      <c r="B2361" s="6" t="s">
        <v>3674</v>
      </c>
      <c r="C2361" s="6">
        <v>2.0</v>
      </c>
      <c r="D2361" s="8" t="str">
        <f t="shared" si="257"/>
        <v>5-8</v>
      </c>
      <c r="E2361" s="5"/>
      <c r="F2361" s="6" t="s">
        <v>10</v>
      </c>
      <c r="G2361" s="6" t="s">
        <v>3675</v>
      </c>
      <c r="H2361" s="5"/>
    </row>
    <row r="2362">
      <c r="A2362" s="6" t="s">
        <v>3676</v>
      </c>
      <c r="B2362" s="6" t="s">
        <v>3677</v>
      </c>
      <c r="C2362" s="6">
        <v>4.0</v>
      </c>
      <c r="D2362" s="8" t="str">
        <f t="shared" si="257"/>
        <v>13-17</v>
      </c>
      <c r="E2362" s="6">
        <v>2.0</v>
      </c>
      <c r="F2362" s="6" t="s">
        <v>10</v>
      </c>
      <c r="G2362" s="5"/>
      <c r="H2362" s="5"/>
    </row>
    <row r="2363">
      <c r="A2363" s="6" t="s">
        <v>3678</v>
      </c>
      <c r="B2363" s="6" t="s">
        <v>3679</v>
      </c>
      <c r="C2363" s="6">
        <v>1.0</v>
      </c>
      <c r="D2363" s="8" t="str">
        <f t="shared" si="257"/>
        <v>0-4</v>
      </c>
      <c r="E2363" s="5"/>
      <c r="F2363" s="6" t="s">
        <v>38</v>
      </c>
      <c r="G2363" s="5"/>
      <c r="H2363" s="5"/>
    </row>
    <row r="2364">
      <c r="A2364" s="6" t="s">
        <v>3680</v>
      </c>
      <c r="B2364" s="6" t="s">
        <v>3681</v>
      </c>
      <c r="C2364" s="6">
        <v>3.0</v>
      </c>
      <c r="D2364" s="8" t="str">
        <f t="shared" si="257"/>
        <v>9-12</v>
      </c>
      <c r="E2364" s="5"/>
      <c r="F2364" s="6" t="s">
        <v>10</v>
      </c>
      <c r="G2364" s="5"/>
      <c r="H2364" s="5"/>
    </row>
    <row r="2365">
      <c r="A2365" s="6" t="s">
        <v>3682</v>
      </c>
      <c r="B2365" s="6" t="s">
        <v>3683</v>
      </c>
      <c r="C2365" s="6">
        <v>2.0</v>
      </c>
      <c r="D2365" s="8" t="str">
        <f t="shared" si="257"/>
        <v>5-8</v>
      </c>
      <c r="E2365" s="5"/>
      <c r="F2365" s="6" t="s">
        <v>38</v>
      </c>
      <c r="G2365" s="5"/>
      <c r="H2365" s="5"/>
    </row>
    <row r="2366">
      <c r="A2366" s="6" t="s">
        <v>3684</v>
      </c>
      <c r="B2366" s="6" t="s">
        <v>3685</v>
      </c>
      <c r="C2366" s="6">
        <v>2.0</v>
      </c>
      <c r="D2366" s="8" t="str">
        <f t="shared" si="257"/>
        <v>5-8</v>
      </c>
      <c r="E2366" s="5"/>
      <c r="F2366" s="6" t="s">
        <v>38</v>
      </c>
      <c r="G2366" s="5"/>
      <c r="H2366" s="5"/>
    </row>
    <row r="2367">
      <c r="A2367" s="6" t="s">
        <v>842</v>
      </c>
      <c r="B2367" s="6" t="s">
        <v>3686</v>
      </c>
      <c r="C2367" s="6">
        <v>3.0</v>
      </c>
      <c r="D2367" s="8" t="str">
        <f t="shared" si="257"/>
        <v>9-12</v>
      </c>
      <c r="E2367" s="5"/>
      <c r="F2367" s="6" t="s">
        <v>10</v>
      </c>
      <c r="G2367" s="5"/>
      <c r="H2367" s="5"/>
    </row>
    <row r="2368">
      <c r="A2368" s="6" t="s">
        <v>1345</v>
      </c>
      <c r="B2368" s="6" t="s">
        <v>3687</v>
      </c>
      <c r="C2368" s="6">
        <v>3.0</v>
      </c>
      <c r="D2368" s="6" t="s">
        <v>31</v>
      </c>
      <c r="E2368" s="5"/>
      <c r="F2368" s="6" t="s">
        <v>10</v>
      </c>
      <c r="G2368" s="5"/>
      <c r="H2368" s="5"/>
    </row>
    <row r="2369">
      <c r="A2369" s="6" t="s">
        <v>2645</v>
      </c>
      <c r="B2369" s="6" t="s">
        <v>3688</v>
      </c>
      <c r="C2369" s="6">
        <v>2.0</v>
      </c>
      <c r="D2369" s="8" t="str">
        <f t="shared" ref="D2369:D2378" si="258">IF(C2369=1,"0-4",IF(C2369=2,"5-8",IF(C2369=3,"9-12",IF(C2369=4,"13-17",IF(C2369=5,"18+","Adults Only")))))</f>
        <v>5-8</v>
      </c>
      <c r="E2369" s="5"/>
      <c r="F2369" s="6" t="s">
        <v>10</v>
      </c>
      <c r="G2369" s="5"/>
      <c r="H2369" s="5"/>
    </row>
    <row r="2370">
      <c r="A2370" s="6" t="s">
        <v>776</v>
      </c>
      <c r="B2370" s="6" t="s">
        <v>3689</v>
      </c>
      <c r="C2370" s="6">
        <v>1.0</v>
      </c>
      <c r="D2370" s="8" t="str">
        <f t="shared" si="258"/>
        <v>0-4</v>
      </c>
      <c r="E2370" s="5"/>
      <c r="F2370" s="6" t="s">
        <v>38</v>
      </c>
      <c r="G2370" s="5"/>
      <c r="H2370" s="5"/>
    </row>
    <row r="2371">
      <c r="A2371" s="6" t="s">
        <v>3690</v>
      </c>
      <c r="B2371" s="6" t="s">
        <v>3691</v>
      </c>
      <c r="C2371" s="6">
        <v>2.0</v>
      </c>
      <c r="D2371" s="8" t="str">
        <f t="shared" si="258"/>
        <v>5-8</v>
      </c>
      <c r="E2371" s="5"/>
      <c r="F2371" s="6" t="s">
        <v>38</v>
      </c>
      <c r="G2371" s="5"/>
      <c r="H2371" s="5"/>
    </row>
    <row r="2372">
      <c r="A2372" s="6" t="s">
        <v>3231</v>
      </c>
      <c r="B2372" s="6" t="s">
        <v>3692</v>
      </c>
      <c r="C2372" s="6">
        <v>4.0</v>
      </c>
      <c r="D2372" s="8" t="str">
        <f t="shared" si="258"/>
        <v>13-17</v>
      </c>
      <c r="E2372" s="5"/>
      <c r="F2372" s="6" t="s">
        <v>10</v>
      </c>
      <c r="G2372" s="5"/>
      <c r="H2372" s="5"/>
    </row>
    <row r="2373">
      <c r="A2373" s="6" t="s">
        <v>3077</v>
      </c>
      <c r="B2373" s="6" t="s">
        <v>3693</v>
      </c>
      <c r="C2373" s="6">
        <v>3.0</v>
      </c>
      <c r="D2373" s="8" t="str">
        <f t="shared" si="258"/>
        <v>9-12</v>
      </c>
      <c r="E2373" s="5"/>
      <c r="F2373" s="6" t="s">
        <v>10</v>
      </c>
      <c r="G2373" s="5"/>
      <c r="H2373" s="5"/>
    </row>
    <row r="2374">
      <c r="A2374" s="6" t="s">
        <v>3694</v>
      </c>
      <c r="B2374" s="6" t="s">
        <v>3695</v>
      </c>
      <c r="C2374" s="6">
        <v>1.0</v>
      </c>
      <c r="D2374" s="8" t="str">
        <f t="shared" si="258"/>
        <v>0-4</v>
      </c>
      <c r="E2374" s="5"/>
      <c r="F2374" s="6" t="s">
        <v>38</v>
      </c>
      <c r="G2374" s="5"/>
      <c r="H2374" s="5"/>
    </row>
    <row r="2375">
      <c r="A2375" s="6" t="s">
        <v>3696</v>
      </c>
      <c r="B2375" s="6" t="s">
        <v>3697</v>
      </c>
      <c r="C2375" s="6">
        <v>4.0</v>
      </c>
      <c r="D2375" s="8" t="str">
        <f t="shared" si="258"/>
        <v>13-17</v>
      </c>
      <c r="E2375" s="5"/>
      <c r="F2375" s="6" t="s">
        <v>3698</v>
      </c>
      <c r="H2375" s="5"/>
    </row>
    <row r="2376">
      <c r="A2376" s="6" t="s">
        <v>2977</v>
      </c>
      <c r="B2376" s="6" t="s">
        <v>3699</v>
      </c>
      <c r="C2376" s="6">
        <v>1.0</v>
      </c>
      <c r="D2376" s="8" t="str">
        <f t="shared" si="258"/>
        <v>0-4</v>
      </c>
      <c r="E2376" s="5"/>
      <c r="F2376" s="6" t="s">
        <v>3700</v>
      </c>
      <c r="G2376" s="5"/>
      <c r="H2376" s="5"/>
    </row>
    <row r="2377">
      <c r="A2377" s="6" t="s">
        <v>2977</v>
      </c>
      <c r="B2377" s="13" t="s">
        <v>3701</v>
      </c>
      <c r="C2377" s="6">
        <v>1.0</v>
      </c>
      <c r="D2377" s="8" t="str">
        <f t="shared" si="258"/>
        <v>0-4</v>
      </c>
      <c r="E2377" s="5"/>
      <c r="F2377" s="6" t="s">
        <v>3700</v>
      </c>
      <c r="G2377" s="5"/>
      <c r="H2377" s="5"/>
    </row>
    <row r="2378">
      <c r="A2378" s="6" t="s">
        <v>3702</v>
      </c>
      <c r="B2378" s="6" t="s">
        <v>3703</v>
      </c>
      <c r="C2378" s="6">
        <v>2.0</v>
      </c>
      <c r="D2378" s="8" t="str">
        <f t="shared" si="258"/>
        <v>5-8</v>
      </c>
      <c r="E2378" s="5"/>
      <c r="F2378" s="6" t="s">
        <v>10</v>
      </c>
      <c r="G2378" s="5"/>
      <c r="H2378" s="5"/>
    </row>
    <row r="2379">
      <c r="A2379" s="6" t="s">
        <v>3704</v>
      </c>
      <c r="B2379" s="6" t="s">
        <v>3705</v>
      </c>
      <c r="C2379" s="6">
        <v>4.0</v>
      </c>
      <c r="D2379" s="6" t="s">
        <v>65</v>
      </c>
      <c r="E2379" s="5"/>
      <c r="F2379" s="6" t="s">
        <v>10</v>
      </c>
      <c r="G2379" s="5"/>
      <c r="H2379" s="5"/>
    </row>
    <row r="2380">
      <c r="A2380" s="6" t="s">
        <v>53</v>
      </c>
      <c r="B2380" s="13" t="s">
        <v>3706</v>
      </c>
      <c r="C2380" s="6">
        <v>2.0</v>
      </c>
      <c r="D2380" s="8" t="str">
        <f>IF(C2380=1,"0-4",IF(C2380=2,"5-8",IF(C2380=3,"9-12",IF(C2380=4,"13-17",IF(C2380=5,"18+","Adults Only")))))</f>
        <v>5-8</v>
      </c>
      <c r="E2380" s="5"/>
      <c r="F2380" s="6" t="s">
        <v>10</v>
      </c>
      <c r="G2380" s="5"/>
      <c r="H2380" s="5"/>
    </row>
    <row r="2381">
      <c r="A2381" s="16" t="s">
        <v>3707</v>
      </c>
      <c r="B2381" s="16" t="s">
        <v>3708</v>
      </c>
      <c r="F2381" s="13" t="s">
        <v>10</v>
      </c>
      <c r="H2381" s="13" t="s">
        <v>51</v>
      </c>
    </row>
    <row r="2382">
      <c r="A2382" s="6" t="s">
        <v>53</v>
      </c>
      <c r="B2382" s="6" t="s">
        <v>3709</v>
      </c>
      <c r="C2382" s="6">
        <v>2.0</v>
      </c>
      <c r="D2382" s="8" t="str">
        <f t="shared" ref="D2382:D2385" si="259">IF(C2382=1,"0-4",IF(C2382=2,"5-8",IF(C2382=3,"9-12",IF(C2382=4,"13-17",IF(C2382=5,"18+","Adults Only")))))</f>
        <v>5-8</v>
      </c>
      <c r="E2382" s="5"/>
      <c r="F2382" s="6" t="s">
        <v>10</v>
      </c>
      <c r="G2382" s="5"/>
      <c r="H2382" s="5"/>
    </row>
    <row r="2383">
      <c r="A2383" s="6" t="s">
        <v>3500</v>
      </c>
      <c r="B2383" s="6" t="s">
        <v>3710</v>
      </c>
      <c r="C2383" s="6">
        <v>1.0</v>
      </c>
      <c r="D2383" s="8" t="str">
        <f t="shared" si="259"/>
        <v>0-4</v>
      </c>
      <c r="E2383" s="6">
        <v>2.0</v>
      </c>
      <c r="F2383" s="6" t="s">
        <v>38</v>
      </c>
      <c r="G2383" s="5"/>
      <c r="H2383" s="5"/>
    </row>
    <row r="2384">
      <c r="A2384" s="6" t="s">
        <v>3613</v>
      </c>
      <c r="B2384" s="6" t="s">
        <v>3711</v>
      </c>
      <c r="C2384" s="6">
        <v>4.0</v>
      </c>
      <c r="D2384" s="8" t="str">
        <f t="shared" si="259"/>
        <v>13-17</v>
      </c>
      <c r="E2384" s="5"/>
      <c r="F2384" s="6" t="s">
        <v>10</v>
      </c>
      <c r="G2384" s="6" t="s">
        <v>3712</v>
      </c>
      <c r="H2384" s="5"/>
    </row>
    <row r="2385">
      <c r="A2385" s="6" t="s">
        <v>2645</v>
      </c>
      <c r="B2385" s="6" t="s">
        <v>3713</v>
      </c>
      <c r="C2385" s="6">
        <v>2.0</v>
      </c>
      <c r="D2385" s="8" t="str">
        <f t="shared" si="259"/>
        <v>5-8</v>
      </c>
      <c r="E2385" s="5"/>
      <c r="F2385" s="6" t="s">
        <v>10</v>
      </c>
      <c r="G2385" s="5"/>
      <c r="H2385" s="5"/>
    </row>
    <row r="2386">
      <c r="A2386" s="16" t="s">
        <v>3707</v>
      </c>
      <c r="B2386" s="16" t="s">
        <v>3714</v>
      </c>
      <c r="F2386" s="13" t="s">
        <v>38</v>
      </c>
      <c r="H2386" s="13" t="s">
        <v>51</v>
      </c>
    </row>
    <row r="2387">
      <c r="A2387" s="6" t="s">
        <v>3715</v>
      </c>
      <c r="B2387" s="13" t="s">
        <v>3716</v>
      </c>
      <c r="C2387" s="6">
        <v>1.0</v>
      </c>
      <c r="D2387" s="8" t="str">
        <f t="shared" ref="D2387:D2388" si="260">IF(C2387=1,"0-4",IF(C2387=2,"5-8",IF(C2387=3,"9-12",IF(C2387=4,"13-17",IF(C2387=5,"18+","Adults Only")))))</f>
        <v>0-4</v>
      </c>
      <c r="E2387" s="5"/>
      <c r="F2387" s="13" t="s">
        <v>38</v>
      </c>
      <c r="G2387" s="5"/>
      <c r="H2387" s="5"/>
    </row>
    <row r="2388">
      <c r="A2388" s="6" t="s">
        <v>3717</v>
      </c>
      <c r="B2388" s="6" t="s">
        <v>3718</v>
      </c>
      <c r="C2388" s="6">
        <v>3.0</v>
      </c>
      <c r="D2388" s="8" t="str">
        <f t="shared" si="260"/>
        <v>9-12</v>
      </c>
      <c r="E2388" s="5"/>
      <c r="F2388" s="6" t="s">
        <v>10</v>
      </c>
      <c r="G2388" s="5"/>
      <c r="H2388" s="5"/>
    </row>
    <row r="2389">
      <c r="A2389" s="6" t="s">
        <v>3719</v>
      </c>
      <c r="B2389" s="6" t="s">
        <v>3720</v>
      </c>
      <c r="C2389" s="6">
        <v>4.0</v>
      </c>
      <c r="D2389" s="6" t="s">
        <v>65</v>
      </c>
      <c r="E2389" s="5"/>
      <c r="F2389" s="6" t="s">
        <v>10</v>
      </c>
      <c r="G2389" s="5"/>
      <c r="H2389" s="5"/>
    </row>
    <row r="2390">
      <c r="A2390" s="6" t="s">
        <v>3721</v>
      </c>
      <c r="B2390" s="6" t="s">
        <v>3722</v>
      </c>
      <c r="C2390" s="6">
        <v>2.0</v>
      </c>
      <c r="D2390" s="8" t="str">
        <f t="shared" ref="D2390:D2399" si="261">IF(C2390=1,"0-4",IF(C2390=2,"5-8",IF(C2390=3,"9-12",IF(C2390=4,"13-17",IF(C2390=5,"18+","Adults Only")))))</f>
        <v>5-8</v>
      </c>
      <c r="E2390" s="5"/>
      <c r="F2390" s="6" t="s">
        <v>10</v>
      </c>
      <c r="G2390" s="5"/>
      <c r="H2390" s="5"/>
    </row>
    <row r="2391">
      <c r="A2391" s="6" t="s">
        <v>3723</v>
      </c>
      <c r="B2391" s="6" t="s">
        <v>3724</v>
      </c>
      <c r="C2391" s="6">
        <v>4.0</v>
      </c>
      <c r="D2391" s="8" t="str">
        <f t="shared" si="261"/>
        <v>13-17</v>
      </c>
      <c r="E2391" s="5"/>
      <c r="F2391" s="6" t="s">
        <v>10</v>
      </c>
      <c r="G2391" s="5"/>
      <c r="H2391" s="5"/>
    </row>
    <row r="2392">
      <c r="A2392" s="6" t="s">
        <v>39</v>
      </c>
      <c r="B2392" s="6" t="s">
        <v>3725</v>
      </c>
      <c r="C2392" s="6">
        <v>2.0</v>
      </c>
      <c r="D2392" s="8" t="str">
        <f t="shared" si="261"/>
        <v>5-8</v>
      </c>
      <c r="E2392" s="5"/>
      <c r="F2392" s="6" t="s">
        <v>38</v>
      </c>
      <c r="G2392" s="5"/>
      <c r="H2392" s="5"/>
    </row>
    <row r="2393">
      <c r="A2393" s="6" t="s">
        <v>1498</v>
      </c>
      <c r="B2393" s="6" t="s">
        <v>3726</v>
      </c>
      <c r="C2393" s="6">
        <v>1.0</v>
      </c>
      <c r="D2393" s="8" t="str">
        <f t="shared" si="261"/>
        <v>0-4</v>
      </c>
      <c r="E2393" s="5"/>
      <c r="F2393" s="6" t="s">
        <v>38</v>
      </c>
      <c r="G2393" s="5"/>
      <c r="H2393" s="5"/>
    </row>
    <row r="2394">
      <c r="A2394" s="6" t="s">
        <v>3727</v>
      </c>
      <c r="B2394" s="6" t="s">
        <v>3728</v>
      </c>
      <c r="C2394" s="6">
        <v>3.0</v>
      </c>
      <c r="D2394" s="8" t="str">
        <f t="shared" si="261"/>
        <v>9-12</v>
      </c>
      <c r="E2394" s="5"/>
      <c r="F2394" s="6" t="s">
        <v>10</v>
      </c>
      <c r="G2394" s="5"/>
      <c r="H2394" s="5"/>
    </row>
    <row r="2395">
      <c r="A2395" s="6" t="s">
        <v>3729</v>
      </c>
      <c r="B2395" s="6" t="s">
        <v>3730</v>
      </c>
      <c r="C2395" s="6">
        <v>3.0</v>
      </c>
      <c r="D2395" s="8" t="str">
        <f t="shared" si="261"/>
        <v>9-12</v>
      </c>
      <c r="E2395" s="5"/>
      <c r="F2395" s="6" t="s">
        <v>28</v>
      </c>
      <c r="G2395" s="5"/>
      <c r="H2395" s="5"/>
    </row>
    <row r="2396">
      <c r="A2396" s="6" t="s">
        <v>3276</v>
      </c>
      <c r="B2396" s="6" t="s">
        <v>3731</v>
      </c>
      <c r="C2396" s="6">
        <v>1.0</v>
      </c>
      <c r="D2396" s="8" t="str">
        <f t="shared" si="261"/>
        <v>0-4</v>
      </c>
      <c r="E2396" s="5"/>
      <c r="F2396" s="6" t="s">
        <v>28</v>
      </c>
      <c r="G2396" s="5"/>
      <c r="H2396" s="5"/>
    </row>
    <row r="2397">
      <c r="A2397" s="6" t="s">
        <v>3732</v>
      </c>
      <c r="B2397" s="6" t="s">
        <v>3733</v>
      </c>
      <c r="C2397" s="6">
        <v>1.0</v>
      </c>
      <c r="D2397" s="8" t="str">
        <f t="shared" si="261"/>
        <v>0-4</v>
      </c>
      <c r="E2397" s="5"/>
      <c r="F2397" s="6" t="s">
        <v>28</v>
      </c>
      <c r="G2397" s="5"/>
      <c r="H2397" s="5"/>
    </row>
    <row r="2398">
      <c r="A2398" s="6" t="s">
        <v>3734</v>
      </c>
      <c r="B2398" s="6" t="s">
        <v>3735</v>
      </c>
      <c r="C2398" s="6">
        <v>1.0</v>
      </c>
      <c r="D2398" s="8" t="str">
        <f t="shared" si="261"/>
        <v>0-4</v>
      </c>
      <c r="E2398" s="5"/>
      <c r="F2398" s="6" t="s">
        <v>10</v>
      </c>
      <c r="G2398" s="5"/>
      <c r="H2398" s="5"/>
    </row>
    <row r="2399">
      <c r="A2399" s="6" t="s">
        <v>3500</v>
      </c>
      <c r="B2399" s="6" t="s">
        <v>3736</v>
      </c>
      <c r="C2399" s="6">
        <v>1.0</v>
      </c>
      <c r="D2399" s="8" t="str">
        <f t="shared" si="261"/>
        <v>0-4</v>
      </c>
      <c r="E2399" s="5"/>
      <c r="F2399" s="6" t="s">
        <v>38</v>
      </c>
      <c r="G2399" s="5"/>
      <c r="H2399" s="5"/>
    </row>
    <row r="2400">
      <c r="A2400" s="13" t="s">
        <v>3737</v>
      </c>
      <c r="B2400" s="6" t="s">
        <v>3738</v>
      </c>
      <c r="C2400" s="13">
        <v>5.0</v>
      </c>
      <c r="D2400" s="13" t="s">
        <v>881</v>
      </c>
      <c r="F2400" s="13" t="s">
        <v>72</v>
      </c>
    </row>
    <row r="2401">
      <c r="A2401" s="6" t="s">
        <v>2611</v>
      </c>
      <c r="B2401" s="6" t="s">
        <v>3739</v>
      </c>
      <c r="C2401" s="6">
        <v>3.0</v>
      </c>
      <c r="D2401" s="8" t="str">
        <f t="shared" ref="D2401:D2402" si="262">IF(C2401=1,"0-4",IF(C2401=2,"5-8",IF(C2401=3,"9-12",IF(C2401=4,"13-17",IF(C2401=5,"18+","Adults Only")))))</f>
        <v>9-12</v>
      </c>
      <c r="E2401" s="6">
        <v>2.0</v>
      </c>
      <c r="F2401" s="6" t="s">
        <v>10</v>
      </c>
      <c r="G2401" s="5"/>
      <c r="H2401" s="5"/>
    </row>
    <row r="2402">
      <c r="A2402" s="6" t="s">
        <v>899</v>
      </c>
      <c r="B2402" s="6" t="s">
        <v>3740</v>
      </c>
      <c r="C2402" s="6">
        <v>3.0</v>
      </c>
      <c r="D2402" s="8" t="str">
        <f t="shared" si="262"/>
        <v>9-12</v>
      </c>
      <c r="E2402" s="5"/>
      <c r="F2402" s="6" t="s">
        <v>10</v>
      </c>
      <c r="G2402" s="5"/>
      <c r="H2402" s="5"/>
    </row>
    <row r="2403">
      <c r="A2403" s="13" t="s">
        <v>3741</v>
      </c>
      <c r="B2403" s="6" t="s">
        <v>3742</v>
      </c>
      <c r="C2403" s="13">
        <v>5.0</v>
      </c>
      <c r="D2403" s="13" t="s">
        <v>881</v>
      </c>
      <c r="F2403" s="13" t="s">
        <v>72</v>
      </c>
    </row>
    <row r="2404">
      <c r="A2404" s="6" t="s">
        <v>3743</v>
      </c>
      <c r="B2404" s="6" t="s">
        <v>3744</v>
      </c>
      <c r="C2404" s="6">
        <v>3.0</v>
      </c>
      <c r="D2404" s="8" t="str">
        <f t="shared" ref="D2404:D2405" si="263">IF(C2404=1,"0-4",IF(C2404=2,"5-8",IF(C2404=3,"9-12",IF(C2404=4,"13-17",IF(C2404=5,"18+","Adults Only")))))</f>
        <v>9-12</v>
      </c>
      <c r="E2404" s="5"/>
      <c r="F2404" s="6" t="s">
        <v>10</v>
      </c>
      <c r="G2404" s="5"/>
      <c r="H2404" s="5"/>
    </row>
    <row r="2405">
      <c r="A2405" s="6" t="s">
        <v>3745</v>
      </c>
      <c r="B2405" s="6" t="s">
        <v>3744</v>
      </c>
      <c r="C2405" s="6">
        <v>1.0</v>
      </c>
      <c r="D2405" s="8" t="str">
        <f t="shared" si="263"/>
        <v>0-4</v>
      </c>
      <c r="E2405" s="5"/>
      <c r="F2405" s="6" t="s">
        <v>10</v>
      </c>
      <c r="G2405" s="5"/>
      <c r="H2405" s="5"/>
    </row>
    <row r="2406">
      <c r="A2406" s="13" t="s">
        <v>3746</v>
      </c>
      <c r="B2406" s="13" t="s">
        <v>3747</v>
      </c>
      <c r="C2406" s="13">
        <v>1.0</v>
      </c>
      <c r="D2406" s="13" t="s">
        <v>15</v>
      </c>
      <c r="F2406" s="13" t="s">
        <v>16</v>
      </c>
      <c r="H2406" s="13" t="s">
        <v>17</v>
      </c>
    </row>
    <row r="2407">
      <c r="A2407" s="6" t="s">
        <v>1487</v>
      </c>
      <c r="B2407" s="6" t="s">
        <v>3748</v>
      </c>
      <c r="C2407" s="6">
        <v>1.0</v>
      </c>
      <c r="D2407" s="8" t="str">
        <f t="shared" ref="D2407:D2409" si="264">IF(C2407=1,"0-4",IF(C2407=2,"5-8",IF(C2407=3,"9-12",IF(C2407=4,"13-17",IF(C2407=5,"18+","Adults Only")))))</f>
        <v>0-4</v>
      </c>
      <c r="E2407" s="5"/>
      <c r="F2407" s="6" t="s">
        <v>38</v>
      </c>
      <c r="G2407" s="5"/>
      <c r="H2407" s="5"/>
    </row>
    <row r="2408">
      <c r="A2408" s="6" t="s">
        <v>3749</v>
      </c>
      <c r="B2408" s="6" t="s">
        <v>3750</v>
      </c>
      <c r="C2408" s="6">
        <v>1.0</v>
      </c>
      <c r="D2408" s="8" t="str">
        <f t="shared" si="264"/>
        <v>0-4</v>
      </c>
      <c r="E2408" s="5"/>
      <c r="F2408" s="6" t="s">
        <v>10</v>
      </c>
      <c r="G2408" s="5"/>
      <c r="H2408" s="5"/>
    </row>
    <row r="2409">
      <c r="A2409" s="6" t="s">
        <v>3751</v>
      </c>
      <c r="B2409" s="6" t="s">
        <v>3752</v>
      </c>
      <c r="C2409" s="6">
        <v>1.0</v>
      </c>
      <c r="D2409" s="8" t="str">
        <f t="shared" si="264"/>
        <v>0-4</v>
      </c>
      <c r="E2409" s="5"/>
      <c r="F2409" s="6" t="s">
        <v>10</v>
      </c>
      <c r="G2409" s="5"/>
      <c r="H2409" s="5"/>
    </row>
    <row r="2410">
      <c r="A2410" s="13" t="s">
        <v>18</v>
      </c>
      <c r="B2410" s="13" t="s">
        <v>3753</v>
      </c>
      <c r="C2410" s="13">
        <v>1.0</v>
      </c>
      <c r="D2410" s="13" t="s">
        <v>15</v>
      </c>
      <c r="F2410" s="13" t="s">
        <v>16</v>
      </c>
      <c r="H2410" s="13" t="s">
        <v>17</v>
      </c>
    </row>
    <row r="2411">
      <c r="A2411" s="6" t="s">
        <v>622</v>
      </c>
      <c r="B2411" s="6" t="s">
        <v>3754</v>
      </c>
      <c r="C2411" s="6">
        <v>4.0</v>
      </c>
      <c r="D2411" s="8" t="str">
        <f t="shared" ref="D2411:D2418" si="265">IF(C2411=1,"0-4",IF(C2411=2,"5-8",IF(C2411=3,"9-12",IF(C2411=4,"13-17",IF(C2411=5,"18+","Adults Only")))))</f>
        <v>13-17</v>
      </c>
      <c r="E2411" s="5"/>
      <c r="F2411" s="6" t="s">
        <v>10</v>
      </c>
      <c r="G2411" s="5"/>
      <c r="H2411" s="5"/>
    </row>
    <row r="2412">
      <c r="A2412" s="6" t="s">
        <v>2522</v>
      </c>
      <c r="B2412" s="6" t="s">
        <v>3755</v>
      </c>
      <c r="C2412" s="6">
        <v>3.0</v>
      </c>
      <c r="D2412" s="8" t="str">
        <f t="shared" si="265"/>
        <v>9-12</v>
      </c>
      <c r="E2412" s="6">
        <v>2.0</v>
      </c>
      <c r="F2412" s="6" t="s">
        <v>10</v>
      </c>
      <c r="G2412" s="5"/>
      <c r="H2412" s="5"/>
    </row>
    <row r="2413">
      <c r="A2413" s="6" t="s">
        <v>3756</v>
      </c>
      <c r="B2413" s="6" t="s">
        <v>3757</v>
      </c>
      <c r="C2413" s="6">
        <v>2.0</v>
      </c>
      <c r="D2413" s="8" t="str">
        <f t="shared" si="265"/>
        <v>5-8</v>
      </c>
      <c r="E2413" s="5"/>
      <c r="F2413" s="6" t="s">
        <v>126</v>
      </c>
      <c r="G2413" s="5"/>
      <c r="H2413" s="5"/>
    </row>
    <row r="2414">
      <c r="A2414" s="6" t="s">
        <v>3758</v>
      </c>
      <c r="B2414" s="6" t="s">
        <v>3759</v>
      </c>
      <c r="C2414" s="6">
        <v>4.0</v>
      </c>
      <c r="D2414" s="8" t="str">
        <f t="shared" si="265"/>
        <v>13-17</v>
      </c>
      <c r="E2414" s="5"/>
      <c r="F2414" s="6" t="s">
        <v>10</v>
      </c>
      <c r="G2414" s="5"/>
      <c r="H2414" s="5"/>
    </row>
    <row r="2415">
      <c r="A2415" s="6" t="s">
        <v>3760</v>
      </c>
      <c r="B2415" s="6" t="s">
        <v>3761</v>
      </c>
      <c r="C2415" s="6">
        <v>4.0</v>
      </c>
      <c r="D2415" s="8" t="str">
        <f t="shared" si="265"/>
        <v>13-17</v>
      </c>
      <c r="E2415" s="5"/>
      <c r="F2415" s="6" t="s">
        <v>24</v>
      </c>
      <c r="G2415" s="5"/>
      <c r="H2415" s="5"/>
    </row>
    <row r="2416">
      <c r="A2416" s="6" t="s">
        <v>3762</v>
      </c>
      <c r="B2416" s="13" t="s">
        <v>3763</v>
      </c>
      <c r="C2416" s="6">
        <v>3.0</v>
      </c>
      <c r="D2416" s="8" t="str">
        <f t="shared" si="265"/>
        <v>9-12</v>
      </c>
      <c r="E2416" s="5"/>
      <c r="F2416" s="6" t="s">
        <v>10</v>
      </c>
      <c r="G2416" s="5"/>
      <c r="H2416" s="5"/>
    </row>
    <row r="2417">
      <c r="A2417" s="6" t="s">
        <v>3339</v>
      </c>
      <c r="B2417" s="6" t="s">
        <v>3764</v>
      </c>
      <c r="C2417" s="6">
        <v>3.0</v>
      </c>
      <c r="D2417" s="8" t="str">
        <f t="shared" si="265"/>
        <v>9-12</v>
      </c>
      <c r="E2417" s="5"/>
      <c r="F2417" s="6" t="s">
        <v>10</v>
      </c>
      <c r="G2417" s="5"/>
      <c r="H2417" s="5"/>
    </row>
    <row r="2418">
      <c r="A2418" s="6" t="s">
        <v>766</v>
      </c>
      <c r="B2418" s="6" t="s">
        <v>3765</v>
      </c>
      <c r="C2418" s="6">
        <v>4.0</v>
      </c>
      <c r="D2418" s="8" t="str">
        <f t="shared" si="265"/>
        <v>13-17</v>
      </c>
      <c r="E2418" s="5"/>
      <c r="F2418" s="6" t="s">
        <v>28</v>
      </c>
      <c r="G2418" s="5"/>
      <c r="H2418" s="5"/>
    </row>
    <row r="2419">
      <c r="A2419" s="6" t="s">
        <v>3766</v>
      </c>
      <c r="B2419" s="6" t="s">
        <v>3767</v>
      </c>
      <c r="C2419" s="6">
        <v>4.0</v>
      </c>
      <c r="D2419" s="6" t="s">
        <v>65</v>
      </c>
      <c r="E2419" s="5"/>
      <c r="F2419" s="6" t="s">
        <v>10</v>
      </c>
      <c r="G2419" s="5"/>
      <c r="H2419" s="5"/>
    </row>
    <row r="2420">
      <c r="A2420" s="16" t="s">
        <v>49</v>
      </c>
      <c r="B2420" s="16" t="s">
        <v>3768</v>
      </c>
      <c r="F2420" s="13" t="s">
        <v>10</v>
      </c>
      <c r="H2420" s="13" t="s">
        <v>51</v>
      </c>
    </row>
    <row r="2421">
      <c r="A2421" s="6" t="s">
        <v>3769</v>
      </c>
      <c r="B2421" s="6" t="s">
        <v>3770</v>
      </c>
      <c r="C2421" s="6">
        <v>4.0</v>
      </c>
      <c r="D2421" s="8" t="str">
        <f t="shared" ref="D2421:D2423" si="266">IF(C2421=1,"0-4",IF(C2421=2,"5-8",IF(C2421=3,"9-12",IF(C2421=4,"13-17",IF(C2421=5,"18+","Adults Only")))))</f>
        <v>13-17</v>
      </c>
      <c r="E2421" s="5"/>
      <c r="F2421" s="6" t="s">
        <v>10</v>
      </c>
      <c r="G2421" s="5"/>
      <c r="H2421" s="5"/>
    </row>
    <row r="2422">
      <c r="A2422" s="6" t="s">
        <v>3771</v>
      </c>
      <c r="B2422" s="6" t="s">
        <v>3770</v>
      </c>
      <c r="C2422" s="6">
        <v>5.0</v>
      </c>
      <c r="D2422" s="8" t="str">
        <f t="shared" si="266"/>
        <v>18+</v>
      </c>
      <c r="E2422" s="5"/>
      <c r="F2422" s="6" t="s">
        <v>72</v>
      </c>
      <c r="G2422" s="5"/>
      <c r="H2422" s="5"/>
    </row>
    <row r="2423">
      <c r="A2423" s="6" t="s">
        <v>3772</v>
      </c>
      <c r="B2423" s="16" t="s">
        <v>3773</v>
      </c>
      <c r="C2423" s="6">
        <v>2.0</v>
      </c>
      <c r="D2423" s="8" t="str">
        <f t="shared" si="266"/>
        <v>5-8</v>
      </c>
      <c r="E2423" s="5"/>
      <c r="F2423" s="6" t="s">
        <v>38</v>
      </c>
      <c r="G2423" s="5"/>
      <c r="H2423" s="5"/>
    </row>
    <row r="2424">
      <c r="A2424" s="13" t="s">
        <v>3774</v>
      </c>
      <c r="B2424" s="13" t="s">
        <v>3775</v>
      </c>
      <c r="C2424" s="13">
        <v>4.0</v>
      </c>
      <c r="D2424" s="13" t="s">
        <v>62</v>
      </c>
      <c r="F2424" s="13" t="s">
        <v>10</v>
      </c>
      <c r="H2424" s="13" t="s">
        <v>51</v>
      </c>
    </row>
    <row r="2425">
      <c r="A2425" s="13" t="s">
        <v>274</v>
      </c>
      <c r="B2425" s="13" t="s">
        <v>3776</v>
      </c>
      <c r="C2425" s="13">
        <v>2.0</v>
      </c>
      <c r="D2425" s="21">
        <v>42863.0</v>
      </c>
      <c r="E2425" s="13">
        <v>2.0</v>
      </c>
      <c r="F2425" s="13" t="s">
        <v>539</v>
      </c>
      <c r="H2425" s="22" t="s">
        <v>51</v>
      </c>
    </row>
    <row r="2426">
      <c r="A2426" s="6" t="s">
        <v>3777</v>
      </c>
      <c r="B2426" s="6" t="s">
        <v>3778</v>
      </c>
      <c r="C2426" s="6">
        <v>3.0</v>
      </c>
      <c r="D2426" s="8" t="str">
        <f t="shared" ref="D2426:D2431" si="267">IF(C2426=1,"0-4",IF(C2426=2,"5-8",IF(C2426=3,"9-12",IF(C2426=4,"13-17",IF(C2426=5,"18+","Adults Only")))))</f>
        <v>9-12</v>
      </c>
      <c r="E2426" s="5"/>
      <c r="F2426" s="6" t="s">
        <v>126</v>
      </c>
      <c r="G2426" s="5"/>
      <c r="H2426" s="5"/>
    </row>
    <row r="2427">
      <c r="A2427" s="6" t="s">
        <v>3779</v>
      </c>
      <c r="B2427" s="6" t="s">
        <v>3780</v>
      </c>
      <c r="C2427" s="6">
        <v>3.0</v>
      </c>
      <c r="D2427" s="8" t="str">
        <f t="shared" si="267"/>
        <v>9-12</v>
      </c>
      <c r="E2427" s="5"/>
      <c r="F2427" s="6" t="s">
        <v>10</v>
      </c>
      <c r="G2427" s="5"/>
      <c r="H2427" s="5"/>
    </row>
    <row r="2428">
      <c r="A2428" s="6" t="s">
        <v>3781</v>
      </c>
      <c r="B2428" s="6" t="s">
        <v>3782</v>
      </c>
      <c r="C2428" s="6">
        <v>2.0</v>
      </c>
      <c r="D2428" s="8" t="str">
        <f t="shared" si="267"/>
        <v>5-8</v>
      </c>
      <c r="E2428" s="5"/>
      <c r="F2428" s="6" t="s">
        <v>10</v>
      </c>
      <c r="G2428" s="5"/>
      <c r="H2428" s="5"/>
    </row>
    <row r="2429">
      <c r="A2429" s="6" t="s">
        <v>1473</v>
      </c>
      <c r="B2429" s="6" t="s">
        <v>3783</v>
      </c>
      <c r="C2429" s="6">
        <v>1.0</v>
      </c>
      <c r="D2429" s="8" t="str">
        <f t="shared" si="267"/>
        <v>0-4</v>
      </c>
      <c r="E2429" s="5"/>
      <c r="F2429" s="6" t="s">
        <v>10</v>
      </c>
      <c r="G2429" s="5"/>
      <c r="H2429" s="5"/>
    </row>
    <row r="2430">
      <c r="A2430" s="6" t="s">
        <v>3784</v>
      </c>
      <c r="B2430" s="6" t="s">
        <v>3785</v>
      </c>
      <c r="C2430" s="6">
        <v>4.0</v>
      </c>
      <c r="D2430" s="8" t="str">
        <f t="shared" si="267"/>
        <v>13-17</v>
      </c>
      <c r="E2430" s="5"/>
      <c r="F2430" s="6" t="s">
        <v>10</v>
      </c>
      <c r="G2430" s="5"/>
      <c r="H2430" s="5"/>
    </row>
    <row r="2431">
      <c r="A2431" s="6" t="s">
        <v>3786</v>
      </c>
      <c r="B2431" s="6" t="s">
        <v>3787</v>
      </c>
      <c r="C2431" s="6">
        <v>1.0</v>
      </c>
      <c r="D2431" s="8" t="str">
        <f t="shared" si="267"/>
        <v>0-4</v>
      </c>
      <c r="E2431" s="5"/>
      <c r="F2431" s="6" t="s">
        <v>10</v>
      </c>
      <c r="G2431" s="6" t="s">
        <v>3788</v>
      </c>
      <c r="H2431" s="5"/>
    </row>
    <row r="2432">
      <c r="A2432" s="6" t="s">
        <v>3789</v>
      </c>
      <c r="B2432" s="6" t="s">
        <v>3790</v>
      </c>
      <c r="C2432" s="6">
        <v>4.0</v>
      </c>
      <c r="D2432" s="6" t="s">
        <v>65</v>
      </c>
      <c r="E2432" s="5"/>
      <c r="F2432" s="6" t="s">
        <v>10</v>
      </c>
      <c r="G2432" s="6"/>
      <c r="H2432" s="5"/>
    </row>
    <row r="2433">
      <c r="A2433" s="6" t="s">
        <v>3791</v>
      </c>
      <c r="B2433" s="6" t="s">
        <v>3792</v>
      </c>
      <c r="C2433" s="6">
        <v>2.0</v>
      </c>
      <c r="D2433" s="8" t="str">
        <f t="shared" ref="D2433:D2436" si="268">IF(C2433=1,"0-4",IF(C2433=2,"5-8",IF(C2433=3,"9-12",IF(C2433=4,"13-17",IF(C2433=5,"18+","Adults Only")))))</f>
        <v>5-8</v>
      </c>
      <c r="E2433" s="5"/>
      <c r="F2433" s="6" t="s">
        <v>10</v>
      </c>
      <c r="G2433" s="5"/>
      <c r="H2433" s="5"/>
    </row>
    <row r="2434">
      <c r="A2434" s="6" t="s">
        <v>3793</v>
      </c>
      <c r="B2434" s="6" t="s">
        <v>3794</v>
      </c>
      <c r="C2434" s="6">
        <v>2.0</v>
      </c>
      <c r="D2434" s="8" t="str">
        <f t="shared" si="268"/>
        <v>5-8</v>
      </c>
      <c r="E2434" s="5"/>
      <c r="F2434" s="6" t="s">
        <v>10</v>
      </c>
      <c r="G2434" s="5"/>
      <c r="H2434" s="5"/>
    </row>
    <row r="2435">
      <c r="A2435" s="6" t="s">
        <v>297</v>
      </c>
      <c r="B2435" s="6" t="s">
        <v>3795</v>
      </c>
      <c r="C2435" s="6">
        <v>1.0</v>
      </c>
      <c r="D2435" s="8" t="str">
        <f t="shared" si="268"/>
        <v>0-4</v>
      </c>
      <c r="E2435" s="5"/>
      <c r="F2435" s="6" t="s">
        <v>10</v>
      </c>
      <c r="G2435" s="5"/>
      <c r="H2435" s="5"/>
    </row>
    <row r="2436">
      <c r="A2436" s="6" t="s">
        <v>2973</v>
      </c>
      <c r="B2436" s="6" t="s">
        <v>3796</v>
      </c>
      <c r="C2436" s="6">
        <v>5.0</v>
      </c>
      <c r="D2436" s="8" t="str">
        <f t="shared" si="268"/>
        <v>18+</v>
      </c>
      <c r="E2436" s="6">
        <v>3.0</v>
      </c>
      <c r="F2436" s="6" t="s">
        <v>72</v>
      </c>
      <c r="G2436" s="5"/>
      <c r="H2436" s="5"/>
    </row>
    <row r="2437">
      <c r="A2437" s="6" t="s">
        <v>3797</v>
      </c>
      <c r="B2437" s="6" t="s">
        <v>3798</v>
      </c>
      <c r="C2437" s="6">
        <v>4.0</v>
      </c>
      <c r="D2437" s="6" t="s">
        <v>65</v>
      </c>
      <c r="E2437" s="5"/>
      <c r="F2437" s="6" t="s">
        <v>69</v>
      </c>
      <c r="G2437" s="5"/>
      <c r="H2437" s="5"/>
    </row>
    <row r="2438">
      <c r="A2438" s="6" t="s">
        <v>3799</v>
      </c>
      <c r="B2438" s="13" t="s">
        <v>3800</v>
      </c>
      <c r="C2438" s="6">
        <v>1.0</v>
      </c>
      <c r="D2438" s="8" t="str">
        <f t="shared" ref="D2438:D2443" si="269">IF(C2438=1,"0-4",IF(C2438=2,"5-8",IF(C2438=3,"9-12",IF(C2438=4,"13-17",IF(C2438=5,"18+","Adults Only")))))</f>
        <v>0-4</v>
      </c>
      <c r="E2438" s="5"/>
      <c r="F2438" s="6" t="s">
        <v>38</v>
      </c>
      <c r="G2438" s="5"/>
      <c r="H2438" s="5"/>
    </row>
    <row r="2439">
      <c r="A2439" s="6" t="s">
        <v>1163</v>
      </c>
      <c r="B2439" s="6" t="s">
        <v>3801</v>
      </c>
      <c r="C2439" s="6">
        <v>2.0</v>
      </c>
      <c r="D2439" s="8" t="str">
        <f t="shared" si="269"/>
        <v>5-8</v>
      </c>
      <c r="E2439" s="5"/>
      <c r="F2439" s="6" t="s">
        <v>38</v>
      </c>
      <c r="G2439" s="5"/>
      <c r="H2439" s="5"/>
    </row>
    <row r="2440">
      <c r="A2440" s="6" t="s">
        <v>3802</v>
      </c>
      <c r="B2440" s="6" t="s">
        <v>3803</v>
      </c>
      <c r="C2440" s="6">
        <v>4.0</v>
      </c>
      <c r="D2440" s="8" t="str">
        <f t="shared" si="269"/>
        <v>13-17</v>
      </c>
      <c r="E2440" s="5"/>
      <c r="F2440" s="6" t="s">
        <v>10</v>
      </c>
      <c r="G2440" s="5"/>
      <c r="H2440" s="5"/>
    </row>
    <row r="2441">
      <c r="A2441" s="6" t="s">
        <v>3804</v>
      </c>
      <c r="B2441" s="6" t="s">
        <v>3805</v>
      </c>
      <c r="C2441" s="6">
        <v>1.0</v>
      </c>
      <c r="D2441" s="8" t="str">
        <f t="shared" si="269"/>
        <v>0-4</v>
      </c>
      <c r="E2441" s="5"/>
      <c r="F2441" s="6" t="s">
        <v>10</v>
      </c>
      <c r="G2441" s="5"/>
      <c r="H2441" s="5"/>
    </row>
    <row r="2442">
      <c r="A2442" s="6" t="s">
        <v>3806</v>
      </c>
      <c r="B2442" s="13" t="s">
        <v>3807</v>
      </c>
      <c r="C2442" s="6">
        <v>5.0</v>
      </c>
      <c r="D2442" s="8" t="str">
        <f t="shared" si="269"/>
        <v>18+</v>
      </c>
      <c r="E2442" s="5"/>
      <c r="F2442" s="6" t="s">
        <v>10</v>
      </c>
      <c r="G2442" s="5"/>
      <c r="H2442" s="5"/>
    </row>
    <row r="2443">
      <c r="A2443" s="6" t="s">
        <v>2973</v>
      </c>
      <c r="B2443" s="6" t="s">
        <v>3808</v>
      </c>
      <c r="C2443" s="6">
        <v>1.0</v>
      </c>
      <c r="D2443" s="8" t="str">
        <f t="shared" si="269"/>
        <v>0-4</v>
      </c>
      <c r="E2443" s="5"/>
      <c r="F2443" s="6" t="s">
        <v>10</v>
      </c>
      <c r="G2443" s="5"/>
      <c r="H2443" s="5"/>
    </row>
    <row r="2444">
      <c r="A2444" s="13" t="s">
        <v>3809</v>
      </c>
      <c r="B2444" s="13" t="s">
        <v>3810</v>
      </c>
      <c r="C2444" s="13">
        <v>4.0</v>
      </c>
      <c r="D2444" s="13" t="s">
        <v>62</v>
      </c>
      <c r="E2444" s="13">
        <v>3.0</v>
      </c>
      <c r="F2444" s="13" t="s">
        <v>182</v>
      </c>
    </row>
    <row r="2445">
      <c r="A2445" s="6" t="s">
        <v>3069</v>
      </c>
      <c r="B2445" s="6" t="s">
        <v>3811</v>
      </c>
      <c r="C2445" s="6">
        <v>4.0</v>
      </c>
      <c r="D2445" s="8" t="str">
        <f>IF(C2445=1,"0-4",IF(C2445=2,"5-8",IF(C2445=3,"9-12",IF(C2445=4,"13-17",IF(C2445=5,"18+","Adults Only")))))</f>
        <v>13-17</v>
      </c>
      <c r="E2445" s="5"/>
      <c r="F2445" s="6" t="s">
        <v>28</v>
      </c>
      <c r="G2445" s="5"/>
      <c r="H2445" s="5"/>
    </row>
    <row r="2446">
      <c r="A2446" s="13" t="s">
        <v>3812</v>
      </c>
      <c r="B2446" s="13" t="s">
        <v>3813</v>
      </c>
      <c r="E2446" s="13">
        <v>1.0</v>
      </c>
      <c r="F2446" s="13" t="s">
        <v>100</v>
      </c>
      <c r="H2446" s="22" t="s">
        <v>51</v>
      </c>
    </row>
    <row r="2447">
      <c r="A2447" s="6" t="s">
        <v>3814</v>
      </c>
      <c r="B2447" s="6" t="s">
        <v>3815</v>
      </c>
      <c r="C2447" s="6">
        <v>1.0</v>
      </c>
      <c r="D2447" s="8" t="str">
        <f t="shared" ref="D2447:D2455" si="270">IF(C2447=1,"0-4",IF(C2447=2,"5-8",IF(C2447=3,"9-12",IF(C2447=4,"13-17",IF(C2447=5,"18+","Adults Only")))))</f>
        <v>0-4</v>
      </c>
      <c r="E2447" s="5"/>
      <c r="F2447" s="6" t="s">
        <v>38</v>
      </c>
      <c r="G2447" s="5"/>
      <c r="H2447" s="5"/>
    </row>
    <row r="2448">
      <c r="A2448" s="6" t="s">
        <v>1073</v>
      </c>
      <c r="B2448" s="6" t="s">
        <v>3816</v>
      </c>
      <c r="C2448" s="6">
        <v>2.0</v>
      </c>
      <c r="D2448" s="8" t="str">
        <f t="shared" si="270"/>
        <v>5-8</v>
      </c>
      <c r="E2448" s="5"/>
      <c r="F2448" s="6" t="s">
        <v>38</v>
      </c>
      <c r="G2448" s="5"/>
      <c r="H2448" s="5"/>
    </row>
    <row r="2449">
      <c r="A2449" s="6" t="s">
        <v>3817</v>
      </c>
      <c r="B2449" s="6" t="s">
        <v>3818</v>
      </c>
      <c r="C2449" s="6">
        <v>1.0</v>
      </c>
      <c r="D2449" s="8" t="str">
        <f t="shared" si="270"/>
        <v>0-4</v>
      </c>
      <c r="E2449" s="5"/>
      <c r="F2449" s="6" t="s">
        <v>38</v>
      </c>
      <c r="G2449" s="6" t="s">
        <v>3819</v>
      </c>
      <c r="H2449" s="5"/>
    </row>
    <row r="2450">
      <c r="A2450" s="6" t="s">
        <v>3820</v>
      </c>
      <c r="B2450" s="6" t="s">
        <v>3821</v>
      </c>
      <c r="C2450" s="6">
        <v>1.0</v>
      </c>
      <c r="D2450" s="8" t="str">
        <f t="shared" si="270"/>
        <v>0-4</v>
      </c>
      <c r="E2450" s="5"/>
      <c r="F2450" s="6" t="s">
        <v>38</v>
      </c>
      <c r="G2450" s="5"/>
      <c r="H2450" s="5"/>
    </row>
    <row r="2451">
      <c r="A2451" s="6" t="s">
        <v>3822</v>
      </c>
      <c r="B2451" s="6" t="s">
        <v>3823</v>
      </c>
      <c r="C2451" s="6">
        <v>1.0</v>
      </c>
      <c r="D2451" s="8" t="str">
        <f t="shared" si="270"/>
        <v>0-4</v>
      </c>
      <c r="E2451" s="5"/>
      <c r="F2451" s="6" t="s">
        <v>10</v>
      </c>
      <c r="G2451" s="5"/>
      <c r="H2451" s="5"/>
    </row>
    <row r="2452">
      <c r="A2452" s="6" t="s">
        <v>3824</v>
      </c>
      <c r="B2452" s="6" t="s">
        <v>3825</v>
      </c>
      <c r="C2452" s="6">
        <v>1.0</v>
      </c>
      <c r="D2452" s="8" t="str">
        <f t="shared" si="270"/>
        <v>0-4</v>
      </c>
      <c r="E2452" s="5"/>
      <c r="F2452" s="6" t="s">
        <v>28</v>
      </c>
      <c r="G2452" s="5"/>
      <c r="H2452" s="5"/>
    </row>
    <row r="2453">
      <c r="A2453" s="6" t="s">
        <v>82</v>
      </c>
      <c r="B2453" s="6" t="s">
        <v>3826</v>
      </c>
      <c r="C2453" s="6">
        <v>2.0</v>
      </c>
      <c r="D2453" s="8" t="str">
        <f t="shared" si="270"/>
        <v>5-8</v>
      </c>
      <c r="E2453" s="5"/>
      <c r="F2453" s="6" t="s">
        <v>28</v>
      </c>
      <c r="G2453" s="5"/>
      <c r="H2453" s="5"/>
    </row>
    <row r="2454">
      <c r="A2454" s="6" t="s">
        <v>3827</v>
      </c>
      <c r="B2454" s="6" t="s">
        <v>3828</v>
      </c>
      <c r="C2454" s="6">
        <v>1.0</v>
      </c>
      <c r="D2454" s="8" t="str">
        <f t="shared" si="270"/>
        <v>0-4</v>
      </c>
      <c r="E2454" s="5"/>
      <c r="F2454" s="6" t="s">
        <v>10</v>
      </c>
      <c r="G2454" s="5"/>
      <c r="H2454" s="5"/>
    </row>
    <row r="2455">
      <c r="A2455" s="6" t="s">
        <v>724</v>
      </c>
      <c r="B2455" s="6" t="s">
        <v>3829</v>
      </c>
      <c r="C2455" s="6">
        <v>3.0</v>
      </c>
      <c r="D2455" s="8" t="str">
        <f t="shared" si="270"/>
        <v>9-12</v>
      </c>
      <c r="E2455" s="5"/>
      <c r="F2455" s="6" t="s">
        <v>10</v>
      </c>
      <c r="G2455" s="5"/>
      <c r="H2455" s="5"/>
    </row>
    <row r="2456">
      <c r="A2456" s="13" t="s">
        <v>3830</v>
      </c>
      <c r="B2456" s="6" t="s">
        <v>3831</v>
      </c>
      <c r="C2456" s="13">
        <v>4.0</v>
      </c>
      <c r="D2456" s="13" t="s">
        <v>65</v>
      </c>
      <c r="F2456" s="13" t="s">
        <v>10</v>
      </c>
    </row>
    <row r="2457">
      <c r="A2457" s="6" t="s">
        <v>3832</v>
      </c>
      <c r="B2457" s="6" t="s">
        <v>3833</v>
      </c>
      <c r="C2457" s="6">
        <v>1.0</v>
      </c>
      <c r="D2457" s="8" t="str">
        <f t="shared" ref="D2457:D2461" si="271">IF(C2457=1,"0-4",IF(C2457=2,"5-8",IF(C2457=3,"9-12",IF(C2457=4,"13-17",IF(C2457=5,"18+","Adults Only")))))</f>
        <v>0-4</v>
      </c>
      <c r="E2457" s="5"/>
      <c r="F2457" s="6" t="s">
        <v>38</v>
      </c>
      <c r="G2457" s="5"/>
      <c r="H2457" s="5"/>
    </row>
    <row r="2458">
      <c r="A2458" s="6" t="s">
        <v>3834</v>
      </c>
      <c r="B2458" s="6" t="s">
        <v>3835</v>
      </c>
      <c r="C2458" s="6">
        <v>3.0</v>
      </c>
      <c r="D2458" s="8" t="str">
        <f t="shared" si="271"/>
        <v>9-12</v>
      </c>
      <c r="E2458" s="5"/>
      <c r="F2458" s="6" t="s">
        <v>81</v>
      </c>
      <c r="G2458" s="5"/>
      <c r="H2458" s="5"/>
    </row>
    <row r="2459">
      <c r="A2459" s="6" t="s">
        <v>3836</v>
      </c>
      <c r="B2459" s="6" t="s">
        <v>3837</v>
      </c>
      <c r="C2459" s="6">
        <v>4.0</v>
      </c>
      <c r="D2459" s="8" t="str">
        <f t="shared" si="271"/>
        <v>13-17</v>
      </c>
      <c r="E2459" s="5"/>
      <c r="F2459" s="6" t="s">
        <v>10</v>
      </c>
      <c r="G2459" s="5"/>
      <c r="H2459" s="5"/>
    </row>
    <row r="2460">
      <c r="A2460" s="6" t="s">
        <v>3838</v>
      </c>
      <c r="B2460" s="6" t="s">
        <v>3839</v>
      </c>
      <c r="C2460" s="6">
        <v>1.0</v>
      </c>
      <c r="D2460" s="8" t="str">
        <f t="shared" si="271"/>
        <v>0-4</v>
      </c>
      <c r="E2460" s="5"/>
      <c r="F2460" s="6" t="s">
        <v>10</v>
      </c>
      <c r="G2460" s="5"/>
      <c r="H2460" s="5"/>
    </row>
    <row r="2461">
      <c r="A2461" s="6" t="s">
        <v>2302</v>
      </c>
      <c r="B2461" s="6" t="s">
        <v>3840</v>
      </c>
      <c r="C2461" s="6">
        <v>4.0</v>
      </c>
      <c r="D2461" s="8" t="str">
        <f t="shared" si="271"/>
        <v>13-17</v>
      </c>
      <c r="E2461" s="6">
        <v>2.0</v>
      </c>
      <c r="F2461" s="6" t="s">
        <v>10</v>
      </c>
      <c r="G2461" s="5"/>
      <c r="H2461" s="5"/>
    </row>
    <row r="2462">
      <c r="A2462" s="13" t="s">
        <v>3841</v>
      </c>
      <c r="B2462" s="6" t="s">
        <v>3842</v>
      </c>
      <c r="C2462" s="13">
        <v>3.0</v>
      </c>
      <c r="D2462" s="6" t="s">
        <v>31</v>
      </c>
      <c r="F2462" s="13" t="s">
        <v>10</v>
      </c>
    </row>
    <row r="2463">
      <c r="A2463" s="6" t="s">
        <v>1276</v>
      </c>
      <c r="B2463" s="6" t="s">
        <v>3843</v>
      </c>
      <c r="C2463" s="6">
        <v>1.0</v>
      </c>
      <c r="D2463" s="8" t="str">
        <f>IF(C2463=1,"0-4",IF(C2463=2,"5-8",IF(C2463=3,"9-12",IF(C2463=4,"13-17",IF(C2463=5,"18+","Adults Only")))))</f>
        <v>0-4</v>
      </c>
      <c r="E2463" s="6">
        <v>2.0</v>
      </c>
      <c r="F2463" s="6" t="s">
        <v>38</v>
      </c>
      <c r="G2463" s="5"/>
      <c r="H2463" s="5"/>
    </row>
    <row r="2464">
      <c r="A2464" s="13" t="s">
        <v>18</v>
      </c>
      <c r="B2464" s="13" t="s">
        <v>3844</v>
      </c>
      <c r="C2464" s="13">
        <v>1.0</v>
      </c>
      <c r="D2464" s="13" t="s">
        <v>15</v>
      </c>
      <c r="E2464" s="13">
        <v>2.0</v>
      </c>
      <c r="F2464" s="13" t="s">
        <v>16</v>
      </c>
      <c r="H2464" s="13" t="s">
        <v>17</v>
      </c>
    </row>
    <row r="2465">
      <c r="A2465" s="6" t="s">
        <v>3845</v>
      </c>
      <c r="B2465" s="6" t="s">
        <v>3846</v>
      </c>
      <c r="C2465" s="6">
        <v>1.0</v>
      </c>
      <c r="D2465" s="8" t="str">
        <f t="shared" ref="D2465:D2479" si="272">IF(C2465=1,"0-4",IF(C2465=2,"5-8",IF(C2465=3,"9-12",IF(C2465=4,"13-17",IF(C2465=5,"18+","Adults Only")))))</f>
        <v>0-4</v>
      </c>
      <c r="E2465" s="5"/>
      <c r="F2465" s="6" t="s">
        <v>10</v>
      </c>
      <c r="G2465" s="5"/>
      <c r="H2465" s="5"/>
    </row>
    <row r="2466">
      <c r="A2466" s="6" t="s">
        <v>860</v>
      </c>
      <c r="B2466" s="6" t="s">
        <v>3847</v>
      </c>
      <c r="C2466" s="6">
        <v>2.0</v>
      </c>
      <c r="D2466" s="8" t="str">
        <f t="shared" si="272"/>
        <v>5-8</v>
      </c>
      <c r="E2466" s="5"/>
      <c r="F2466" s="6" t="s">
        <v>10</v>
      </c>
      <c r="G2466" s="5"/>
      <c r="H2466" s="5"/>
    </row>
    <row r="2467">
      <c r="A2467" s="6" t="s">
        <v>2425</v>
      </c>
      <c r="B2467" s="6" t="s">
        <v>3848</v>
      </c>
      <c r="C2467" s="6">
        <v>1.0</v>
      </c>
      <c r="D2467" s="8" t="str">
        <f t="shared" si="272"/>
        <v>0-4</v>
      </c>
      <c r="E2467" s="5"/>
      <c r="F2467" s="6" t="s">
        <v>10</v>
      </c>
      <c r="G2467" s="5"/>
      <c r="H2467" s="5"/>
    </row>
    <row r="2468">
      <c r="A2468" s="6" t="s">
        <v>3849</v>
      </c>
      <c r="B2468" s="6" t="s">
        <v>3850</v>
      </c>
      <c r="C2468" s="6">
        <v>3.0</v>
      </c>
      <c r="D2468" s="8" t="str">
        <f t="shared" si="272"/>
        <v>9-12</v>
      </c>
      <c r="E2468" s="5"/>
      <c r="F2468" s="6" t="s">
        <v>10</v>
      </c>
      <c r="G2468" s="5"/>
      <c r="H2468" s="5"/>
    </row>
    <row r="2469">
      <c r="A2469" s="6" t="s">
        <v>3849</v>
      </c>
      <c r="B2469" s="6" t="s">
        <v>3851</v>
      </c>
      <c r="C2469" s="6">
        <v>3.0</v>
      </c>
      <c r="D2469" s="8" t="str">
        <f t="shared" si="272"/>
        <v>9-12</v>
      </c>
      <c r="E2469" s="5"/>
      <c r="F2469" s="6" t="s">
        <v>10</v>
      </c>
      <c r="G2469" s="5"/>
      <c r="H2469" s="5"/>
    </row>
    <row r="2470">
      <c r="A2470" s="6" t="s">
        <v>3852</v>
      </c>
      <c r="B2470" s="6" t="s">
        <v>3853</v>
      </c>
      <c r="C2470" s="6">
        <v>3.0</v>
      </c>
      <c r="D2470" s="8" t="str">
        <f t="shared" si="272"/>
        <v>9-12</v>
      </c>
      <c r="E2470" s="5"/>
      <c r="F2470" s="6" t="s">
        <v>10</v>
      </c>
      <c r="G2470" s="5"/>
      <c r="H2470" s="5"/>
    </row>
    <row r="2471">
      <c r="A2471" s="6" t="s">
        <v>3854</v>
      </c>
      <c r="B2471" s="6" t="s">
        <v>3855</v>
      </c>
      <c r="C2471" s="6">
        <v>2.0</v>
      </c>
      <c r="D2471" s="8" t="str">
        <f t="shared" si="272"/>
        <v>5-8</v>
      </c>
      <c r="E2471" s="5"/>
      <c r="F2471" s="6" t="s">
        <v>10</v>
      </c>
      <c r="G2471" s="5"/>
      <c r="H2471" s="5"/>
    </row>
    <row r="2472">
      <c r="A2472" s="6" t="s">
        <v>3417</v>
      </c>
      <c r="B2472" s="6" t="s">
        <v>3856</v>
      </c>
      <c r="C2472" s="6">
        <v>1.0</v>
      </c>
      <c r="D2472" s="8" t="str">
        <f t="shared" si="272"/>
        <v>0-4</v>
      </c>
      <c r="E2472" s="5"/>
      <c r="F2472" s="6" t="s">
        <v>10</v>
      </c>
      <c r="G2472" s="5"/>
      <c r="H2472" s="5"/>
    </row>
    <row r="2473">
      <c r="A2473" s="6" t="s">
        <v>3857</v>
      </c>
      <c r="B2473" s="6" t="s">
        <v>3858</v>
      </c>
      <c r="C2473" s="6">
        <v>2.0</v>
      </c>
      <c r="D2473" s="8" t="str">
        <f t="shared" si="272"/>
        <v>5-8</v>
      </c>
      <c r="E2473" s="5"/>
      <c r="F2473" s="6" t="s">
        <v>38</v>
      </c>
      <c r="G2473" s="5"/>
      <c r="H2473" s="5"/>
    </row>
    <row r="2474">
      <c r="A2474" s="6" t="s">
        <v>3859</v>
      </c>
      <c r="B2474" s="16" t="s">
        <v>3860</v>
      </c>
      <c r="C2474" s="6">
        <v>3.0</v>
      </c>
      <c r="D2474" s="8" t="str">
        <f t="shared" si="272"/>
        <v>9-12</v>
      </c>
      <c r="E2474" s="5"/>
      <c r="F2474" s="6" t="s">
        <v>10</v>
      </c>
      <c r="G2474" s="5"/>
      <c r="H2474" s="5"/>
    </row>
    <row r="2475">
      <c r="A2475" s="6" t="s">
        <v>629</v>
      </c>
      <c r="B2475" s="16" t="s">
        <v>3861</v>
      </c>
      <c r="C2475" s="6">
        <v>5.0</v>
      </c>
      <c r="D2475" s="8" t="str">
        <f t="shared" si="272"/>
        <v>18+</v>
      </c>
      <c r="E2475" s="6">
        <v>2.0</v>
      </c>
      <c r="F2475" s="6" t="s">
        <v>10</v>
      </c>
      <c r="G2475" s="5"/>
      <c r="H2475" s="5"/>
    </row>
    <row r="2476">
      <c r="A2476" s="6" t="s">
        <v>1166</v>
      </c>
      <c r="B2476" s="13" t="s">
        <v>3862</v>
      </c>
      <c r="C2476" s="6">
        <v>1.0</v>
      </c>
      <c r="D2476" s="8" t="str">
        <f t="shared" si="272"/>
        <v>0-4</v>
      </c>
      <c r="E2476" s="5"/>
      <c r="F2476" s="6" t="s">
        <v>38</v>
      </c>
      <c r="G2476" s="5"/>
      <c r="H2476" s="5"/>
    </row>
    <row r="2477">
      <c r="A2477" s="6" t="s">
        <v>2534</v>
      </c>
      <c r="B2477" s="6" t="s">
        <v>3863</v>
      </c>
      <c r="C2477" s="6">
        <v>3.0</v>
      </c>
      <c r="D2477" s="8" t="str">
        <f t="shared" si="272"/>
        <v>9-12</v>
      </c>
      <c r="E2477" s="5"/>
      <c r="F2477" s="6" t="s">
        <v>10</v>
      </c>
      <c r="G2477" s="5"/>
      <c r="H2477" s="5"/>
    </row>
    <row r="2478">
      <c r="A2478" s="6" t="s">
        <v>39</v>
      </c>
      <c r="B2478" s="6" t="s">
        <v>3864</v>
      </c>
      <c r="C2478" s="6">
        <v>2.0</v>
      </c>
      <c r="D2478" s="8" t="str">
        <f t="shared" si="272"/>
        <v>5-8</v>
      </c>
      <c r="E2478" s="5"/>
      <c r="F2478" s="6" t="s">
        <v>38</v>
      </c>
      <c r="G2478" s="5"/>
      <c r="H2478" s="5"/>
    </row>
    <row r="2479">
      <c r="A2479" s="6" t="s">
        <v>3865</v>
      </c>
      <c r="B2479" s="6" t="s">
        <v>3866</v>
      </c>
      <c r="C2479" s="6">
        <v>1.0</v>
      </c>
      <c r="D2479" s="8" t="str">
        <f t="shared" si="272"/>
        <v>0-4</v>
      </c>
      <c r="E2479" s="5"/>
      <c r="F2479" s="6" t="s">
        <v>38</v>
      </c>
      <c r="G2479" s="5"/>
      <c r="H2479" s="5"/>
    </row>
    <row r="2480">
      <c r="A2480" s="13" t="s">
        <v>3867</v>
      </c>
      <c r="B2480" s="6" t="s">
        <v>3868</v>
      </c>
      <c r="C2480" s="13">
        <v>4.0</v>
      </c>
      <c r="D2480" s="13" t="s">
        <v>65</v>
      </c>
      <c r="F2480" s="13" t="s">
        <v>100</v>
      </c>
    </row>
    <row r="2481">
      <c r="A2481" s="6" t="s">
        <v>1234</v>
      </c>
      <c r="B2481" s="6" t="s">
        <v>3869</v>
      </c>
      <c r="C2481" s="6">
        <v>4.0</v>
      </c>
      <c r="D2481" s="8" t="str">
        <f>IF(C2481=1,"0-4",IF(C2481=2,"5-8",IF(C2481=3,"9-12",IF(C2481=4,"13-17",IF(C2481=5,"18+","Adults Only")))))</f>
        <v>13-17</v>
      </c>
      <c r="E2481" s="6">
        <v>2.0</v>
      </c>
      <c r="F2481" s="6" t="s">
        <v>69</v>
      </c>
      <c r="G2481" s="5"/>
      <c r="H2481" s="5"/>
    </row>
    <row r="2482">
      <c r="A2482" s="13" t="s">
        <v>3870</v>
      </c>
      <c r="B2482" s="13" t="s">
        <v>3871</v>
      </c>
      <c r="C2482" s="13">
        <v>3.0</v>
      </c>
      <c r="D2482" s="21">
        <v>42990.0</v>
      </c>
      <c r="E2482" s="13">
        <v>3.0</v>
      </c>
      <c r="F2482" s="13" t="s">
        <v>10</v>
      </c>
      <c r="H2482" s="13" t="s">
        <v>292</v>
      </c>
    </row>
    <row r="2483">
      <c r="A2483" s="13" t="s">
        <v>2455</v>
      </c>
      <c r="B2483" s="13" t="s">
        <v>3872</v>
      </c>
      <c r="C2483" s="13">
        <v>4.0</v>
      </c>
      <c r="D2483" s="13" t="s">
        <v>62</v>
      </c>
      <c r="F2483" s="13" t="s">
        <v>1119</v>
      </c>
      <c r="H2483" s="13" t="s">
        <v>2457</v>
      </c>
    </row>
    <row r="2484">
      <c r="A2484" s="6" t="s">
        <v>3873</v>
      </c>
      <c r="B2484" s="6" t="s">
        <v>3874</v>
      </c>
      <c r="C2484" s="6">
        <v>4.0</v>
      </c>
      <c r="D2484" s="8" t="str">
        <f t="shared" ref="D2484:D2485" si="273">IF(C2484=1,"0-4",IF(C2484=2,"5-8",IF(C2484=3,"9-12",IF(C2484=4,"13-17",IF(C2484=5,"18+","Adults Only")))))</f>
        <v>13-17</v>
      </c>
      <c r="E2484" s="5"/>
      <c r="F2484" s="6" t="s">
        <v>10</v>
      </c>
      <c r="G2484" s="5"/>
      <c r="H2484" s="5"/>
    </row>
    <row r="2485">
      <c r="A2485" s="6" t="s">
        <v>3875</v>
      </c>
      <c r="B2485" s="6" t="s">
        <v>3876</v>
      </c>
      <c r="C2485" s="6">
        <v>4.0</v>
      </c>
      <c r="D2485" s="8" t="str">
        <f t="shared" si="273"/>
        <v>13-17</v>
      </c>
      <c r="E2485" s="5"/>
      <c r="F2485" s="6" t="s">
        <v>10</v>
      </c>
      <c r="G2485" s="5"/>
      <c r="H2485" s="5"/>
    </row>
    <row r="2486">
      <c r="A2486" s="16" t="s">
        <v>3877</v>
      </c>
      <c r="B2486" s="16" t="s">
        <v>3878</v>
      </c>
      <c r="F2486" s="13" t="s">
        <v>10</v>
      </c>
      <c r="H2486" s="13" t="s">
        <v>51</v>
      </c>
    </row>
    <row r="2487">
      <c r="A2487" s="13" t="s">
        <v>2455</v>
      </c>
      <c r="B2487" s="13" t="s">
        <v>3879</v>
      </c>
      <c r="C2487" s="13">
        <v>4.0</v>
      </c>
      <c r="D2487" s="13" t="s">
        <v>62</v>
      </c>
      <c r="F2487" s="13" t="s">
        <v>10</v>
      </c>
      <c r="H2487" s="13" t="s">
        <v>2457</v>
      </c>
    </row>
    <row r="2488">
      <c r="A2488" s="6" t="s">
        <v>3880</v>
      </c>
      <c r="B2488" s="13" t="s">
        <v>3881</v>
      </c>
      <c r="C2488" s="6">
        <v>3.0</v>
      </c>
      <c r="D2488" s="6" t="s">
        <v>31</v>
      </c>
      <c r="E2488" s="5"/>
      <c r="F2488" s="13" t="s">
        <v>10</v>
      </c>
      <c r="G2488" s="5"/>
      <c r="H2488" s="5"/>
    </row>
    <row r="2489">
      <c r="A2489" s="6" t="s">
        <v>3882</v>
      </c>
      <c r="B2489" s="6" t="s">
        <v>3883</v>
      </c>
      <c r="C2489" s="6">
        <v>3.0</v>
      </c>
      <c r="D2489" s="8" t="str">
        <f t="shared" ref="D2489:D2496" si="274">IF(C2489=1,"0-4",IF(C2489=2,"5-8",IF(C2489=3,"9-12",IF(C2489=4,"13-17",IF(C2489=5,"18+","Adults Only")))))</f>
        <v>9-12</v>
      </c>
      <c r="E2489" s="5"/>
      <c r="F2489" s="6" t="s">
        <v>28</v>
      </c>
      <c r="G2489" s="5"/>
      <c r="H2489" s="5"/>
    </row>
    <row r="2490">
      <c r="A2490" s="6" t="s">
        <v>3182</v>
      </c>
      <c r="B2490" s="6" t="s">
        <v>3884</v>
      </c>
      <c r="C2490" s="6">
        <v>1.0</v>
      </c>
      <c r="D2490" s="8" t="str">
        <f t="shared" si="274"/>
        <v>0-4</v>
      </c>
      <c r="E2490" s="5"/>
      <c r="F2490" s="6" t="s">
        <v>10</v>
      </c>
      <c r="G2490" s="5"/>
      <c r="H2490" s="5"/>
    </row>
    <row r="2491">
      <c r="A2491" s="6" t="s">
        <v>3885</v>
      </c>
      <c r="B2491" s="6" t="s">
        <v>3886</v>
      </c>
      <c r="C2491" s="6">
        <v>3.0</v>
      </c>
      <c r="D2491" s="8" t="str">
        <f t="shared" si="274"/>
        <v>9-12</v>
      </c>
      <c r="E2491" s="5"/>
      <c r="F2491" s="6" t="s">
        <v>10</v>
      </c>
      <c r="G2491" s="5"/>
      <c r="H2491" s="5"/>
    </row>
    <row r="2492">
      <c r="A2492" s="6" t="s">
        <v>525</v>
      </c>
      <c r="B2492" s="6" t="s">
        <v>3887</v>
      </c>
      <c r="C2492" s="6">
        <v>2.0</v>
      </c>
      <c r="D2492" s="8" t="str">
        <f t="shared" si="274"/>
        <v>5-8</v>
      </c>
      <c r="E2492" s="5"/>
      <c r="F2492" s="6" t="s">
        <v>38</v>
      </c>
      <c r="G2492" s="5"/>
      <c r="H2492" s="5"/>
    </row>
    <row r="2493">
      <c r="A2493" s="6" t="s">
        <v>3014</v>
      </c>
      <c r="B2493" s="6" t="s">
        <v>3888</v>
      </c>
      <c r="C2493" s="6">
        <v>1.0</v>
      </c>
      <c r="D2493" s="8" t="str">
        <f t="shared" si="274"/>
        <v>0-4</v>
      </c>
      <c r="E2493" s="5"/>
      <c r="F2493" s="6" t="s">
        <v>10</v>
      </c>
      <c r="G2493" s="5"/>
      <c r="H2493" s="5"/>
    </row>
    <row r="2494">
      <c r="A2494" s="6" t="s">
        <v>3889</v>
      </c>
      <c r="B2494" s="6" t="s">
        <v>3888</v>
      </c>
      <c r="C2494" s="6">
        <v>1.0</v>
      </c>
      <c r="D2494" s="8" t="str">
        <f t="shared" si="274"/>
        <v>0-4</v>
      </c>
      <c r="E2494" s="5"/>
      <c r="F2494" s="6" t="s">
        <v>10</v>
      </c>
      <c r="G2494" s="5"/>
      <c r="H2494" s="5"/>
    </row>
    <row r="2495">
      <c r="A2495" s="6" t="s">
        <v>3890</v>
      </c>
      <c r="B2495" s="6" t="s">
        <v>3891</v>
      </c>
      <c r="C2495" s="6">
        <v>1.0</v>
      </c>
      <c r="D2495" s="8" t="str">
        <f t="shared" si="274"/>
        <v>0-4</v>
      </c>
      <c r="E2495" s="5"/>
      <c r="F2495" s="6" t="s">
        <v>10</v>
      </c>
      <c r="G2495" s="5"/>
      <c r="H2495" s="5"/>
    </row>
    <row r="2496">
      <c r="A2496" s="6" t="s">
        <v>3892</v>
      </c>
      <c r="B2496" s="6" t="s">
        <v>3893</v>
      </c>
      <c r="C2496" s="6">
        <v>1.0</v>
      </c>
      <c r="D2496" s="8" t="str">
        <f t="shared" si="274"/>
        <v>0-4</v>
      </c>
      <c r="E2496" s="5"/>
      <c r="F2496" s="6" t="s">
        <v>38</v>
      </c>
      <c r="G2496" s="5"/>
      <c r="H2496" s="5"/>
    </row>
    <row r="2497">
      <c r="A2497" s="13" t="s">
        <v>1903</v>
      </c>
      <c r="B2497" s="6" t="s">
        <v>3894</v>
      </c>
      <c r="C2497" s="13">
        <v>4.0</v>
      </c>
      <c r="D2497" s="13" t="s">
        <v>65</v>
      </c>
      <c r="F2497" s="13" t="s">
        <v>100</v>
      </c>
    </row>
    <row r="2498">
      <c r="A2498" s="6" t="s">
        <v>774</v>
      </c>
      <c r="B2498" s="6" t="s">
        <v>3895</v>
      </c>
      <c r="C2498" s="6">
        <v>3.0</v>
      </c>
      <c r="D2498" s="8" t="str">
        <f t="shared" ref="D2498:D2500" si="275">IF(C2498=1,"0-4",IF(C2498=2,"5-8",IF(C2498=3,"9-12",IF(C2498=4,"13-17",IF(C2498=5,"18+","Adults Only")))))</f>
        <v>9-12</v>
      </c>
      <c r="E2498" s="5"/>
      <c r="F2498" s="6" t="s">
        <v>10</v>
      </c>
      <c r="G2498" s="5"/>
      <c r="H2498" s="5"/>
    </row>
    <row r="2499">
      <c r="A2499" s="6" t="s">
        <v>2776</v>
      </c>
      <c r="B2499" s="6" t="s">
        <v>3895</v>
      </c>
      <c r="C2499" s="6">
        <v>1.0</v>
      </c>
      <c r="D2499" s="8" t="str">
        <f t="shared" si="275"/>
        <v>0-4</v>
      </c>
      <c r="E2499" s="5"/>
      <c r="F2499" s="6" t="s">
        <v>28</v>
      </c>
      <c r="G2499" s="5"/>
      <c r="H2499" s="5"/>
    </row>
    <row r="2500">
      <c r="A2500" s="6" t="s">
        <v>2557</v>
      </c>
      <c r="B2500" s="6" t="s">
        <v>3896</v>
      </c>
      <c r="C2500" s="6">
        <v>2.0</v>
      </c>
      <c r="D2500" s="8" t="str">
        <f t="shared" si="275"/>
        <v>5-8</v>
      </c>
      <c r="E2500" s="5"/>
      <c r="F2500" s="6" t="s">
        <v>38</v>
      </c>
      <c r="G2500" s="5"/>
      <c r="H2500" s="5"/>
    </row>
    <row r="2501">
      <c r="A2501" s="6" t="s">
        <v>3897</v>
      </c>
      <c r="B2501" s="6" t="s">
        <v>3898</v>
      </c>
      <c r="C2501" s="6">
        <v>3.0</v>
      </c>
      <c r="D2501" s="6" t="s">
        <v>31</v>
      </c>
      <c r="E2501" s="5"/>
      <c r="F2501" s="6" t="s">
        <v>10</v>
      </c>
      <c r="G2501" s="5"/>
      <c r="H2501" s="5"/>
    </row>
    <row r="2502">
      <c r="A2502" s="13" t="s">
        <v>3899</v>
      </c>
      <c r="B2502" s="13" t="s">
        <v>3900</v>
      </c>
      <c r="E2502" s="13">
        <v>1.0</v>
      </c>
      <c r="F2502" s="13" t="s">
        <v>100</v>
      </c>
      <c r="H2502" s="22" t="s">
        <v>51</v>
      </c>
    </row>
    <row r="2503">
      <c r="A2503" s="16" t="s">
        <v>49</v>
      </c>
      <c r="B2503" s="16" t="s">
        <v>3901</v>
      </c>
      <c r="F2503" s="13" t="s">
        <v>10</v>
      </c>
      <c r="H2503" s="13" t="s">
        <v>51</v>
      </c>
    </row>
    <row r="2504">
      <c r="A2504" s="6" t="s">
        <v>229</v>
      </c>
      <c r="B2504" s="6" t="s">
        <v>3902</v>
      </c>
      <c r="C2504" s="6">
        <v>4.0</v>
      </c>
      <c r="D2504" s="8" t="str">
        <f t="shared" ref="D2504:D2506" si="276">IF(C2504=1,"0-4",IF(C2504=2,"5-8",IF(C2504=3,"9-12",IF(C2504=4,"13-17",IF(C2504=5,"18+","Adults Only")))))</f>
        <v>13-17</v>
      </c>
      <c r="E2504" s="5"/>
      <c r="F2504" s="6" t="s">
        <v>24</v>
      </c>
      <c r="G2504" s="5"/>
      <c r="H2504" s="5"/>
    </row>
    <row r="2505">
      <c r="A2505" s="6" t="s">
        <v>3903</v>
      </c>
      <c r="B2505" s="6" t="s">
        <v>3904</v>
      </c>
      <c r="C2505" s="6">
        <v>2.0</v>
      </c>
      <c r="D2505" s="8" t="str">
        <f t="shared" si="276"/>
        <v>5-8</v>
      </c>
      <c r="E2505" s="5"/>
      <c r="F2505" s="6" t="s">
        <v>10</v>
      </c>
      <c r="G2505" s="5"/>
      <c r="H2505" s="5"/>
    </row>
    <row r="2506">
      <c r="A2506" s="6" t="s">
        <v>3905</v>
      </c>
      <c r="B2506" s="6" t="s">
        <v>3902</v>
      </c>
      <c r="C2506" s="6">
        <v>2.0</v>
      </c>
      <c r="D2506" s="8" t="str">
        <f t="shared" si="276"/>
        <v>5-8</v>
      </c>
      <c r="E2506" s="5"/>
      <c r="F2506" s="6" t="s">
        <v>126</v>
      </c>
      <c r="G2506" s="5"/>
      <c r="H2506" s="5"/>
    </row>
    <row r="2507">
      <c r="A2507" s="13" t="s">
        <v>3140</v>
      </c>
      <c r="B2507" s="16" t="s">
        <v>3902</v>
      </c>
      <c r="C2507" s="13">
        <v>3.0</v>
      </c>
      <c r="D2507" s="24"/>
      <c r="F2507" s="13" t="s">
        <v>27</v>
      </c>
    </row>
    <row r="2508">
      <c r="A2508" s="6" t="s">
        <v>3906</v>
      </c>
      <c r="B2508" s="6" t="s">
        <v>3907</v>
      </c>
      <c r="C2508" s="6">
        <v>3.0</v>
      </c>
      <c r="D2508" s="6" t="s">
        <v>31</v>
      </c>
      <c r="E2508" s="5"/>
      <c r="F2508" s="6" t="s">
        <v>27</v>
      </c>
      <c r="G2508" s="5"/>
      <c r="H2508" s="5"/>
    </row>
    <row r="2509">
      <c r="A2509" s="6" t="s">
        <v>3908</v>
      </c>
      <c r="B2509" s="6" t="s">
        <v>3909</v>
      </c>
      <c r="C2509" s="6">
        <v>1.0</v>
      </c>
      <c r="D2509" s="8" t="str">
        <f t="shared" ref="D2509:D2511" si="277">IF(C2509=1,"0-4",IF(C2509=2,"5-8",IF(C2509=3,"9-12",IF(C2509=4,"13-17",IF(C2509=5,"18+","Adults Only")))))</f>
        <v>0-4</v>
      </c>
      <c r="E2509" s="5"/>
      <c r="F2509" s="6" t="s">
        <v>28</v>
      </c>
      <c r="G2509" s="5"/>
      <c r="H2509" s="5"/>
    </row>
    <row r="2510">
      <c r="A2510" s="6" t="s">
        <v>3910</v>
      </c>
      <c r="B2510" s="6" t="s">
        <v>3911</v>
      </c>
      <c r="C2510" s="6">
        <v>4.0</v>
      </c>
      <c r="D2510" s="8" t="str">
        <f t="shared" si="277"/>
        <v>13-17</v>
      </c>
      <c r="E2510" s="5"/>
      <c r="F2510" s="6" t="s">
        <v>10</v>
      </c>
      <c r="G2510" s="5"/>
      <c r="H2510" s="5"/>
    </row>
    <row r="2511">
      <c r="A2511" s="6" t="s">
        <v>3912</v>
      </c>
      <c r="B2511" s="6" t="s">
        <v>3913</v>
      </c>
      <c r="C2511" s="6">
        <v>4.0</v>
      </c>
      <c r="D2511" s="8" t="str">
        <f t="shared" si="277"/>
        <v>13-17</v>
      </c>
      <c r="E2511" s="5"/>
      <c r="F2511" s="6" t="s">
        <v>10</v>
      </c>
      <c r="G2511" s="5"/>
      <c r="H2511" s="5"/>
    </row>
    <row r="2512">
      <c r="A2512" s="13" t="s">
        <v>3914</v>
      </c>
      <c r="B2512" s="6" t="s">
        <v>3915</v>
      </c>
      <c r="C2512" s="13">
        <v>4.0</v>
      </c>
      <c r="D2512" s="13" t="s">
        <v>62</v>
      </c>
      <c r="F2512" s="13" t="s">
        <v>100</v>
      </c>
    </row>
    <row r="2513">
      <c r="A2513" s="6" t="s">
        <v>3916</v>
      </c>
      <c r="B2513" s="6" t="s">
        <v>3917</v>
      </c>
      <c r="C2513" s="6">
        <v>1.0</v>
      </c>
      <c r="D2513" s="8" t="str">
        <f>IF(C2513=1,"0-4",IF(C2513=2,"5-8",IF(C2513=3,"9-12",IF(C2513=4,"13-17",IF(C2513=5,"18+","Adults Only")))))</f>
        <v>0-4</v>
      </c>
      <c r="E2513" s="5"/>
      <c r="F2513" s="6" t="s">
        <v>38</v>
      </c>
      <c r="G2513" s="5"/>
      <c r="H2513" s="5"/>
    </row>
    <row r="2514">
      <c r="A2514" s="13" t="s">
        <v>3918</v>
      </c>
      <c r="B2514" s="6" t="s">
        <v>3919</v>
      </c>
      <c r="C2514" s="13">
        <v>4.0</v>
      </c>
      <c r="D2514" s="13" t="s">
        <v>62</v>
      </c>
      <c r="F2514" s="13" t="s">
        <v>100</v>
      </c>
    </row>
    <row r="2515">
      <c r="A2515" s="6" t="s">
        <v>22</v>
      </c>
      <c r="B2515" s="6" t="s">
        <v>3920</v>
      </c>
      <c r="C2515" s="6">
        <v>2.0</v>
      </c>
      <c r="D2515" s="8" t="str">
        <f>IF(C2515=1,"0-4",IF(C2515=2,"5-8",IF(C2515=3,"9-12",IF(C2515=4,"13-17",IF(C2515=5,"18+","Adults Only")))))</f>
        <v>5-8</v>
      </c>
      <c r="E2515" s="5"/>
      <c r="F2515" s="6" t="s">
        <v>81</v>
      </c>
      <c r="G2515" s="5"/>
      <c r="H2515" s="5"/>
    </row>
    <row r="2516">
      <c r="A2516" s="13" t="s">
        <v>3921</v>
      </c>
      <c r="B2516" s="6" t="s">
        <v>3922</v>
      </c>
      <c r="C2516" s="13">
        <v>4.0</v>
      </c>
      <c r="D2516" s="13" t="s">
        <v>65</v>
      </c>
      <c r="F2516" s="13" t="s">
        <v>1813</v>
      </c>
    </row>
    <row r="2517">
      <c r="A2517" s="6" t="s">
        <v>2842</v>
      </c>
      <c r="B2517" s="6" t="s">
        <v>3923</v>
      </c>
      <c r="C2517" s="6">
        <v>1.0</v>
      </c>
      <c r="D2517" s="8" t="str">
        <f t="shared" ref="D2517:D2522" si="278">IF(C2517=1,"0-4",IF(C2517=2,"5-8",IF(C2517=3,"9-12",IF(C2517=4,"13-17",IF(C2517=5,"18+","Adults Only")))))</f>
        <v>0-4</v>
      </c>
      <c r="E2517" s="5"/>
      <c r="F2517" s="6" t="s">
        <v>28</v>
      </c>
      <c r="G2517" s="5"/>
      <c r="H2517" s="5"/>
    </row>
    <row r="2518">
      <c r="A2518" s="6" t="s">
        <v>3401</v>
      </c>
      <c r="B2518" s="6" t="s">
        <v>3924</v>
      </c>
      <c r="C2518" s="6">
        <v>3.0</v>
      </c>
      <c r="D2518" s="8" t="str">
        <f t="shared" si="278"/>
        <v>9-12</v>
      </c>
      <c r="E2518" s="5"/>
      <c r="F2518" s="6" t="s">
        <v>28</v>
      </c>
      <c r="G2518" s="5"/>
      <c r="H2518" s="5"/>
    </row>
    <row r="2519">
      <c r="A2519" s="6" t="s">
        <v>233</v>
      </c>
      <c r="B2519" s="6" t="s">
        <v>3925</v>
      </c>
      <c r="C2519" s="6">
        <v>3.0</v>
      </c>
      <c r="D2519" s="8" t="str">
        <f t="shared" si="278"/>
        <v>9-12</v>
      </c>
      <c r="E2519" s="5"/>
      <c r="F2519" s="6" t="s">
        <v>28</v>
      </c>
      <c r="G2519" s="5"/>
      <c r="H2519" s="5"/>
    </row>
    <row r="2520">
      <c r="A2520" s="6" t="s">
        <v>828</v>
      </c>
      <c r="B2520" s="6" t="s">
        <v>3926</v>
      </c>
      <c r="C2520" s="6">
        <v>3.0</v>
      </c>
      <c r="D2520" s="8" t="str">
        <f t="shared" si="278"/>
        <v>9-12</v>
      </c>
      <c r="E2520" s="5"/>
      <c r="F2520" s="6" t="s">
        <v>10</v>
      </c>
      <c r="G2520" s="5"/>
      <c r="H2520" s="5"/>
    </row>
    <row r="2521">
      <c r="A2521" s="6" t="s">
        <v>2842</v>
      </c>
      <c r="B2521" s="6" t="s">
        <v>3927</v>
      </c>
      <c r="C2521" s="6">
        <v>3.0</v>
      </c>
      <c r="D2521" s="8" t="str">
        <f t="shared" si="278"/>
        <v>9-12</v>
      </c>
      <c r="E2521" s="6">
        <v>2.0</v>
      </c>
      <c r="F2521" s="6" t="s">
        <v>10</v>
      </c>
      <c r="G2521" s="5"/>
      <c r="H2521" s="5"/>
    </row>
    <row r="2522">
      <c r="A2522" s="6" t="s">
        <v>2008</v>
      </c>
      <c r="B2522" s="6" t="s">
        <v>3928</v>
      </c>
      <c r="C2522" s="6">
        <v>4.0</v>
      </c>
      <c r="D2522" s="8" t="str">
        <f t="shared" si="278"/>
        <v>13-17</v>
      </c>
      <c r="E2522" s="5"/>
      <c r="F2522" s="6" t="s">
        <v>38</v>
      </c>
      <c r="G2522" s="5"/>
      <c r="H2522" s="5"/>
    </row>
    <row r="2523">
      <c r="A2523" s="6" t="s">
        <v>3929</v>
      </c>
      <c r="B2523" s="16" t="s">
        <v>3930</v>
      </c>
      <c r="C2523" s="6">
        <v>3.0</v>
      </c>
      <c r="D2523" s="6" t="s">
        <v>31</v>
      </c>
      <c r="E2523" s="5"/>
      <c r="F2523" s="6" t="s">
        <v>28</v>
      </c>
      <c r="G2523" s="5"/>
      <c r="H2523" s="5"/>
    </row>
    <row r="2524">
      <c r="A2524" s="13" t="s">
        <v>18</v>
      </c>
      <c r="B2524" s="13" t="s">
        <v>3931</v>
      </c>
      <c r="C2524" s="13">
        <v>1.0</v>
      </c>
      <c r="D2524" s="13" t="s">
        <v>15</v>
      </c>
      <c r="F2524" s="13" t="s">
        <v>16</v>
      </c>
      <c r="H2524" s="13" t="s">
        <v>17</v>
      </c>
    </row>
    <row r="2525">
      <c r="A2525" s="6" t="s">
        <v>229</v>
      </c>
      <c r="B2525" s="6" t="s">
        <v>3932</v>
      </c>
      <c r="C2525" s="6">
        <v>4.0</v>
      </c>
      <c r="D2525" s="8" t="str">
        <f t="shared" ref="D2525:D2526" si="279">IF(C2525=1,"0-4",IF(C2525=2,"5-8",IF(C2525=3,"9-12",IF(C2525=4,"13-17",IF(C2525=5,"18+","Adults Only")))))</f>
        <v>13-17</v>
      </c>
      <c r="E2525" s="5"/>
      <c r="F2525" s="6" t="s">
        <v>28</v>
      </c>
      <c r="G2525" s="5"/>
      <c r="H2525" s="5"/>
    </row>
    <row r="2526">
      <c r="A2526" s="6" t="s">
        <v>766</v>
      </c>
      <c r="B2526" s="6" t="s">
        <v>3933</v>
      </c>
      <c r="C2526" s="6">
        <v>1.0</v>
      </c>
      <c r="D2526" s="8" t="str">
        <f t="shared" si="279"/>
        <v>0-4</v>
      </c>
      <c r="E2526" s="5"/>
      <c r="F2526" s="6" t="s">
        <v>28</v>
      </c>
      <c r="G2526" s="5"/>
      <c r="H2526" s="5"/>
    </row>
    <row r="2527">
      <c r="A2527" s="13" t="s">
        <v>3934</v>
      </c>
      <c r="B2527" s="6" t="s">
        <v>3935</v>
      </c>
      <c r="C2527" s="13">
        <v>4.0</v>
      </c>
      <c r="D2527" s="13" t="s">
        <v>62</v>
      </c>
      <c r="E2527" s="13">
        <v>8.0</v>
      </c>
      <c r="F2527" s="13" t="s">
        <v>27</v>
      </c>
    </row>
    <row r="2528">
      <c r="A2528" s="6" t="s">
        <v>3936</v>
      </c>
      <c r="B2528" s="16" t="s">
        <v>3937</v>
      </c>
      <c r="C2528" s="6">
        <v>3.0</v>
      </c>
      <c r="D2528" s="6" t="s">
        <v>31</v>
      </c>
      <c r="E2528" s="5"/>
      <c r="F2528" s="6" t="s">
        <v>81</v>
      </c>
      <c r="G2528" s="5"/>
      <c r="H2528" s="5"/>
    </row>
    <row r="2529">
      <c r="A2529" s="6" t="s">
        <v>1098</v>
      </c>
      <c r="B2529" s="6" t="s">
        <v>3937</v>
      </c>
      <c r="C2529" s="6">
        <v>1.0</v>
      </c>
      <c r="D2529" s="8" t="str">
        <f t="shared" ref="D2529:D2530" si="280">IF(C2529=1,"0-4",IF(C2529=2,"5-8",IF(C2529=3,"9-12",IF(C2529=4,"13-17",IF(C2529=5,"18+","Adults Only")))))</f>
        <v>0-4</v>
      </c>
      <c r="E2529" s="5"/>
      <c r="F2529" s="6" t="s">
        <v>220</v>
      </c>
      <c r="G2529" s="5"/>
      <c r="H2529" s="5"/>
    </row>
    <row r="2530">
      <c r="A2530" s="6" t="s">
        <v>3054</v>
      </c>
      <c r="B2530" s="6" t="s">
        <v>3938</v>
      </c>
      <c r="C2530" s="6">
        <v>1.0</v>
      </c>
      <c r="D2530" s="8" t="str">
        <f t="shared" si="280"/>
        <v>0-4</v>
      </c>
      <c r="E2530" s="5"/>
      <c r="F2530" s="6" t="s">
        <v>28</v>
      </c>
      <c r="G2530" s="5"/>
      <c r="H2530" s="5"/>
    </row>
    <row r="2531">
      <c r="A2531" s="13" t="s">
        <v>3939</v>
      </c>
      <c r="B2531" s="6" t="s">
        <v>3940</v>
      </c>
      <c r="C2531" s="13">
        <v>4.0</v>
      </c>
      <c r="D2531" s="13" t="s">
        <v>65</v>
      </c>
      <c r="F2531" s="13" t="s">
        <v>100</v>
      </c>
    </row>
    <row r="2532">
      <c r="A2532" s="13" t="s">
        <v>3941</v>
      </c>
      <c r="B2532" s="13" t="s">
        <v>3942</v>
      </c>
      <c r="C2532" s="13">
        <v>4.0</v>
      </c>
      <c r="D2532" s="13" t="s">
        <v>65</v>
      </c>
      <c r="F2532" s="13" t="s">
        <v>27</v>
      </c>
    </row>
    <row r="2533">
      <c r="A2533" s="13" t="s">
        <v>3943</v>
      </c>
      <c r="B2533" s="13" t="s">
        <v>3944</v>
      </c>
      <c r="C2533" s="13">
        <v>4.0</v>
      </c>
      <c r="D2533" s="13" t="s">
        <v>62</v>
      </c>
      <c r="F2533" s="13" t="s">
        <v>10</v>
      </c>
      <c r="H2533" s="13" t="s">
        <v>51</v>
      </c>
    </row>
    <row r="2534">
      <c r="A2534" s="6" t="s">
        <v>3945</v>
      </c>
      <c r="B2534" s="6" t="s">
        <v>3946</v>
      </c>
      <c r="C2534" s="6">
        <v>2.0</v>
      </c>
      <c r="D2534" s="8" t="str">
        <f t="shared" ref="D2534:D2539" si="281">IF(C2534=1,"0-4",IF(C2534=2,"5-8",IF(C2534=3,"9-12",IF(C2534=4,"13-17",IF(C2534=5,"18+","Adults Only")))))</f>
        <v>5-8</v>
      </c>
      <c r="E2534" s="5"/>
      <c r="F2534" s="6" t="s">
        <v>10</v>
      </c>
      <c r="G2534" s="5"/>
      <c r="H2534" s="5"/>
    </row>
    <row r="2535">
      <c r="A2535" s="6" t="s">
        <v>3947</v>
      </c>
      <c r="B2535" s="6" t="s">
        <v>3948</v>
      </c>
      <c r="C2535" s="6">
        <v>1.0</v>
      </c>
      <c r="D2535" s="8" t="str">
        <f t="shared" si="281"/>
        <v>0-4</v>
      </c>
      <c r="E2535" s="5"/>
      <c r="F2535" s="6" t="s">
        <v>38</v>
      </c>
      <c r="G2535" s="5"/>
      <c r="H2535" s="5"/>
    </row>
    <row r="2536">
      <c r="A2536" s="6" t="s">
        <v>3949</v>
      </c>
      <c r="B2536" s="6" t="s">
        <v>3950</v>
      </c>
      <c r="C2536" s="6">
        <v>1.0</v>
      </c>
      <c r="D2536" s="8" t="str">
        <f t="shared" si="281"/>
        <v>0-4</v>
      </c>
      <c r="E2536" s="5"/>
      <c r="F2536" s="6" t="s">
        <v>10</v>
      </c>
      <c r="G2536" s="5"/>
      <c r="H2536" s="5"/>
    </row>
    <row r="2537">
      <c r="A2537" s="6" t="s">
        <v>3951</v>
      </c>
      <c r="B2537" s="6" t="s">
        <v>3952</v>
      </c>
      <c r="C2537" s="6">
        <v>1.0</v>
      </c>
      <c r="D2537" s="8" t="str">
        <f t="shared" si="281"/>
        <v>0-4</v>
      </c>
      <c r="E2537" s="5"/>
      <c r="F2537" s="6" t="s">
        <v>10</v>
      </c>
      <c r="G2537" s="5"/>
      <c r="H2537" s="5"/>
    </row>
    <row r="2538">
      <c r="A2538" s="6" t="s">
        <v>3953</v>
      </c>
      <c r="B2538" s="6" t="s">
        <v>3954</v>
      </c>
      <c r="C2538" s="6">
        <v>3.0</v>
      </c>
      <c r="D2538" s="8" t="str">
        <f t="shared" si="281"/>
        <v>9-12</v>
      </c>
      <c r="E2538" s="5"/>
      <c r="F2538" s="6" t="s">
        <v>10</v>
      </c>
      <c r="G2538" s="5"/>
      <c r="H2538" s="5"/>
    </row>
    <row r="2539">
      <c r="A2539" s="6" t="s">
        <v>3955</v>
      </c>
      <c r="B2539" s="13" t="s">
        <v>3956</v>
      </c>
      <c r="C2539" s="6">
        <v>3.0</v>
      </c>
      <c r="D2539" s="8" t="str">
        <f t="shared" si="281"/>
        <v>9-12</v>
      </c>
      <c r="E2539" s="5"/>
      <c r="F2539" s="6" t="s">
        <v>28</v>
      </c>
      <c r="G2539" s="5"/>
      <c r="H2539" s="5"/>
    </row>
    <row r="2540">
      <c r="A2540" s="6" t="s">
        <v>715</v>
      </c>
      <c r="B2540" s="6" t="s">
        <v>3957</v>
      </c>
      <c r="C2540" s="6">
        <v>3.0</v>
      </c>
      <c r="D2540" s="6" t="s">
        <v>31</v>
      </c>
      <c r="E2540" s="5"/>
      <c r="F2540" s="6" t="s">
        <v>28</v>
      </c>
      <c r="G2540" s="5"/>
      <c r="H2540" s="5"/>
    </row>
    <row r="2541">
      <c r="A2541" s="6" t="s">
        <v>3958</v>
      </c>
      <c r="B2541" s="6" t="s">
        <v>3959</v>
      </c>
      <c r="C2541" s="6">
        <v>3.0</v>
      </c>
      <c r="D2541" s="8" t="str">
        <f t="shared" ref="D2541:D2544" si="282">IF(C2541=1,"0-4",IF(C2541=2,"5-8",IF(C2541=3,"9-12",IF(C2541=4,"13-17",IF(C2541=5,"18+","Adults Only")))))</f>
        <v>9-12</v>
      </c>
      <c r="E2541" s="5"/>
      <c r="F2541" s="6" t="s">
        <v>28</v>
      </c>
      <c r="G2541" s="5"/>
      <c r="H2541" s="5"/>
    </row>
    <row r="2542">
      <c r="A2542" s="6" t="s">
        <v>185</v>
      </c>
      <c r="B2542" s="13" t="s">
        <v>3960</v>
      </c>
      <c r="C2542" s="6">
        <v>1.0</v>
      </c>
      <c r="D2542" s="8" t="str">
        <f t="shared" si="282"/>
        <v>0-4</v>
      </c>
      <c r="E2542" s="5"/>
      <c r="F2542" s="6" t="s">
        <v>38</v>
      </c>
      <c r="G2542" s="5"/>
      <c r="H2542" s="5"/>
    </row>
    <row r="2543">
      <c r="A2543" s="6" t="s">
        <v>629</v>
      </c>
      <c r="B2543" s="6" t="s">
        <v>3961</v>
      </c>
      <c r="C2543" s="6">
        <v>1.0</v>
      </c>
      <c r="D2543" s="8" t="str">
        <f t="shared" si="282"/>
        <v>0-4</v>
      </c>
      <c r="E2543" s="5"/>
      <c r="F2543" s="6" t="s">
        <v>10</v>
      </c>
      <c r="G2543" s="5"/>
      <c r="H2543" s="5"/>
    </row>
    <row r="2544">
      <c r="A2544" s="6" t="s">
        <v>3962</v>
      </c>
      <c r="B2544" s="6" t="s">
        <v>3963</v>
      </c>
      <c r="C2544" s="6">
        <v>3.0</v>
      </c>
      <c r="D2544" s="8" t="str">
        <f t="shared" si="282"/>
        <v>9-12</v>
      </c>
      <c r="E2544" s="5"/>
      <c r="F2544" s="6" t="s">
        <v>10</v>
      </c>
      <c r="G2544" s="5"/>
      <c r="H2544" s="5"/>
    </row>
    <row r="2545">
      <c r="A2545" s="13" t="s">
        <v>3964</v>
      </c>
      <c r="B2545" s="13" t="s">
        <v>3965</v>
      </c>
      <c r="C2545" s="13">
        <v>4.0</v>
      </c>
      <c r="D2545" s="13" t="s">
        <v>62</v>
      </c>
      <c r="E2545" s="13">
        <v>2.0</v>
      </c>
      <c r="F2545" s="13" t="s">
        <v>182</v>
      </c>
    </row>
    <row r="2546">
      <c r="A2546" s="13" t="s">
        <v>3966</v>
      </c>
      <c r="B2546" s="6" t="s">
        <v>3967</v>
      </c>
      <c r="C2546" s="13">
        <v>4.0</v>
      </c>
      <c r="D2546" s="13" t="s">
        <v>65</v>
      </c>
      <c r="F2546" s="13" t="s">
        <v>10</v>
      </c>
    </row>
    <row r="2547">
      <c r="A2547" s="6" t="s">
        <v>183</v>
      </c>
      <c r="B2547" s="6" t="s">
        <v>3968</v>
      </c>
      <c r="C2547" s="6">
        <v>2.0</v>
      </c>
      <c r="D2547" s="8" t="str">
        <f t="shared" ref="D2547:D2550" si="283">IF(C2547=1,"0-4",IF(C2547=2,"5-8",IF(C2547=3,"9-12",IF(C2547=4,"13-17",IF(C2547=5,"18+","Adults Only")))))</f>
        <v>5-8</v>
      </c>
      <c r="E2547" s="5"/>
      <c r="F2547" s="6" t="s">
        <v>10</v>
      </c>
      <c r="G2547" s="5"/>
      <c r="H2547" s="5"/>
    </row>
    <row r="2548">
      <c r="A2548" s="6" t="s">
        <v>3969</v>
      </c>
      <c r="B2548" s="6" t="s">
        <v>3970</v>
      </c>
      <c r="C2548" s="6">
        <v>2.0</v>
      </c>
      <c r="D2548" s="8" t="str">
        <f t="shared" si="283"/>
        <v>5-8</v>
      </c>
      <c r="E2548" s="5"/>
      <c r="F2548" s="6" t="s">
        <v>38</v>
      </c>
      <c r="G2548" s="6" t="s">
        <v>3971</v>
      </c>
      <c r="H2548" s="5"/>
    </row>
    <row r="2549">
      <c r="A2549" s="6" t="s">
        <v>3972</v>
      </c>
      <c r="B2549" s="6" t="s">
        <v>3973</v>
      </c>
      <c r="C2549" s="6">
        <v>2.0</v>
      </c>
      <c r="D2549" s="8" t="str">
        <f t="shared" si="283"/>
        <v>5-8</v>
      </c>
      <c r="E2549" s="5"/>
      <c r="F2549" s="6" t="s">
        <v>10</v>
      </c>
      <c r="G2549" s="5"/>
      <c r="H2549" s="5"/>
    </row>
    <row r="2550">
      <c r="A2550" s="6" t="s">
        <v>3912</v>
      </c>
      <c r="B2550" s="6" t="s">
        <v>3974</v>
      </c>
      <c r="C2550" s="6">
        <v>3.0</v>
      </c>
      <c r="D2550" s="8" t="str">
        <f t="shared" si="283"/>
        <v>9-12</v>
      </c>
      <c r="E2550" s="5"/>
      <c r="F2550" s="6" t="s">
        <v>10</v>
      </c>
      <c r="G2550" s="5"/>
      <c r="H2550" s="5"/>
    </row>
    <row r="2551">
      <c r="A2551" s="13" t="s">
        <v>971</v>
      </c>
      <c r="B2551" s="13" t="s">
        <v>3975</v>
      </c>
      <c r="C2551" s="13">
        <v>4.0</v>
      </c>
      <c r="D2551" s="13" t="s">
        <v>62</v>
      </c>
      <c r="F2551" s="13" t="s">
        <v>10</v>
      </c>
      <c r="H2551" s="13" t="s">
        <v>51</v>
      </c>
    </row>
    <row r="2552">
      <c r="A2552" s="13" t="s">
        <v>3976</v>
      </c>
      <c r="B2552" s="13" t="s">
        <v>3977</v>
      </c>
      <c r="C2552" s="13">
        <v>4.0</v>
      </c>
      <c r="D2552" s="13" t="s">
        <v>62</v>
      </c>
      <c r="F2552" s="13" t="s">
        <v>10</v>
      </c>
      <c r="H2552" s="13" t="s">
        <v>51</v>
      </c>
    </row>
    <row r="2553">
      <c r="A2553" s="6" t="s">
        <v>3978</v>
      </c>
      <c r="B2553" s="6" t="s">
        <v>3979</v>
      </c>
      <c r="C2553" s="6">
        <v>2.0</v>
      </c>
      <c r="D2553" s="8" t="str">
        <f>IF(C2553=1,"0-4",IF(C2553=2,"5-8",IF(C2553=3,"9-12",IF(C2553=4,"13-17",IF(C2553=5,"18+","Adults Only")))))</f>
        <v>5-8</v>
      </c>
      <c r="E2553" s="5"/>
      <c r="F2553" s="6" t="s">
        <v>10</v>
      </c>
      <c r="G2553" s="5"/>
      <c r="H2553" s="5"/>
    </row>
    <row r="2554">
      <c r="A2554" s="13" t="s">
        <v>3980</v>
      </c>
      <c r="B2554" s="13" t="s">
        <v>3981</v>
      </c>
      <c r="F2554" s="13" t="s">
        <v>10</v>
      </c>
      <c r="H2554" s="22" t="s">
        <v>51</v>
      </c>
    </row>
    <row r="2555">
      <c r="A2555" s="6" t="s">
        <v>3982</v>
      </c>
      <c r="B2555" s="6" t="s">
        <v>3983</v>
      </c>
      <c r="C2555" s="6">
        <v>1.0</v>
      </c>
      <c r="D2555" s="8" t="str">
        <f t="shared" ref="D2555:D2563" si="284">IF(C2555=1,"0-4",IF(C2555=2,"5-8",IF(C2555=3,"9-12",IF(C2555=4,"13-17",IF(C2555=5,"18+","Adults Only")))))</f>
        <v>0-4</v>
      </c>
      <c r="E2555" s="5"/>
      <c r="F2555" s="6" t="s">
        <v>38</v>
      </c>
      <c r="G2555" s="5"/>
      <c r="H2555" s="5"/>
    </row>
    <row r="2556">
      <c r="A2556" s="6" t="s">
        <v>3984</v>
      </c>
      <c r="B2556" s="6" t="s">
        <v>3985</v>
      </c>
      <c r="C2556" s="6">
        <v>3.0</v>
      </c>
      <c r="D2556" s="8" t="str">
        <f t="shared" si="284"/>
        <v>9-12</v>
      </c>
      <c r="E2556" s="5"/>
      <c r="F2556" s="6" t="s">
        <v>10</v>
      </c>
      <c r="G2556" s="5"/>
      <c r="H2556" s="5"/>
    </row>
    <row r="2557">
      <c r="A2557" s="6" t="s">
        <v>307</v>
      </c>
      <c r="B2557" s="6" t="s">
        <v>3986</v>
      </c>
      <c r="C2557" s="6">
        <v>2.0</v>
      </c>
      <c r="D2557" s="8" t="str">
        <f t="shared" si="284"/>
        <v>5-8</v>
      </c>
      <c r="E2557" s="5"/>
      <c r="F2557" s="6" t="s">
        <v>10</v>
      </c>
      <c r="G2557" s="5"/>
      <c r="H2557" s="5"/>
    </row>
    <row r="2558">
      <c r="A2558" s="6" t="s">
        <v>682</v>
      </c>
      <c r="B2558" s="6" t="s">
        <v>3987</v>
      </c>
      <c r="C2558" s="6">
        <v>3.0</v>
      </c>
      <c r="D2558" s="8" t="str">
        <f t="shared" si="284"/>
        <v>9-12</v>
      </c>
      <c r="E2558" s="5"/>
      <c r="F2558" s="6" t="s">
        <v>10</v>
      </c>
      <c r="G2558" s="5"/>
      <c r="H2558" s="5"/>
    </row>
    <row r="2559">
      <c r="A2559" s="6" t="s">
        <v>2973</v>
      </c>
      <c r="B2559" s="6" t="s">
        <v>3988</v>
      </c>
      <c r="C2559" s="6">
        <v>4.0</v>
      </c>
      <c r="D2559" s="8" t="str">
        <f t="shared" si="284"/>
        <v>13-17</v>
      </c>
      <c r="E2559" s="5"/>
      <c r="F2559" s="6" t="s">
        <v>10</v>
      </c>
      <c r="G2559" s="5"/>
      <c r="H2559" s="5"/>
    </row>
    <row r="2560">
      <c r="A2560" s="6" t="s">
        <v>3989</v>
      </c>
      <c r="B2560" s="6" t="s">
        <v>3990</v>
      </c>
      <c r="C2560" s="6">
        <v>4.0</v>
      </c>
      <c r="D2560" s="8" t="str">
        <f t="shared" si="284"/>
        <v>13-17</v>
      </c>
      <c r="E2560" s="5"/>
      <c r="F2560" s="6" t="s">
        <v>10</v>
      </c>
      <c r="G2560" s="5"/>
      <c r="H2560" s="5"/>
    </row>
    <row r="2561">
      <c r="A2561" s="6" t="s">
        <v>3991</v>
      </c>
      <c r="B2561" s="6" t="s">
        <v>3992</v>
      </c>
      <c r="C2561" s="6">
        <v>2.0</v>
      </c>
      <c r="D2561" s="8" t="str">
        <f t="shared" si="284"/>
        <v>5-8</v>
      </c>
      <c r="E2561" s="5"/>
      <c r="F2561" s="6" t="s">
        <v>126</v>
      </c>
      <c r="G2561" s="5"/>
      <c r="H2561" s="5"/>
    </row>
    <row r="2562">
      <c r="A2562" s="6" t="s">
        <v>2881</v>
      </c>
      <c r="B2562" s="6" t="s">
        <v>3993</v>
      </c>
      <c r="C2562" s="6">
        <v>3.0</v>
      </c>
      <c r="D2562" s="8" t="str">
        <f t="shared" si="284"/>
        <v>9-12</v>
      </c>
      <c r="E2562" s="5"/>
      <c r="F2562" s="6" t="s">
        <v>126</v>
      </c>
      <c r="G2562" s="5"/>
      <c r="H2562" s="5"/>
    </row>
    <row r="2563">
      <c r="A2563" s="6" t="s">
        <v>3994</v>
      </c>
      <c r="B2563" s="6" t="s">
        <v>3995</v>
      </c>
      <c r="C2563" s="6">
        <v>1.0</v>
      </c>
      <c r="D2563" s="8" t="str">
        <f t="shared" si="284"/>
        <v>0-4</v>
      </c>
      <c r="E2563" s="5"/>
      <c r="F2563" s="6" t="s">
        <v>10</v>
      </c>
      <c r="G2563" s="5"/>
      <c r="H2563" s="5"/>
    </row>
    <row r="2564">
      <c r="A2564" s="13" t="s">
        <v>3996</v>
      </c>
      <c r="B2564" s="13" t="s">
        <v>3997</v>
      </c>
      <c r="C2564" s="13">
        <v>2.0</v>
      </c>
      <c r="D2564" s="21">
        <v>42863.0</v>
      </c>
      <c r="F2564" s="13" t="s">
        <v>38</v>
      </c>
      <c r="H2564" s="13" t="s">
        <v>292</v>
      </c>
    </row>
    <row r="2565">
      <c r="A2565" s="6" t="s">
        <v>1086</v>
      </c>
      <c r="B2565" s="6" t="s">
        <v>3998</v>
      </c>
      <c r="C2565" s="6">
        <v>2.0</v>
      </c>
      <c r="D2565" s="8" t="str">
        <f t="shared" ref="D2565:D2571" si="285">IF(C2565=1,"0-4",IF(C2565=2,"5-8",IF(C2565=3,"9-12",IF(C2565=4,"13-17",IF(C2565=5,"18+","Adults Only")))))</f>
        <v>5-8</v>
      </c>
      <c r="E2565" s="5"/>
      <c r="F2565" s="6" t="s">
        <v>38</v>
      </c>
      <c r="G2565" s="5"/>
      <c r="H2565" s="5"/>
    </row>
    <row r="2566">
      <c r="A2566" s="6" t="s">
        <v>3999</v>
      </c>
      <c r="B2566" s="6" t="s">
        <v>4000</v>
      </c>
      <c r="C2566" s="6">
        <v>2.0</v>
      </c>
      <c r="D2566" s="8" t="str">
        <f t="shared" si="285"/>
        <v>5-8</v>
      </c>
      <c r="E2566" s="5"/>
      <c r="F2566" s="6" t="s">
        <v>28</v>
      </c>
      <c r="G2566" s="5"/>
      <c r="H2566" s="5"/>
    </row>
    <row r="2567">
      <c r="A2567" s="6" t="s">
        <v>1026</v>
      </c>
      <c r="B2567" s="6" t="s">
        <v>4001</v>
      </c>
      <c r="C2567" s="6">
        <v>1.0</v>
      </c>
      <c r="D2567" s="8" t="str">
        <f t="shared" si="285"/>
        <v>0-4</v>
      </c>
      <c r="E2567" s="5"/>
      <c r="F2567" s="6" t="s">
        <v>10</v>
      </c>
      <c r="G2567" s="5"/>
      <c r="H2567" s="5"/>
    </row>
    <row r="2568">
      <c r="A2568" s="6" t="s">
        <v>4002</v>
      </c>
      <c r="B2568" s="6" t="s">
        <v>4003</v>
      </c>
      <c r="C2568" s="6">
        <v>2.0</v>
      </c>
      <c r="D2568" s="8" t="str">
        <f t="shared" si="285"/>
        <v>5-8</v>
      </c>
      <c r="E2568" s="5"/>
      <c r="F2568" s="6" t="s">
        <v>10</v>
      </c>
      <c r="G2568" s="5"/>
      <c r="H2568" s="5"/>
    </row>
    <row r="2569">
      <c r="A2569" s="6" t="s">
        <v>4004</v>
      </c>
      <c r="B2569" s="6" t="s">
        <v>4005</v>
      </c>
      <c r="C2569" s="6">
        <v>3.0</v>
      </c>
      <c r="D2569" s="8" t="str">
        <f t="shared" si="285"/>
        <v>9-12</v>
      </c>
      <c r="E2569" s="5"/>
      <c r="F2569" s="6" t="s">
        <v>10</v>
      </c>
      <c r="G2569" s="5"/>
      <c r="H2569" s="5"/>
    </row>
    <row r="2570">
      <c r="A2570" s="6" t="s">
        <v>682</v>
      </c>
      <c r="B2570" s="6" t="s">
        <v>4006</v>
      </c>
      <c r="C2570" s="6">
        <v>3.0</v>
      </c>
      <c r="D2570" s="8" t="str">
        <f t="shared" si="285"/>
        <v>9-12</v>
      </c>
      <c r="E2570" s="5"/>
      <c r="F2570" s="6" t="s">
        <v>10</v>
      </c>
      <c r="G2570" s="5"/>
      <c r="H2570" s="5"/>
    </row>
    <row r="2571">
      <c r="A2571" s="6" t="s">
        <v>3495</v>
      </c>
      <c r="B2571" s="6" t="s">
        <v>4007</v>
      </c>
      <c r="C2571" s="6">
        <v>3.0</v>
      </c>
      <c r="D2571" s="8" t="str">
        <f t="shared" si="285"/>
        <v>9-12</v>
      </c>
      <c r="E2571" s="5"/>
      <c r="F2571" s="6" t="s">
        <v>10</v>
      </c>
      <c r="G2571" s="5"/>
      <c r="H2571" s="5"/>
    </row>
    <row r="2572">
      <c r="A2572" s="16" t="s">
        <v>4008</v>
      </c>
      <c r="B2572" s="16" t="s">
        <v>4009</v>
      </c>
      <c r="F2572" s="13" t="s">
        <v>10</v>
      </c>
      <c r="H2572" s="13" t="s">
        <v>51</v>
      </c>
    </row>
    <row r="2573">
      <c r="A2573" s="6" t="s">
        <v>4010</v>
      </c>
      <c r="B2573" s="6" t="s">
        <v>4011</v>
      </c>
      <c r="C2573" s="6">
        <v>3.0</v>
      </c>
      <c r="D2573" s="8" t="str">
        <f t="shared" ref="D2573:D2574" si="286">IF(C2573=1,"0-4",IF(C2573=2,"5-8",IF(C2573=3,"9-12",IF(C2573=4,"13-17",IF(C2573=5,"18+","Adults Only")))))</f>
        <v>9-12</v>
      </c>
      <c r="E2573" s="5"/>
      <c r="F2573" s="6" t="s">
        <v>10</v>
      </c>
      <c r="G2573" s="5"/>
      <c r="H2573" s="5"/>
    </row>
    <row r="2574">
      <c r="A2574" s="6" t="s">
        <v>4012</v>
      </c>
      <c r="B2574" s="6" t="s">
        <v>4013</v>
      </c>
      <c r="C2574" s="6">
        <v>1.0</v>
      </c>
      <c r="D2574" s="8" t="str">
        <f t="shared" si="286"/>
        <v>0-4</v>
      </c>
      <c r="E2574" s="5"/>
      <c r="F2574" s="6" t="s">
        <v>10</v>
      </c>
      <c r="G2574" s="5"/>
      <c r="H2574" s="5"/>
    </row>
    <row r="2575">
      <c r="A2575" s="13" t="s">
        <v>2455</v>
      </c>
      <c r="B2575" s="13" t="s">
        <v>4014</v>
      </c>
      <c r="C2575" s="13">
        <v>4.0</v>
      </c>
      <c r="D2575" s="13" t="s">
        <v>62</v>
      </c>
      <c r="F2575" s="13" t="s">
        <v>10</v>
      </c>
      <c r="H2575" s="13" t="s">
        <v>2457</v>
      </c>
    </row>
    <row r="2576">
      <c r="A2576" s="6" t="s">
        <v>682</v>
      </c>
      <c r="B2576" s="6" t="s">
        <v>4015</v>
      </c>
      <c r="C2576" s="6">
        <v>3.0</v>
      </c>
      <c r="D2576" s="8" t="str">
        <f t="shared" ref="D2576:D2584" si="287">IF(C2576=1,"0-4",IF(C2576=2,"5-8",IF(C2576=3,"9-12",IF(C2576=4,"13-17",IF(C2576=5,"18+","Adults Only")))))</f>
        <v>9-12</v>
      </c>
      <c r="E2576" s="5"/>
      <c r="F2576" s="6" t="s">
        <v>10</v>
      </c>
      <c r="G2576" s="5"/>
      <c r="H2576" s="5"/>
    </row>
    <row r="2577">
      <c r="A2577" s="6" t="s">
        <v>682</v>
      </c>
      <c r="B2577" s="6" t="s">
        <v>4016</v>
      </c>
      <c r="C2577" s="6">
        <v>3.0</v>
      </c>
      <c r="D2577" s="8" t="str">
        <f t="shared" si="287"/>
        <v>9-12</v>
      </c>
      <c r="E2577" s="5"/>
      <c r="F2577" s="6" t="s">
        <v>10</v>
      </c>
      <c r="G2577" s="5"/>
      <c r="H2577" s="5"/>
    </row>
    <row r="2578">
      <c r="A2578" s="6" t="s">
        <v>4017</v>
      </c>
      <c r="B2578" s="6" t="s">
        <v>4018</v>
      </c>
      <c r="C2578" s="6">
        <v>3.0</v>
      </c>
      <c r="D2578" s="8" t="str">
        <f t="shared" si="287"/>
        <v>9-12</v>
      </c>
      <c r="E2578" s="6">
        <v>3.0</v>
      </c>
      <c r="F2578" s="6" t="s">
        <v>28</v>
      </c>
      <c r="G2578" s="5"/>
      <c r="H2578" s="5"/>
    </row>
    <row r="2579">
      <c r="A2579" s="6" t="s">
        <v>682</v>
      </c>
      <c r="B2579" s="6" t="s">
        <v>4019</v>
      </c>
      <c r="C2579" s="6">
        <v>3.0</v>
      </c>
      <c r="D2579" s="8" t="str">
        <f t="shared" si="287"/>
        <v>9-12</v>
      </c>
      <c r="E2579" s="5"/>
      <c r="F2579" s="6" t="s">
        <v>88</v>
      </c>
      <c r="G2579" s="5"/>
      <c r="H2579" s="5"/>
    </row>
    <row r="2580">
      <c r="A2580" s="6" t="s">
        <v>2251</v>
      </c>
      <c r="B2580" s="6" t="s">
        <v>4020</v>
      </c>
      <c r="C2580" s="6">
        <v>2.0</v>
      </c>
      <c r="D2580" s="8" t="str">
        <f t="shared" si="287"/>
        <v>5-8</v>
      </c>
      <c r="E2580" s="5"/>
      <c r="F2580" s="6" t="s">
        <v>56</v>
      </c>
      <c r="G2580" s="5"/>
      <c r="H2580" s="5"/>
    </row>
    <row r="2581">
      <c r="A2581" s="6" t="s">
        <v>1171</v>
      </c>
      <c r="B2581" s="6" t="s">
        <v>4021</v>
      </c>
      <c r="C2581" s="6">
        <v>4.0</v>
      </c>
      <c r="D2581" s="8" t="str">
        <f t="shared" si="287"/>
        <v>13-17</v>
      </c>
      <c r="E2581" s="5"/>
      <c r="F2581" s="6" t="s">
        <v>69</v>
      </c>
      <c r="G2581" s="5"/>
      <c r="H2581" s="5"/>
    </row>
    <row r="2582">
      <c r="A2582" s="6" t="s">
        <v>4022</v>
      </c>
      <c r="B2582" s="6" t="s">
        <v>4023</v>
      </c>
      <c r="C2582" s="6">
        <v>2.0</v>
      </c>
      <c r="D2582" s="8" t="str">
        <f t="shared" si="287"/>
        <v>5-8</v>
      </c>
      <c r="E2582" s="5"/>
      <c r="F2582" s="6" t="s">
        <v>462</v>
      </c>
      <c r="G2582" s="5"/>
      <c r="H2582" s="5"/>
    </row>
    <row r="2583">
      <c r="A2583" s="6" t="s">
        <v>307</v>
      </c>
      <c r="B2583" s="6" t="s">
        <v>4024</v>
      </c>
      <c r="C2583" s="6">
        <v>2.0</v>
      </c>
      <c r="D2583" s="8" t="str">
        <f t="shared" si="287"/>
        <v>5-8</v>
      </c>
      <c r="E2583" s="5"/>
      <c r="F2583" s="6" t="s">
        <v>38</v>
      </c>
      <c r="G2583" s="5"/>
      <c r="H2583" s="5"/>
    </row>
    <row r="2584">
      <c r="A2584" s="6" t="s">
        <v>344</v>
      </c>
      <c r="B2584" s="6" t="s">
        <v>4025</v>
      </c>
      <c r="C2584" s="6">
        <v>1.0</v>
      </c>
      <c r="D2584" s="8" t="str">
        <f t="shared" si="287"/>
        <v>0-4</v>
      </c>
      <c r="E2584" s="5"/>
      <c r="F2584" s="6" t="s">
        <v>1430</v>
      </c>
      <c r="G2584" s="5"/>
      <c r="H2584" s="5"/>
    </row>
    <row r="2585">
      <c r="A2585" s="13" t="s">
        <v>1559</v>
      </c>
      <c r="B2585" s="13" t="s">
        <v>4026</v>
      </c>
      <c r="F2585" s="13" t="s">
        <v>10</v>
      </c>
      <c r="H2585" s="22" t="s">
        <v>51</v>
      </c>
    </row>
    <row r="2586">
      <c r="A2586" s="6" t="s">
        <v>1492</v>
      </c>
      <c r="B2586" s="6" t="s">
        <v>4027</v>
      </c>
      <c r="C2586" s="6">
        <v>3.0</v>
      </c>
      <c r="D2586" s="8" t="str">
        <f t="shared" ref="D2586:D2587" si="288">IF(C2586=1,"0-4",IF(C2586=2,"5-8",IF(C2586=3,"9-12",IF(C2586=4,"13-17",IF(C2586=5,"18+","Adults Only")))))</f>
        <v>9-12</v>
      </c>
      <c r="E2586" s="5"/>
      <c r="F2586" s="6" t="s">
        <v>28</v>
      </c>
      <c r="G2586" s="5"/>
      <c r="H2586" s="5"/>
    </row>
    <row r="2587">
      <c r="A2587" s="6" t="s">
        <v>1376</v>
      </c>
      <c r="B2587" s="6" t="s">
        <v>4028</v>
      </c>
      <c r="C2587" s="6">
        <v>2.0</v>
      </c>
      <c r="D2587" s="8" t="str">
        <f t="shared" si="288"/>
        <v>5-8</v>
      </c>
      <c r="E2587" s="5"/>
      <c r="F2587" s="6" t="s">
        <v>28</v>
      </c>
      <c r="G2587" s="5"/>
      <c r="H2587" s="5"/>
    </row>
    <row r="2588">
      <c r="A2588" s="13" t="s">
        <v>274</v>
      </c>
      <c r="B2588" s="13" t="s">
        <v>4029</v>
      </c>
      <c r="E2588" s="13">
        <v>1.0</v>
      </c>
      <c r="F2588" s="13" t="s">
        <v>38</v>
      </c>
      <c r="H2588" s="22" t="s">
        <v>51</v>
      </c>
    </row>
    <row r="2589">
      <c r="A2589" s="6" t="s">
        <v>334</v>
      </c>
      <c r="B2589" s="16" t="s">
        <v>4030</v>
      </c>
      <c r="C2589" s="6">
        <v>2.0</v>
      </c>
      <c r="D2589" s="8" t="str">
        <f>IF(C2589=1,"0-4",IF(C2589=2,"5-8",IF(C2589=3,"9-12",IF(C2589=4,"13-17",IF(C2589=5,"18+","Adults Only")))))</f>
        <v>5-8</v>
      </c>
      <c r="E2589" s="5"/>
      <c r="F2589" s="6" t="s">
        <v>38</v>
      </c>
      <c r="G2589" s="5"/>
      <c r="H2589" s="5"/>
    </row>
    <row r="2590">
      <c r="A2590" s="13" t="s">
        <v>4031</v>
      </c>
      <c r="B2590" s="6" t="s">
        <v>4032</v>
      </c>
      <c r="C2590" s="13">
        <v>5.0</v>
      </c>
      <c r="D2590" s="13" t="s">
        <v>637</v>
      </c>
      <c r="F2590" s="13" t="s">
        <v>10</v>
      </c>
    </row>
    <row r="2591">
      <c r="A2591" s="6" t="s">
        <v>229</v>
      </c>
      <c r="B2591" s="6" t="s">
        <v>4033</v>
      </c>
      <c r="C2591" s="6">
        <v>4.0</v>
      </c>
      <c r="D2591" s="8" t="str">
        <f t="shared" ref="D2591:D2596" si="289">IF(C2591=1,"0-4",IF(C2591=2,"5-8",IF(C2591=3,"9-12",IF(C2591=4,"13-17",IF(C2591=5,"18+","Adults Only")))))</f>
        <v>13-17</v>
      </c>
      <c r="E2591" s="5"/>
      <c r="F2591" s="6" t="s">
        <v>24</v>
      </c>
      <c r="G2591" s="5"/>
      <c r="H2591" s="5"/>
    </row>
    <row r="2592">
      <c r="A2592" s="6" t="s">
        <v>4034</v>
      </c>
      <c r="B2592" s="6" t="s">
        <v>4035</v>
      </c>
      <c r="C2592" s="6">
        <v>2.0</v>
      </c>
      <c r="D2592" s="8" t="str">
        <f t="shared" si="289"/>
        <v>5-8</v>
      </c>
      <c r="E2592" s="5"/>
      <c r="F2592" s="6" t="s">
        <v>38</v>
      </c>
      <c r="G2592" s="5"/>
      <c r="H2592" s="5"/>
    </row>
    <row r="2593">
      <c r="A2593" s="6" t="s">
        <v>1550</v>
      </c>
      <c r="B2593" s="6" t="s">
        <v>4036</v>
      </c>
      <c r="C2593" s="6">
        <v>1.0</v>
      </c>
      <c r="D2593" s="8" t="str">
        <f t="shared" si="289"/>
        <v>0-4</v>
      </c>
      <c r="E2593" s="5"/>
      <c r="F2593" s="6" t="s">
        <v>38</v>
      </c>
      <c r="G2593" s="5"/>
      <c r="H2593" s="5"/>
    </row>
    <row r="2594">
      <c r="A2594" s="6" t="s">
        <v>1789</v>
      </c>
      <c r="B2594" s="6" t="s">
        <v>4037</v>
      </c>
      <c r="C2594" s="6">
        <v>1.0</v>
      </c>
      <c r="D2594" s="8" t="str">
        <f t="shared" si="289"/>
        <v>0-4</v>
      </c>
      <c r="E2594" s="5"/>
      <c r="F2594" s="6" t="s">
        <v>38</v>
      </c>
      <c r="G2594" s="5"/>
      <c r="H2594" s="5"/>
    </row>
    <row r="2595">
      <c r="A2595" s="6" t="s">
        <v>1612</v>
      </c>
      <c r="B2595" s="6" t="s">
        <v>4038</v>
      </c>
      <c r="C2595" s="6">
        <v>1.0</v>
      </c>
      <c r="D2595" s="8" t="str">
        <f t="shared" si="289"/>
        <v>0-4</v>
      </c>
      <c r="E2595" s="5"/>
      <c r="F2595" s="6" t="s">
        <v>38</v>
      </c>
      <c r="G2595" s="5"/>
      <c r="H2595" s="5"/>
    </row>
    <row r="2596">
      <c r="A2596" s="6" t="s">
        <v>4039</v>
      </c>
      <c r="B2596" s="6" t="s">
        <v>4040</v>
      </c>
      <c r="C2596" s="6">
        <v>3.0</v>
      </c>
      <c r="D2596" s="8" t="str">
        <f t="shared" si="289"/>
        <v>9-12</v>
      </c>
      <c r="E2596" s="5"/>
      <c r="F2596" s="6" t="s">
        <v>10</v>
      </c>
      <c r="G2596" s="5"/>
      <c r="H2596" s="5"/>
    </row>
    <row r="2597">
      <c r="A2597" s="13" t="s">
        <v>4041</v>
      </c>
      <c r="B2597" s="6" t="s">
        <v>4042</v>
      </c>
      <c r="C2597" s="13">
        <v>3.0</v>
      </c>
      <c r="D2597" s="13" t="s">
        <v>31</v>
      </c>
      <c r="F2597" s="13" t="s">
        <v>69</v>
      </c>
    </row>
    <row r="2598">
      <c r="A2598" s="6" t="s">
        <v>4043</v>
      </c>
      <c r="B2598" s="13" t="s">
        <v>4044</v>
      </c>
      <c r="C2598" s="6">
        <v>2.0</v>
      </c>
      <c r="D2598" s="8" t="str">
        <f t="shared" ref="D2598:D2599" si="290">IF(C2598=1,"0-4",IF(C2598=2,"5-8",IF(C2598=3,"9-12",IF(C2598=4,"13-17",IF(C2598=5,"18+","Adults Only")))))</f>
        <v>5-8</v>
      </c>
      <c r="E2598" s="5"/>
      <c r="F2598" s="6" t="s">
        <v>10</v>
      </c>
      <c r="G2598" s="5"/>
      <c r="H2598" s="5"/>
    </row>
    <row r="2599">
      <c r="A2599" s="6" t="s">
        <v>4045</v>
      </c>
      <c r="B2599" s="6" t="s">
        <v>4046</v>
      </c>
      <c r="C2599" s="6">
        <v>3.0</v>
      </c>
      <c r="D2599" s="8" t="str">
        <f t="shared" si="290"/>
        <v>9-12</v>
      </c>
      <c r="E2599" s="5"/>
      <c r="F2599" s="6" t="s">
        <v>10</v>
      </c>
      <c r="G2599" s="5"/>
      <c r="H2599" s="5"/>
    </row>
    <row r="2600">
      <c r="A2600" s="13" t="s">
        <v>4047</v>
      </c>
      <c r="B2600" s="13" t="s">
        <v>4048</v>
      </c>
      <c r="C2600" s="13">
        <v>3.0</v>
      </c>
      <c r="D2600" s="21">
        <v>42990.0</v>
      </c>
      <c r="F2600" s="13" t="s">
        <v>41</v>
      </c>
      <c r="H2600" s="13" t="s">
        <v>292</v>
      </c>
    </row>
    <row r="2601">
      <c r="A2601" s="6" t="s">
        <v>4049</v>
      </c>
      <c r="B2601" s="6" t="s">
        <v>4048</v>
      </c>
      <c r="C2601" s="6">
        <v>3.0</v>
      </c>
      <c r="D2601" s="8" t="str">
        <f t="shared" ref="D2601:D2604" si="291">IF(C2601=1,"0-4",IF(C2601=2,"5-8",IF(C2601=3,"9-12",IF(C2601=4,"13-17",IF(C2601=5,"18+","Adults Only")))))</f>
        <v>9-12</v>
      </c>
      <c r="E2601" s="5"/>
      <c r="F2601" s="6" t="s">
        <v>10</v>
      </c>
      <c r="G2601" s="5"/>
      <c r="H2601" s="5"/>
      <c r="I2601" s="13"/>
    </row>
    <row r="2602">
      <c r="A2602" s="6" t="s">
        <v>229</v>
      </c>
      <c r="B2602" s="6" t="s">
        <v>4050</v>
      </c>
      <c r="C2602" s="6">
        <v>4.0</v>
      </c>
      <c r="D2602" s="8" t="str">
        <f t="shared" si="291"/>
        <v>13-17</v>
      </c>
      <c r="E2602" s="5"/>
      <c r="F2602" s="6" t="s">
        <v>32</v>
      </c>
      <c r="G2602" s="5"/>
      <c r="H2602" s="5"/>
    </row>
    <row r="2603">
      <c r="A2603" s="6" t="s">
        <v>4051</v>
      </c>
      <c r="B2603" s="6" t="s">
        <v>4052</v>
      </c>
      <c r="C2603" s="6">
        <v>4.0</v>
      </c>
      <c r="D2603" s="8" t="str">
        <f t="shared" si="291"/>
        <v>13-17</v>
      </c>
      <c r="E2603" s="5"/>
      <c r="F2603" s="6" t="s">
        <v>10</v>
      </c>
      <c r="G2603" s="5"/>
      <c r="H2603" s="5"/>
    </row>
    <row r="2604">
      <c r="A2604" s="6" t="s">
        <v>4053</v>
      </c>
      <c r="B2604" s="6" t="s">
        <v>4054</v>
      </c>
      <c r="C2604" s="6">
        <v>1.0</v>
      </c>
      <c r="D2604" s="8" t="str">
        <f t="shared" si="291"/>
        <v>0-4</v>
      </c>
      <c r="E2604" s="5"/>
      <c r="F2604" s="6" t="s">
        <v>28</v>
      </c>
      <c r="G2604" s="5"/>
      <c r="H2604" s="5"/>
    </row>
    <row r="2605">
      <c r="A2605" s="13" t="s">
        <v>274</v>
      </c>
      <c r="B2605" s="13" t="s">
        <v>4055</v>
      </c>
      <c r="E2605" s="13">
        <v>3.0</v>
      </c>
      <c r="F2605" s="13" t="s">
        <v>38</v>
      </c>
      <c r="H2605" s="22" t="s">
        <v>51</v>
      </c>
    </row>
    <row r="2606">
      <c r="A2606" s="6" t="s">
        <v>715</v>
      </c>
      <c r="B2606" s="13" t="s">
        <v>4056</v>
      </c>
      <c r="C2606" s="6">
        <v>3.0</v>
      </c>
      <c r="D2606" s="6" t="s">
        <v>31</v>
      </c>
      <c r="E2606" s="5"/>
      <c r="F2606" s="6" t="s">
        <v>471</v>
      </c>
      <c r="G2606" s="5"/>
      <c r="H2606" s="5"/>
    </row>
    <row r="2607">
      <c r="A2607" s="6" t="s">
        <v>413</v>
      </c>
      <c r="B2607" s="6" t="s">
        <v>4057</v>
      </c>
      <c r="C2607" s="6">
        <v>2.0</v>
      </c>
      <c r="D2607" s="8" t="str">
        <f t="shared" ref="D2607:D2609" si="292">IF(C2607=1,"0-4",IF(C2607=2,"5-8",IF(C2607=3,"9-12",IF(C2607=4,"13-17",IF(C2607=5,"18+","Adults Only")))))</f>
        <v>5-8</v>
      </c>
      <c r="E2607" s="6">
        <v>2.0</v>
      </c>
      <c r="F2607" s="6" t="s">
        <v>1430</v>
      </c>
      <c r="G2607" s="5"/>
      <c r="H2607" s="5"/>
    </row>
    <row r="2608">
      <c r="A2608" s="6" t="s">
        <v>4058</v>
      </c>
      <c r="B2608" s="6" t="s">
        <v>4059</v>
      </c>
      <c r="C2608" s="6">
        <v>2.0</v>
      </c>
      <c r="D2608" s="8" t="str">
        <f t="shared" si="292"/>
        <v>5-8</v>
      </c>
      <c r="E2608" s="5"/>
      <c r="F2608" s="6" t="s">
        <v>10</v>
      </c>
      <c r="G2608" s="5"/>
      <c r="H2608" s="5"/>
    </row>
    <row r="2609">
      <c r="A2609" s="6" t="s">
        <v>4060</v>
      </c>
      <c r="B2609" s="6" t="s">
        <v>4061</v>
      </c>
      <c r="C2609" s="6">
        <v>3.0</v>
      </c>
      <c r="D2609" s="8" t="str">
        <f t="shared" si="292"/>
        <v>9-12</v>
      </c>
      <c r="E2609" s="5"/>
      <c r="F2609" s="6" t="s">
        <v>27</v>
      </c>
      <c r="G2609" s="5"/>
      <c r="H2609" s="5"/>
    </row>
    <row r="2610">
      <c r="A2610" s="6" t="s">
        <v>29</v>
      </c>
      <c r="B2610" s="6" t="s">
        <v>4062</v>
      </c>
      <c r="C2610" s="6">
        <v>3.0</v>
      </c>
      <c r="D2610" s="6" t="s">
        <v>31</v>
      </c>
      <c r="E2610" s="5"/>
      <c r="F2610" s="6" t="s">
        <v>444</v>
      </c>
      <c r="G2610" s="5"/>
      <c r="H2610" s="5"/>
    </row>
    <row r="2611">
      <c r="A2611" s="6" t="s">
        <v>3312</v>
      </c>
      <c r="B2611" s="6" t="s">
        <v>4063</v>
      </c>
      <c r="C2611" s="6">
        <v>3.0</v>
      </c>
      <c r="D2611" s="8" t="str">
        <f>IF(C2611=1,"0-4",IF(C2611=2,"5-8",IF(C2611=3,"9-12",IF(C2611=4,"13-17",IF(C2611=5,"18+","Adults Only")))))</f>
        <v>9-12</v>
      </c>
      <c r="E2611" s="5"/>
      <c r="F2611" s="6" t="s">
        <v>32</v>
      </c>
      <c r="G2611" s="5"/>
      <c r="H2611" s="5"/>
    </row>
    <row r="2612">
      <c r="A2612" s="13" t="s">
        <v>1438</v>
      </c>
      <c r="B2612" s="6" t="s">
        <v>4064</v>
      </c>
      <c r="C2612" s="13">
        <v>4.0</v>
      </c>
      <c r="D2612" s="13" t="s">
        <v>65</v>
      </c>
      <c r="F2612" s="13" t="s">
        <v>27</v>
      </c>
    </row>
    <row r="2613">
      <c r="A2613" s="6" t="s">
        <v>4065</v>
      </c>
      <c r="B2613" s="6" t="s">
        <v>4066</v>
      </c>
      <c r="C2613" s="6">
        <v>3.0</v>
      </c>
      <c r="D2613" s="8" t="str">
        <f t="shared" ref="D2613:D2616" si="293">IF(C2613=1,"0-4",IF(C2613=2,"5-8",IF(C2613=3,"9-12",IF(C2613=4,"13-17",IF(C2613=5,"18+","Adults Only")))))</f>
        <v>9-12</v>
      </c>
      <c r="E2613" s="5"/>
      <c r="F2613" s="6" t="s">
        <v>10</v>
      </c>
      <c r="G2613" s="5"/>
      <c r="H2613" s="5"/>
    </row>
    <row r="2614">
      <c r="A2614" s="6" t="s">
        <v>4067</v>
      </c>
      <c r="B2614" s="6" t="s">
        <v>4068</v>
      </c>
      <c r="C2614" s="6">
        <v>4.0</v>
      </c>
      <c r="D2614" s="8" t="str">
        <f t="shared" si="293"/>
        <v>13-17</v>
      </c>
      <c r="E2614" s="5"/>
      <c r="F2614" s="6" t="s">
        <v>10</v>
      </c>
      <c r="G2614" s="5"/>
      <c r="H2614" s="5"/>
    </row>
    <row r="2615">
      <c r="A2615" s="6" t="s">
        <v>4069</v>
      </c>
      <c r="B2615" s="6" t="s">
        <v>4070</v>
      </c>
      <c r="C2615" s="6">
        <v>2.0</v>
      </c>
      <c r="D2615" s="8" t="str">
        <f t="shared" si="293"/>
        <v>5-8</v>
      </c>
      <c r="E2615" s="5"/>
      <c r="F2615" s="6" t="s">
        <v>38</v>
      </c>
      <c r="G2615" s="5"/>
      <c r="H2615" s="5"/>
    </row>
    <row r="2616">
      <c r="A2616" s="6" t="s">
        <v>4071</v>
      </c>
      <c r="B2616" s="6" t="s">
        <v>4072</v>
      </c>
      <c r="C2616" s="6">
        <v>2.0</v>
      </c>
      <c r="D2616" s="8" t="str">
        <f t="shared" si="293"/>
        <v>5-8</v>
      </c>
      <c r="E2616" s="5"/>
      <c r="F2616" s="6" t="s">
        <v>38</v>
      </c>
      <c r="G2616" s="5"/>
      <c r="H2616" s="5"/>
    </row>
    <row r="2617">
      <c r="A2617" s="6" t="s">
        <v>4073</v>
      </c>
      <c r="B2617" s="6" t="s">
        <v>4074</v>
      </c>
      <c r="C2617" s="6">
        <v>4.0</v>
      </c>
      <c r="D2617" s="6" t="s">
        <v>65</v>
      </c>
      <c r="E2617" s="5"/>
      <c r="F2617" s="6" t="s">
        <v>28</v>
      </c>
      <c r="G2617" s="5"/>
      <c r="H2617" s="5"/>
    </row>
    <row r="2618">
      <c r="A2618" s="6" t="s">
        <v>4075</v>
      </c>
      <c r="B2618" s="16" t="s">
        <v>4076</v>
      </c>
      <c r="C2618" s="6">
        <v>3.0</v>
      </c>
      <c r="D2618" s="8" t="str">
        <f>IF(C2618=1,"0-4",IF(C2618=2,"5-8",IF(C2618=3,"9-12",IF(C2618=4,"13-17",IF(C2618=5,"18+","Adults Only")))))</f>
        <v>9-12</v>
      </c>
      <c r="E2618" s="5"/>
      <c r="F2618" s="6" t="s">
        <v>10</v>
      </c>
      <c r="G2618" s="5"/>
      <c r="H2618" s="5"/>
    </row>
    <row r="2619">
      <c r="A2619" s="16" t="s">
        <v>4077</v>
      </c>
      <c r="B2619" s="16" t="s">
        <v>4078</v>
      </c>
      <c r="C2619" s="16">
        <v>4.0</v>
      </c>
      <c r="F2619" s="13" t="s">
        <v>607</v>
      </c>
      <c r="H2619" s="13" t="s">
        <v>51</v>
      </c>
    </row>
    <row r="2620">
      <c r="A2620" s="6" t="s">
        <v>2150</v>
      </c>
      <c r="B2620" s="6" t="s">
        <v>4079</v>
      </c>
      <c r="C2620" s="6">
        <v>1.0</v>
      </c>
      <c r="D2620" s="8" t="str">
        <f t="shared" ref="D2620:D2625" si="294">IF(C2620=1,"0-4",IF(C2620=2,"5-8",IF(C2620=3,"9-12",IF(C2620=4,"13-17",IF(C2620=5,"18+","Adults Only")))))</f>
        <v>0-4</v>
      </c>
      <c r="E2620" s="5"/>
      <c r="F2620" s="6" t="s">
        <v>10</v>
      </c>
      <c r="G2620" s="5"/>
      <c r="H2620" s="5"/>
    </row>
    <row r="2621">
      <c r="A2621" s="6" t="s">
        <v>1572</v>
      </c>
      <c r="B2621" s="6" t="s">
        <v>4080</v>
      </c>
      <c r="C2621" s="6">
        <v>2.0</v>
      </c>
      <c r="D2621" s="8" t="str">
        <f t="shared" si="294"/>
        <v>5-8</v>
      </c>
      <c r="E2621" s="5"/>
      <c r="F2621" s="6" t="s">
        <v>10</v>
      </c>
      <c r="G2621" s="5"/>
      <c r="H2621" s="5"/>
    </row>
    <row r="2622">
      <c r="A2622" s="6" t="s">
        <v>3233</v>
      </c>
      <c r="B2622" s="6" t="s">
        <v>4081</v>
      </c>
      <c r="C2622" s="6">
        <v>2.0</v>
      </c>
      <c r="D2622" s="8" t="str">
        <f t="shared" si="294"/>
        <v>5-8</v>
      </c>
      <c r="E2622" s="5"/>
      <c r="F2622" s="6" t="s">
        <v>38</v>
      </c>
      <c r="G2622" s="5"/>
      <c r="H2622" s="5"/>
    </row>
    <row r="2623">
      <c r="A2623" s="6" t="s">
        <v>4082</v>
      </c>
      <c r="B2623" s="6" t="s">
        <v>4083</v>
      </c>
      <c r="C2623" s="6">
        <v>2.0</v>
      </c>
      <c r="D2623" s="8" t="str">
        <f t="shared" si="294"/>
        <v>5-8</v>
      </c>
      <c r="E2623" s="5"/>
      <c r="F2623" s="6" t="s">
        <v>10</v>
      </c>
      <c r="G2623" s="5"/>
      <c r="H2623" s="5"/>
    </row>
    <row r="2624">
      <c r="A2624" s="6" t="s">
        <v>96</v>
      </c>
      <c r="B2624" s="6" t="s">
        <v>4084</v>
      </c>
      <c r="C2624" s="6">
        <v>4.0</v>
      </c>
      <c r="D2624" s="8" t="str">
        <f t="shared" si="294"/>
        <v>13-17</v>
      </c>
      <c r="E2624" s="5"/>
      <c r="F2624" s="6" t="s">
        <v>10</v>
      </c>
      <c r="G2624" s="5"/>
      <c r="H2624" s="5"/>
    </row>
    <row r="2625">
      <c r="A2625" s="6" t="s">
        <v>566</v>
      </c>
      <c r="B2625" s="13" t="s">
        <v>4085</v>
      </c>
      <c r="C2625" s="6">
        <v>2.0</v>
      </c>
      <c r="D2625" s="8" t="str">
        <f t="shared" si="294"/>
        <v>5-8</v>
      </c>
      <c r="E2625" s="5"/>
      <c r="F2625" s="6" t="s">
        <v>38</v>
      </c>
      <c r="G2625" s="5"/>
      <c r="H2625" s="5"/>
    </row>
    <row r="2626">
      <c r="A2626" s="16" t="s">
        <v>4086</v>
      </c>
      <c r="B2626" s="16" t="s">
        <v>4087</v>
      </c>
      <c r="C2626" s="16">
        <v>4.0</v>
      </c>
      <c r="F2626" s="13" t="s">
        <v>607</v>
      </c>
      <c r="H2626" s="13" t="s">
        <v>51</v>
      </c>
    </row>
    <row r="2627">
      <c r="A2627" s="13" t="s">
        <v>4088</v>
      </c>
      <c r="B2627" s="6" t="s">
        <v>4089</v>
      </c>
      <c r="C2627" s="13">
        <v>4.0</v>
      </c>
      <c r="D2627" s="13" t="s">
        <v>62</v>
      </c>
      <c r="F2627" s="13" t="s">
        <v>182</v>
      </c>
    </row>
    <row r="2628">
      <c r="A2628" s="6" t="s">
        <v>4090</v>
      </c>
      <c r="B2628" s="6" t="s">
        <v>4091</v>
      </c>
      <c r="C2628" s="6">
        <v>4.0</v>
      </c>
      <c r="D2628" s="8" t="str">
        <f t="shared" ref="D2628:D2630" si="295">IF(C2628=1,"0-4",IF(C2628=2,"5-8",IF(C2628=3,"9-12",IF(C2628=4,"13-17",IF(C2628=5,"18+","Adults Only")))))</f>
        <v>13-17</v>
      </c>
      <c r="E2628" s="5"/>
      <c r="F2628" s="6" t="s">
        <v>10</v>
      </c>
      <c r="G2628" s="5"/>
      <c r="H2628" s="5"/>
    </row>
    <row r="2629">
      <c r="A2629" s="6" t="s">
        <v>860</v>
      </c>
      <c r="B2629" s="6" t="s">
        <v>4092</v>
      </c>
      <c r="C2629" s="6">
        <v>3.0</v>
      </c>
      <c r="D2629" s="8" t="str">
        <f t="shared" si="295"/>
        <v>9-12</v>
      </c>
      <c r="E2629" s="5"/>
      <c r="F2629" s="6" t="s">
        <v>10</v>
      </c>
      <c r="G2629" s="5"/>
      <c r="H2629" s="5"/>
    </row>
    <row r="2630">
      <c r="A2630" s="6" t="s">
        <v>2336</v>
      </c>
      <c r="B2630" s="6" t="s">
        <v>4093</v>
      </c>
      <c r="C2630" s="6">
        <v>2.0</v>
      </c>
      <c r="D2630" s="8" t="str">
        <f t="shared" si="295"/>
        <v>5-8</v>
      </c>
      <c r="E2630" s="5"/>
      <c r="F2630" s="6" t="s">
        <v>10</v>
      </c>
      <c r="G2630" s="5"/>
      <c r="H2630" s="5"/>
    </row>
    <row r="2631">
      <c r="A2631" s="13" t="s">
        <v>4094</v>
      </c>
      <c r="B2631" s="6" t="s">
        <v>4095</v>
      </c>
      <c r="C2631" s="13">
        <v>3.0</v>
      </c>
      <c r="D2631" s="21">
        <v>42626.0</v>
      </c>
      <c r="F2631" s="13" t="s">
        <v>10</v>
      </c>
    </row>
    <row r="2632">
      <c r="A2632" s="13" t="s">
        <v>309</v>
      </c>
      <c r="B2632" s="6" t="s">
        <v>4096</v>
      </c>
      <c r="C2632" s="13">
        <v>3.0</v>
      </c>
      <c r="D2632" s="21">
        <v>42625.0</v>
      </c>
      <c r="F2632" s="13" t="s">
        <v>10</v>
      </c>
    </row>
    <row r="2633">
      <c r="A2633" s="13" t="s">
        <v>4097</v>
      </c>
      <c r="B2633" s="6" t="s">
        <v>4098</v>
      </c>
      <c r="C2633" s="13">
        <v>4.0</v>
      </c>
      <c r="D2633" s="13" t="s">
        <v>62</v>
      </c>
      <c r="F2633" s="13" t="s">
        <v>126</v>
      </c>
    </row>
    <row r="2634">
      <c r="A2634" s="13" t="s">
        <v>4099</v>
      </c>
      <c r="B2634" s="6" t="s">
        <v>4100</v>
      </c>
      <c r="C2634" s="13">
        <v>3.0</v>
      </c>
      <c r="D2634" s="21">
        <v>42625.0</v>
      </c>
      <c r="F2634" s="13" t="s">
        <v>10</v>
      </c>
    </row>
    <row r="2635">
      <c r="A2635" s="13" t="s">
        <v>4101</v>
      </c>
      <c r="B2635" s="6" t="s">
        <v>4102</v>
      </c>
      <c r="C2635" s="13">
        <v>4.0</v>
      </c>
      <c r="D2635" s="13" t="s">
        <v>62</v>
      </c>
      <c r="F2635" s="13" t="s">
        <v>27</v>
      </c>
    </row>
    <row r="2636">
      <c r="A2636" s="16" t="s">
        <v>4103</v>
      </c>
      <c r="B2636" s="6" t="s">
        <v>4104</v>
      </c>
      <c r="C2636" s="13">
        <v>3.0</v>
      </c>
      <c r="D2636" s="21">
        <v>42626.0</v>
      </c>
      <c r="F2636" s="13" t="s">
        <v>10</v>
      </c>
      <c r="H2636" s="13" t="s">
        <v>51</v>
      </c>
    </row>
    <row r="2637">
      <c r="A2637" s="16" t="s">
        <v>4103</v>
      </c>
      <c r="B2637" s="6" t="s">
        <v>4105</v>
      </c>
      <c r="C2637" s="13">
        <v>3.0</v>
      </c>
      <c r="D2637" s="21">
        <v>42626.0</v>
      </c>
      <c r="F2637" s="13" t="s">
        <v>10</v>
      </c>
      <c r="H2637" s="13" t="s">
        <v>51</v>
      </c>
    </row>
    <row r="2638">
      <c r="A2638" s="16" t="s">
        <v>4106</v>
      </c>
      <c r="B2638" s="6" t="s">
        <v>4107</v>
      </c>
      <c r="C2638" s="13">
        <v>3.0</v>
      </c>
      <c r="D2638" s="21">
        <v>42626.0</v>
      </c>
      <c r="F2638" s="13" t="s">
        <v>10</v>
      </c>
      <c r="H2638" s="13" t="s">
        <v>51</v>
      </c>
    </row>
    <row r="2639">
      <c r="A2639" s="16" t="s">
        <v>4108</v>
      </c>
      <c r="B2639" s="13" t="s">
        <v>4109</v>
      </c>
      <c r="C2639" s="13">
        <v>3.0</v>
      </c>
      <c r="D2639" s="21">
        <v>42626.0</v>
      </c>
      <c r="F2639" s="13" t="s">
        <v>10</v>
      </c>
      <c r="H2639" s="13" t="s">
        <v>51</v>
      </c>
    </row>
    <row r="2640">
      <c r="A2640" s="16" t="s">
        <v>4110</v>
      </c>
      <c r="B2640" s="6" t="s">
        <v>4111</v>
      </c>
      <c r="C2640" s="13">
        <v>3.0</v>
      </c>
      <c r="D2640" s="21">
        <v>42626.0</v>
      </c>
      <c r="F2640" s="13" t="s">
        <v>10</v>
      </c>
      <c r="H2640" s="13" t="s">
        <v>51</v>
      </c>
    </row>
    <row r="2641">
      <c r="A2641" s="16" t="s">
        <v>4112</v>
      </c>
      <c r="B2641" s="6" t="s">
        <v>4113</v>
      </c>
      <c r="C2641" s="13">
        <v>3.0</v>
      </c>
      <c r="D2641" s="21">
        <v>42626.0</v>
      </c>
      <c r="F2641" s="13" t="s">
        <v>10</v>
      </c>
      <c r="H2641" s="13" t="s">
        <v>51</v>
      </c>
    </row>
    <row r="2642">
      <c r="A2642" s="16" t="s">
        <v>4114</v>
      </c>
      <c r="B2642" s="6" t="s">
        <v>4115</v>
      </c>
      <c r="C2642" s="13">
        <v>3.0</v>
      </c>
      <c r="D2642" s="21">
        <v>42626.0</v>
      </c>
      <c r="F2642" s="13" t="s">
        <v>10</v>
      </c>
      <c r="H2642" s="13" t="s">
        <v>51</v>
      </c>
    </row>
    <row r="2643">
      <c r="A2643" s="16" t="s">
        <v>4114</v>
      </c>
      <c r="B2643" s="6" t="s">
        <v>4116</v>
      </c>
      <c r="C2643" s="13">
        <v>3.0</v>
      </c>
      <c r="D2643" s="21">
        <v>42626.0</v>
      </c>
      <c r="F2643" s="13" t="s">
        <v>10</v>
      </c>
      <c r="H2643" s="13" t="s">
        <v>51</v>
      </c>
    </row>
    <row r="2644">
      <c r="A2644" s="16" t="s">
        <v>1559</v>
      </c>
      <c r="B2644" s="6" t="s">
        <v>4117</v>
      </c>
      <c r="C2644" s="13">
        <v>3.0</v>
      </c>
      <c r="D2644" s="21">
        <v>42626.0</v>
      </c>
      <c r="F2644" s="13" t="s">
        <v>10</v>
      </c>
      <c r="H2644" s="13" t="s">
        <v>51</v>
      </c>
    </row>
    <row r="2645">
      <c r="A2645" s="16" t="s">
        <v>1559</v>
      </c>
      <c r="B2645" s="6" t="s">
        <v>4118</v>
      </c>
      <c r="C2645" s="13">
        <v>3.0</v>
      </c>
      <c r="D2645" s="21">
        <v>42626.0</v>
      </c>
      <c r="F2645" s="13" t="s">
        <v>10</v>
      </c>
      <c r="H2645" s="13" t="s">
        <v>51</v>
      </c>
    </row>
    <row r="2646">
      <c r="A2646" s="16" t="s">
        <v>1559</v>
      </c>
      <c r="B2646" s="6" t="s">
        <v>4119</v>
      </c>
      <c r="C2646" s="13">
        <v>3.0</v>
      </c>
      <c r="D2646" s="21">
        <v>42626.0</v>
      </c>
      <c r="F2646" s="13" t="s">
        <v>10</v>
      </c>
      <c r="H2646" s="13" t="s">
        <v>51</v>
      </c>
    </row>
    <row r="2647">
      <c r="A2647" s="16" t="s">
        <v>1559</v>
      </c>
      <c r="B2647" s="13" t="s">
        <v>4120</v>
      </c>
      <c r="C2647" s="13">
        <v>3.0</v>
      </c>
      <c r="D2647" s="21">
        <v>42626.0</v>
      </c>
      <c r="F2647" s="13" t="s">
        <v>10</v>
      </c>
      <c r="H2647" s="13" t="s">
        <v>51</v>
      </c>
    </row>
    <row r="2648">
      <c r="A2648" s="13" t="s">
        <v>276</v>
      </c>
      <c r="B2648" s="13" t="s">
        <v>4121</v>
      </c>
      <c r="F2648" s="13" t="s">
        <v>10</v>
      </c>
      <c r="H2648" s="22" t="s">
        <v>51</v>
      </c>
    </row>
    <row r="2649">
      <c r="A2649" s="16" t="s">
        <v>1559</v>
      </c>
      <c r="B2649" s="6" t="s">
        <v>4122</v>
      </c>
      <c r="C2649" s="13">
        <v>3.0</v>
      </c>
      <c r="D2649" s="21">
        <v>42626.0</v>
      </c>
      <c r="F2649" s="13" t="s">
        <v>10</v>
      </c>
      <c r="H2649" s="13" t="s">
        <v>51</v>
      </c>
    </row>
    <row r="2650">
      <c r="A2650" s="16" t="s">
        <v>1559</v>
      </c>
      <c r="B2650" s="6" t="s">
        <v>4123</v>
      </c>
      <c r="C2650" s="13">
        <v>3.0</v>
      </c>
      <c r="D2650" s="21">
        <v>42626.0</v>
      </c>
      <c r="F2650" s="13" t="s">
        <v>10</v>
      </c>
      <c r="H2650" s="13" t="s">
        <v>51</v>
      </c>
    </row>
    <row r="2651">
      <c r="A2651" s="16" t="s">
        <v>1559</v>
      </c>
      <c r="B2651" s="6" t="s">
        <v>4124</v>
      </c>
      <c r="C2651" s="13">
        <v>3.0</v>
      </c>
      <c r="D2651" s="21">
        <v>42626.0</v>
      </c>
      <c r="F2651" s="13" t="s">
        <v>10</v>
      </c>
      <c r="H2651" s="13" t="s">
        <v>51</v>
      </c>
    </row>
    <row r="2652">
      <c r="A2652" s="16" t="s">
        <v>1559</v>
      </c>
      <c r="B2652" s="6" t="s">
        <v>4125</v>
      </c>
      <c r="C2652" s="13">
        <v>3.0</v>
      </c>
      <c r="D2652" s="21">
        <v>42626.0</v>
      </c>
      <c r="F2652" s="13" t="s">
        <v>10</v>
      </c>
      <c r="H2652" s="13" t="s">
        <v>51</v>
      </c>
    </row>
    <row r="2653">
      <c r="A2653" s="16" t="s">
        <v>1559</v>
      </c>
      <c r="B2653" s="13" t="s">
        <v>4126</v>
      </c>
      <c r="C2653" s="13">
        <v>3.0</v>
      </c>
      <c r="D2653" s="21">
        <v>42626.0</v>
      </c>
      <c r="F2653" s="13" t="s">
        <v>38</v>
      </c>
      <c r="H2653" s="13" t="s">
        <v>51</v>
      </c>
    </row>
    <row r="2654">
      <c r="A2654" s="16" t="s">
        <v>49</v>
      </c>
      <c r="B2654" s="6" t="s">
        <v>4127</v>
      </c>
      <c r="C2654" s="13">
        <v>2.0</v>
      </c>
      <c r="D2654" s="21">
        <v>42498.0</v>
      </c>
      <c r="F2654" s="13" t="s">
        <v>4128</v>
      </c>
      <c r="H2654" s="13" t="s">
        <v>51</v>
      </c>
    </row>
    <row r="2655">
      <c r="A2655" s="16" t="s">
        <v>49</v>
      </c>
      <c r="B2655" s="13" t="s">
        <v>4129</v>
      </c>
      <c r="C2655" s="13">
        <v>2.0</v>
      </c>
      <c r="D2655" s="21">
        <v>42498.0</v>
      </c>
      <c r="F2655" s="13" t="s">
        <v>4128</v>
      </c>
      <c r="H2655" s="13" t="s">
        <v>51</v>
      </c>
    </row>
    <row r="2656">
      <c r="A2656" s="16" t="s">
        <v>49</v>
      </c>
      <c r="B2656" s="6" t="s">
        <v>4130</v>
      </c>
      <c r="C2656" s="13">
        <v>2.0</v>
      </c>
      <c r="D2656" s="21">
        <v>42498.0</v>
      </c>
      <c r="F2656" s="13" t="s">
        <v>4128</v>
      </c>
      <c r="H2656" s="13" t="s">
        <v>51</v>
      </c>
    </row>
    <row r="2657">
      <c r="A2657" s="16" t="s">
        <v>49</v>
      </c>
      <c r="B2657" s="13" t="s">
        <v>4131</v>
      </c>
      <c r="C2657" s="13">
        <v>2.0</v>
      </c>
      <c r="D2657" s="21">
        <v>42498.0</v>
      </c>
      <c r="F2657" s="13" t="s">
        <v>4128</v>
      </c>
      <c r="H2657" s="13" t="s">
        <v>51</v>
      </c>
    </row>
    <row r="2658">
      <c r="A2658" s="13" t="s">
        <v>4132</v>
      </c>
      <c r="B2658" s="13" t="s">
        <v>4133</v>
      </c>
      <c r="C2658" s="13">
        <v>1.0</v>
      </c>
      <c r="D2658" s="13" t="s">
        <v>15</v>
      </c>
      <c r="F2658" s="13" t="s">
        <v>16</v>
      </c>
      <c r="H2658" s="13" t="s">
        <v>17</v>
      </c>
    </row>
    <row r="2659">
      <c r="A2659" s="16" t="s">
        <v>49</v>
      </c>
      <c r="B2659" s="6" t="s">
        <v>4134</v>
      </c>
      <c r="C2659" s="13">
        <v>2.0</v>
      </c>
      <c r="D2659" s="21">
        <v>42498.0</v>
      </c>
      <c r="F2659" s="13" t="s">
        <v>4128</v>
      </c>
      <c r="H2659" s="13" t="s">
        <v>51</v>
      </c>
    </row>
    <row r="2660">
      <c r="A2660" s="16" t="s">
        <v>49</v>
      </c>
      <c r="B2660" s="6" t="s">
        <v>4135</v>
      </c>
      <c r="C2660" s="13">
        <v>2.0</v>
      </c>
      <c r="D2660" s="21">
        <v>42498.0</v>
      </c>
      <c r="F2660" s="13" t="s">
        <v>4128</v>
      </c>
      <c r="H2660" s="13" t="s">
        <v>51</v>
      </c>
    </row>
    <row r="2661">
      <c r="A2661" s="16" t="s">
        <v>49</v>
      </c>
      <c r="B2661" s="6" t="s">
        <v>4136</v>
      </c>
      <c r="C2661" s="13">
        <v>2.0</v>
      </c>
      <c r="D2661" s="21">
        <v>42498.0</v>
      </c>
      <c r="F2661" s="13" t="s">
        <v>4128</v>
      </c>
      <c r="H2661" s="13" t="s">
        <v>51</v>
      </c>
    </row>
    <row r="2662">
      <c r="A2662" s="16" t="s">
        <v>49</v>
      </c>
      <c r="B2662" s="6" t="s">
        <v>4137</v>
      </c>
      <c r="C2662" s="13">
        <v>2.0</v>
      </c>
      <c r="D2662" s="21">
        <v>42498.0</v>
      </c>
      <c r="F2662" s="13" t="s">
        <v>4128</v>
      </c>
      <c r="H2662" s="13" t="s">
        <v>51</v>
      </c>
    </row>
    <row r="2663">
      <c r="A2663" s="16" t="s">
        <v>49</v>
      </c>
      <c r="B2663" s="6" t="s">
        <v>4138</v>
      </c>
      <c r="C2663" s="13">
        <v>2.0</v>
      </c>
      <c r="D2663" s="21">
        <v>42498.0</v>
      </c>
      <c r="F2663" s="13" t="s">
        <v>4128</v>
      </c>
      <c r="H2663" s="13" t="s">
        <v>51</v>
      </c>
    </row>
    <row r="2664">
      <c r="A2664" s="16" t="s">
        <v>49</v>
      </c>
      <c r="B2664" s="6" t="s">
        <v>4139</v>
      </c>
      <c r="C2664" s="13">
        <v>2.0</v>
      </c>
      <c r="D2664" s="21">
        <v>42498.0</v>
      </c>
      <c r="F2664" s="13" t="s">
        <v>4128</v>
      </c>
      <c r="H2664" s="13" t="s">
        <v>51</v>
      </c>
    </row>
    <row r="2665">
      <c r="A2665" s="13" t="s">
        <v>18</v>
      </c>
      <c r="B2665" s="13" t="s">
        <v>4140</v>
      </c>
      <c r="C2665" s="13">
        <v>1.0</v>
      </c>
      <c r="D2665" s="13" t="s">
        <v>15</v>
      </c>
      <c r="E2665" s="13">
        <v>2.0</v>
      </c>
      <c r="F2665" s="13" t="s">
        <v>16</v>
      </c>
      <c r="H2665" s="13" t="s">
        <v>17</v>
      </c>
    </row>
    <row r="2666">
      <c r="A2666" s="16" t="s">
        <v>1364</v>
      </c>
      <c r="B2666" s="16" t="s">
        <v>4141</v>
      </c>
      <c r="C2666" s="16">
        <v>4.0</v>
      </c>
      <c r="F2666" s="13" t="s">
        <v>45</v>
      </c>
      <c r="H2666" s="13" t="s">
        <v>51</v>
      </c>
    </row>
    <row r="2667">
      <c r="A2667" s="13" t="s">
        <v>4142</v>
      </c>
      <c r="B2667" s="13" t="s">
        <v>4143</v>
      </c>
      <c r="C2667" s="13">
        <v>3.0</v>
      </c>
      <c r="D2667" s="21">
        <v>42990.0</v>
      </c>
      <c r="E2667" s="13">
        <v>9.0</v>
      </c>
      <c r="F2667" s="13" t="s">
        <v>10</v>
      </c>
      <c r="H2667" s="13" t="s">
        <v>292</v>
      </c>
    </row>
    <row r="2668">
      <c r="A2668" s="13" t="s">
        <v>18</v>
      </c>
      <c r="B2668" s="13" t="s">
        <v>4144</v>
      </c>
      <c r="C2668" s="13">
        <v>1.0</v>
      </c>
      <c r="D2668" s="13" t="s">
        <v>15</v>
      </c>
      <c r="F2668" s="13" t="s">
        <v>16</v>
      </c>
      <c r="H2668" s="13" t="s">
        <v>17</v>
      </c>
    </row>
    <row r="2669">
      <c r="A2669" s="13" t="s">
        <v>375</v>
      </c>
      <c r="B2669" s="13" t="s">
        <v>4145</v>
      </c>
      <c r="C2669" s="13">
        <v>1.0</v>
      </c>
      <c r="D2669" s="13" t="s">
        <v>15</v>
      </c>
      <c r="E2669" s="13">
        <v>2.0</v>
      </c>
      <c r="F2669" s="13" t="s">
        <v>16</v>
      </c>
      <c r="H2669" s="13" t="s">
        <v>17</v>
      </c>
    </row>
    <row r="2670">
      <c r="A2670" s="16" t="s">
        <v>49</v>
      </c>
      <c r="B2670" s="6" t="s">
        <v>4146</v>
      </c>
      <c r="C2670" s="13">
        <v>2.0</v>
      </c>
      <c r="D2670" s="21">
        <v>42498.0</v>
      </c>
      <c r="F2670" s="13" t="s">
        <v>4128</v>
      </c>
      <c r="H2670" s="13" t="s">
        <v>51</v>
      </c>
    </row>
    <row r="2671">
      <c r="A2671" s="16" t="s">
        <v>4147</v>
      </c>
      <c r="B2671" s="6" t="s">
        <v>4148</v>
      </c>
      <c r="C2671" s="13">
        <v>2.0</v>
      </c>
      <c r="D2671" s="21">
        <v>42498.0</v>
      </c>
      <c r="F2671" s="13" t="s">
        <v>4128</v>
      </c>
      <c r="H2671" s="13" t="s">
        <v>51</v>
      </c>
    </row>
    <row r="2672">
      <c r="A2672" s="16" t="s">
        <v>49</v>
      </c>
      <c r="B2672" s="6" t="s">
        <v>4149</v>
      </c>
      <c r="C2672" s="13">
        <v>2.0</v>
      </c>
      <c r="D2672" s="21">
        <v>42498.0</v>
      </c>
      <c r="F2672" s="13" t="s">
        <v>4128</v>
      </c>
      <c r="H2672" s="13" t="s">
        <v>51</v>
      </c>
    </row>
    <row r="2673">
      <c r="A2673" s="16" t="s">
        <v>49</v>
      </c>
      <c r="B2673" s="13" t="s">
        <v>4150</v>
      </c>
      <c r="C2673" s="13">
        <v>2.0</v>
      </c>
      <c r="D2673" s="21">
        <v>42498.0</v>
      </c>
      <c r="F2673" s="13" t="s">
        <v>4128</v>
      </c>
      <c r="H2673" s="13" t="s">
        <v>51</v>
      </c>
    </row>
    <row r="2674">
      <c r="A2674" s="16" t="s">
        <v>49</v>
      </c>
      <c r="B2674" s="6" t="s">
        <v>4151</v>
      </c>
      <c r="C2674" s="13">
        <v>2.0</v>
      </c>
      <c r="D2674" s="21">
        <v>42498.0</v>
      </c>
      <c r="F2674" s="13" t="s">
        <v>4128</v>
      </c>
      <c r="H2674" s="13" t="s">
        <v>51</v>
      </c>
    </row>
    <row r="2675">
      <c r="A2675" s="16" t="s">
        <v>4152</v>
      </c>
      <c r="B2675" s="6" t="s">
        <v>4153</v>
      </c>
      <c r="C2675" s="13">
        <v>2.0</v>
      </c>
      <c r="D2675" s="21">
        <v>42498.0</v>
      </c>
      <c r="F2675" s="13" t="s">
        <v>4128</v>
      </c>
      <c r="H2675" s="13" t="s">
        <v>51</v>
      </c>
    </row>
    <row r="2676">
      <c r="A2676" s="16" t="s">
        <v>49</v>
      </c>
      <c r="B2676" s="6" t="s">
        <v>4154</v>
      </c>
      <c r="C2676" s="13">
        <v>2.0</v>
      </c>
      <c r="D2676" s="21">
        <v>42498.0</v>
      </c>
      <c r="F2676" s="13" t="s">
        <v>4128</v>
      </c>
      <c r="H2676" s="13" t="s">
        <v>51</v>
      </c>
    </row>
    <row r="2677">
      <c r="A2677" s="16" t="s">
        <v>4155</v>
      </c>
      <c r="B2677" s="13" t="s">
        <v>4156</v>
      </c>
      <c r="C2677" s="13">
        <v>2.0</v>
      </c>
      <c r="D2677" s="21">
        <v>42498.0</v>
      </c>
      <c r="F2677" s="13" t="s">
        <v>4128</v>
      </c>
      <c r="H2677" s="13" t="s">
        <v>51</v>
      </c>
    </row>
    <row r="2678">
      <c r="A2678" s="16" t="s">
        <v>4157</v>
      </c>
      <c r="B2678" s="13" t="s">
        <v>4158</v>
      </c>
      <c r="C2678" s="13">
        <v>2.0</v>
      </c>
      <c r="D2678" s="21">
        <v>42498.0</v>
      </c>
      <c r="F2678" s="13" t="s">
        <v>4128</v>
      </c>
      <c r="H2678" s="13" t="s">
        <v>51</v>
      </c>
    </row>
    <row r="2679">
      <c r="A2679" s="16" t="s">
        <v>4159</v>
      </c>
      <c r="B2679" s="6" t="s">
        <v>4160</v>
      </c>
      <c r="C2679" s="13">
        <v>2.0</v>
      </c>
      <c r="D2679" s="21">
        <v>42498.0</v>
      </c>
      <c r="F2679" s="13" t="s">
        <v>4128</v>
      </c>
      <c r="H2679" s="13" t="s">
        <v>51</v>
      </c>
    </row>
    <row r="2680">
      <c r="A2680" s="16" t="s">
        <v>4157</v>
      </c>
      <c r="B2680" s="6" t="s">
        <v>4161</v>
      </c>
      <c r="C2680" s="13">
        <v>2.0</v>
      </c>
      <c r="D2680" s="21">
        <v>42498.0</v>
      </c>
      <c r="F2680" s="13" t="s">
        <v>4128</v>
      </c>
      <c r="H2680" s="13" t="s">
        <v>51</v>
      </c>
    </row>
    <row r="2681">
      <c r="A2681" s="16" t="s">
        <v>4162</v>
      </c>
      <c r="B2681" s="6" t="s">
        <v>4163</v>
      </c>
      <c r="C2681" s="13">
        <v>2.0</v>
      </c>
      <c r="D2681" s="21">
        <v>42498.0</v>
      </c>
      <c r="F2681" s="13" t="s">
        <v>4128</v>
      </c>
      <c r="H2681" s="13" t="s">
        <v>51</v>
      </c>
    </row>
    <row r="2682">
      <c r="A2682" s="16" t="s">
        <v>4164</v>
      </c>
      <c r="B2682" s="6" t="s">
        <v>4165</v>
      </c>
      <c r="C2682" s="13">
        <v>2.0</v>
      </c>
      <c r="D2682" s="21">
        <v>42498.0</v>
      </c>
      <c r="F2682" s="13" t="s">
        <v>4128</v>
      </c>
      <c r="H2682" s="13" t="s">
        <v>51</v>
      </c>
    </row>
    <row r="2683">
      <c r="A2683" s="16" t="s">
        <v>4166</v>
      </c>
      <c r="B2683" s="6" t="s">
        <v>4167</v>
      </c>
      <c r="C2683" s="13">
        <v>2.0</v>
      </c>
      <c r="D2683" s="21">
        <v>42498.0</v>
      </c>
      <c r="F2683" s="13" t="s">
        <v>4128</v>
      </c>
      <c r="H2683" s="13" t="s">
        <v>51</v>
      </c>
    </row>
    <row r="2684">
      <c r="A2684" s="16" t="s">
        <v>4162</v>
      </c>
      <c r="B2684" s="6" t="s">
        <v>4168</v>
      </c>
      <c r="C2684" s="13">
        <v>2.0</v>
      </c>
      <c r="D2684" s="21">
        <v>42498.0</v>
      </c>
      <c r="F2684" s="13" t="s">
        <v>4128</v>
      </c>
      <c r="H2684" s="13" t="s">
        <v>51</v>
      </c>
    </row>
    <row r="2685">
      <c r="A2685" s="16" t="s">
        <v>4169</v>
      </c>
      <c r="B2685" s="6" t="s">
        <v>4170</v>
      </c>
      <c r="C2685" s="13">
        <v>2.0</v>
      </c>
      <c r="D2685" s="21">
        <v>42498.0</v>
      </c>
      <c r="F2685" s="13" t="s">
        <v>4128</v>
      </c>
      <c r="H2685" s="13" t="s">
        <v>51</v>
      </c>
    </row>
    <row r="2686">
      <c r="A2686" s="16" t="s">
        <v>4157</v>
      </c>
      <c r="B2686" s="6" t="s">
        <v>4171</v>
      </c>
      <c r="C2686" s="13">
        <v>2.0</v>
      </c>
      <c r="D2686" s="21">
        <v>42498.0</v>
      </c>
      <c r="F2686" s="13" t="s">
        <v>4128</v>
      </c>
      <c r="H2686" s="13" t="s">
        <v>51</v>
      </c>
    </row>
    <row r="2687">
      <c r="A2687" s="16" t="s">
        <v>4172</v>
      </c>
      <c r="B2687" s="6" t="s">
        <v>4173</v>
      </c>
      <c r="C2687" s="13">
        <v>2.0</v>
      </c>
      <c r="D2687" s="21">
        <v>42498.0</v>
      </c>
      <c r="F2687" s="13" t="s">
        <v>4128</v>
      </c>
      <c r="H2687" s="13" t="s">
        <v>51</v>
      </c>
    </row>
    <row r="2688">
      <c r="A2688" s="13" t="s">
        <v>4174</v>
      </c>
      <c r="B2688" s="13" t="s">
        <v>4175</v>
      </c>
      <c r="C2688" s="13">
        <v>1.0</v>
      </c>
      <c r="D2688" s="13" t="s">
        <v>15</v>
      </c>
      <c r="F2688" s="13" t="s">
        <v>16</v>
      </c>
      <c r="H2688" s="13" t="s">
        <v>17</v>
      </c>
    </row>
    <row r="2689">
      <c r="A2689" s="16" t="s">
        <v>4176</v>
      </c>
      <c r="B2689" s="6" t="s">
        <v>4177</v>
      </c>
      <c r="C2689" s="13">
        <v>2.0</v>
      </c>
      <c r="D2689" s="21">
        <v>42498.0</v>
      </c>
      <c r="F2689" s="13" t="s">
        <v>4128</v>
      </c>
      <c r="H2689" s="13" t="s">
        <v>51</v>
      </c>
    </row>
    <row r="2690">
      <c r="A2690" s="16" t="s">
        <v>4176</v>
      </c>
      <c r="B2690" s="6" t="s">
        <v>4178</v>
      </c>
      <c r="C2690" s="13">
        <v>2.0</v>
      </c>
      <c r="D2690" s="21">
        <v>42498.0</v>
      </c>
      <c r="F2690" s="13" t="s">
        <v>4128</v>
      </c>
      <c r="H2690" s="13" t="s">
        <v>51</v>
      </c>
    </row>
    <row r="2691">
      <c r="A2691" s="13" t="s">
        <v>375</v>
      </c>
      <c r="B2691" s="13" t="s">
        <v>4179</v>
      </c>
      <c r="C2691" s="13">
        <v>1.0</v>
      </c>
      <c r="D2691" s="13" t="s">
        <v>15</v>
      </c>
      <c r="F2691" s="13" t="s">
        <v>16</v>
      </c>
      <c r="H2691" s="13" t="s">
        <v>17</v>
      </c>
    </row>
    <row r="2692">
      <c r="A2692" s="16" t="s">
        <v>4180</v>
      </c>
      <c r="B2692" s="13" t="s">
        <v>4181</v>
      </c>
      <c r="C2692" s="13">
        <v>2.0</v>
      </c>
      <c r="D2692" s="21">
        <v>42498.0</v>
      </c>
      <c r="F2692" s="13" t="s">
        <v>4128</v>
      </c>
      <c r="H2692" s="13" t="s">
        <v>51</v>
      </c>
    </row>
    <row r="2693">
      <c r="A2693" s="13" t="s">
        <v>4182</v>
      </c>
      <c r="B2693" s="13" t="s">
        <v>4183</v>
      </c>
      <c r="C2693" s="13">
        <v>2.0</v>
      </c>
      <c r="D2693" s="21">
        <v>42863.0</v>
      </c>
      <c r="F2693" s="13" t="s">
        <v>38</v>
      </c>
      <c r="H2693" s="13" t="s">
        <v>292</v>
      </c>
    </row>
    <row r="2694">
      <c r="A2694" s="16" t="s">
        <v>4184</v>
      </c>
      <c r="B2694" s="6" t="s">
        <v>4185</v>
      </c>
      <c r="C2694" s="13">
        <v>2.0</v>
      </c>
      <c r="D2694" s="21">
        <v>42498.0</v>
      </c>
      <c r="F2694" s="13" t="s">
        <v>4128</v>
      </c>
      <c r="H2694" s="13" t="s">
        <v>51</v>
      </c>
    </row>
    <row r="2695">
      <c r="A2695" s="16" t="s">
        <v>4186</v>
      </c>
      <c r="B2695" s="6" t="s">
        <v>4187</v>
      </c>
      <c r="C2695" s="13">
        <v>2.0</v>
      </c>
      <c r="D2695" s="21">
        <v>42498.0</v>
      </c>
      <c r="F2695" s="13" t="s">
        <v>4128</v>
      </c>
      <c r="H2695" s="13" t="s">
        <v>51</v>
      </c>
    </row>
    <row r="2696">
      <c r="A2696" s="16" t="s">
        <v>4188</v>
      </c>
      <c r="B2696" s="6" t="s">
        <v>4189</v>
      </c>
      <c r="C2696" s="13">
        <v>2.0</v>
      </c>
      <c r="D2696" s="21">
        <v>42498.0</v>
      </c>
      <c r="F2696" s="13" t="s">
        <v>4128</v>
      </c>
      <c r="H2696" s="13" t="s">
        <v>51</v>
      </c>
    </row>
    <row r="2697">
      <c r="A2697" s="16" t="s">
        <v>4106</v>
      </c>
      <c r="B2697" s="6" t="s">
        <v>4190</v>
      </c>
      <c r="C2697" s="13">
        <v>2.0</v>
      </c>
      <c r="D2697" s="21">
        <v>42498.0</v>
      </c>
      <c r="F2697" s="13" t="s">
        <v>4128</v>
      </c>
      <c r="H2697" s="13" t="s">
        <v>51</v>
      </c>
    </row>
    <row r="2698">
      <c r="A2698" s="16" t="s">
        <v>4106</v>
      </c>
      <c r="B2698" s="6" t="s">
        <v>4191</v>
      </c>
      <c r="C2698" s="13">
        <v>2.0</v>
      </c>
      <c r="D2698" s="21">
        <v>42498.0</v>
      </c>
      <c r="F2698" s="13" t="s">
        <v>4128</v>
      </c>
      <c r="H2698" s="13" t="s">
        <v>51</v>
      </c>
    </row>
    <row r="2699">
      <c r="A2699" s="16" t="s">
        <v>4106</v>
      </c>
      <c r="B2699" s="6" t="s">
        <v>4192</v>
      </c>
      <c r="C2699" s="13">
        <v>2.0</v>
      </c>
      <c r="D2699" s="21">
        <v>42498.0</v>
      </c>
      <c r="F2699" s="13" t="s">
        <v>4128</v>
      </c>
      <c r="H2699" s="13" t="s">
        <v>51</v>
      </c>
    </row>
    <row r="2700">
      <c r="A2700" s="13" t="s">
        <v>4193</v>
      </c>
      <c r="B2700" s="13" t="s">
        <v>4194</v>
      </c>
      <c r="C2700" s="13">
        <v>1.0</v>
      </c>
      <c r="D2700" s="13" t="s">
        <v>15</v>
      </c>
      <c r="F2700" s="13" t="s">
        <v>38</v>
      </c>
      <c r="H2700" s="13" t="s">
        <v>17</v>
      </c>
    </row>
    <row r="2701">
      <c r="A2701" s="16" t="s">
        <v>4106</v>
      </c>
      <c r="B2701" s="6" t="s">
        <v>4195</v>
      </c>
      <c r="C2701" s="13">
        <v>2.0</v>
      </c>
      <c r="D2701" s="21">
        <v>42498.0</v>
      </c>
      <c r="F2701" s="13" t="s">
        <v>4128</v>
      </c>
      <c r="H2701" s="13" t="s">
        <v>51</v>
      </c>
    </row>
    <row r="2702">
      <c r="A2702" s="16" t="s">
        <v>4106</v>
      </c>
      <c r="B2702" s="6" t="s">
        <v>4196</v>
      </c>
      <c r="C2702" s="13">
        <v>2.0</v>
      </c>
      <c r="D2702" s="21">
        <v>42498.0</v>
      </c>
      <c r="F2702" s="13" t="s">
        <v>4128</v>
      </c>
      <c r="H2702" s="13" t="s">
        <v>51</v>
      </c>
    </row>
    <row r="2703">
      <c r="A2703" s="16" t="s">
        <v>4106</v>
      </c>
      <c r="B2703" s="6" t="s">
        <v>4197</v>
      </c>
      <c r="C2703" s="13">
        <v>2.0</v>
      </c>
      <c r="D2703" s="21">
        <v>42498.0</v>
      </c>
      <c r="F2703" s="13" t="s">
        <v>4128</v>
      </c>
      <c r="H2703" s="13" t="s">
        <v>51</v>
      </c>
    </row>
    <row r="2704">
      <c r="A2704" s="16" t="s">
        <v>4106</v>
      </c>
      <c r="B2704" s="6" t="s">
        <v>4198</v>
      </c>
      <c r="C2704" s="13">
        <v>2.0</v>
      </c>
      <c r="D2704" s="21">
        <v>42498.0</v>
      </c>
      <c r="F2704" s="13" t="s">
        <v>4128</v>
      </c>
      <c r="H2704" s="13" t="s">
        <v>51</v>
      </c>
    </row>
    <row r="2705">
      <c r="A2705" s="16" t="s">
        <v>4106</v>
      </c>
      <c r="B2705" s="6" t="s">
        <v>4199</v>
      </c>
      <c r="C2705" s="13">
        <v>2.0</v>
      </c>
      <c r="D2705" s="21">
        <v>42498.0</v>
      </c>
      <c r="F2705" s="13" t="s">
        <v>4128</v>
      </c>
      <c r="H2705" s="13" t="s">
        <v>51</v>
      </c>
    </row>
    <row r="2706">
      <c r="A2706" s="16" t="s">
        <v>4200</v>
      </c>
      <c r="B2706" s="6" t="s">
        <v>4201</v>
      </c>
      <c r="C2706" s="13">
        <v>2.0</v>
      </c>
      <c r="D2706" s="21">
        <v>42498.0</v>
      </c>
      <c r="F2706" s="13" t="s">
        <v>4128</v>
      </c>
      <c r="H2706" s="13" t="s">
        <v>51</v>
      </c>
    </row>
    <row r="2707">
      <c r="A2707" s="16" t="s">
        <v>4106</v>
      </c>
      <c r="B2707" s="6" t="s">
        <v>4201</v>
      </c>
      <c r="C2707" s="13">
        <v>2.0</v>
      </c>
      <c r="D2707" s="21">
        <v>42498.0</v>
      </c>
      <c r="F2707" s="13" t="s">
        <v>4128</v>
      </c>
      <c r="H2707" s="13" t="s">
        <v>51</v>
      </c>
    </row>
    <row r="2708">
      <c r="A2708" s="16" t="s">
        <v>4202</v>
      </c>
      <c r="B2708" s="6" t="s">
        <v>4203</v>
      </c>
      <c r="C2708" s="13">
        <v>2.0</v>
      </c>
      <c r="D2708" s="21">
        <v>42498.0</v>
      </c>
      <c r="F2708" s="13" t="s">
        <v>4128</v>
      </c>
      <c r="H2708" s="13" t="s">
        <v>51</v>
      </c>
    </row>
    <row r="2709">
      <c r="A2709" s="16" t="s">
        <v>4204</v>
      </c>
      <c r="B2709" s="6" t="s">
        <v>4205</v>
      </c>
      <c r="C2709" s="13">
        <v>2.0</v>
      </c>
      <c r="D2709" s="21">
        <v>42498.0</v>
      </c>
      <c r="F2709" s="13" t="s">
        <v>4128</v>
      </c>
      <c r="H2709" s="13" t="s">
        <v>51</v>
      </c>
    </row>
    <row r="2710">
      <c r="A2710" s="16" t="s">
        <v>4206</v>
      </c>
      <c r="B2710" s="6" t="s">
        <v>4207</v>
      </c>
      <c r="C2710" s="13">
        <v>2.0</v>
      </c>
      <c r="D2710" s="21">
        <v>42498.0</v>
      </c>
      <c r="F2710" s="13" t="s">
        <v>4128</v>
      </c>
      <c r="H2710" s="13" t="s">
        <v>51</v>
      </c>
    </row>
    <row r="2711">
      <c r="A2711" s="16" t="s">
        <v>4208</v>
      </c>
      <c r="B2711" s="6" t="s">
        <v>4209</v>
      </c>
      <c r="C2711" s="13">
        <v>2.0</v>
      </c>
      <c r="D2711" s="21">
        <v>42498.0</v>
      </c>
      <c r="F2711" s="13" t="s">
        <v>4128</v>
      </c>
      <c r="H2711" s="13" t="s">
        <v>51</v>
      </c>
    </row>
    <row r="2712">
      <c r="A2712" s="13" t="s">
        <v>4210</v>
      </c>
      <c r="B2712" s="13" t="s">
        <v>4211</v>
      </c>
      <c r="C2712" s="13">
        <v>1.0</v>
      </c>
      <c r="D2712" s="13" t="s">
        <v>15</v>
      </c>
      <c r="F2712" s="13" t="s">
        <v>16</v>
      </c>
      <c r="H2712" s="13" t="s">
        <v>17</v>
      </c>
    </row>
    <row r="2713">
      <c r="A2713" s="16" t="s">
        <v>4110</v>
      </c>
      <c r="B2713" s="6" t="s">
        <v>4212</v>
      </c>
      <c r="C2713" s="13">
        <v>2.0</v>
      </c>
      <c r="D2713" s="21">
        <v>42498.0</v>
      </c>
      <c r="F2713" s="13" t="s">
        <v>4128</v>
      </c>
      <c r="H2713" s="13" t="s">
        <v>51</v>
      </c>
    </row>
    <row r="2714">
      <c r="A2714" s="16" t="s">
        <v>4213</v>
      </c>
      <c r="B2714" s="6" t="s">
        <v>4214</v>
      </c>
      <c r="C2714" s="13">
        <v>2.0</v>
      </c>
      <c r="D2714" s="21">
        <v>42498.0</v>
      </c>
      <c r="F2714" s="13" t="s">
        <v>4128</v>
      </c>
      <c r="H2714" s="13" t="s">
        <v>51</v>
      </c>
    </row>
    <row r="2715">
      <c r="A2715" s="16" t="s">
        <v>4213</v>
      </c>
      <c r="B2715" s="6" t="s">
        <v>4215</v>
      </c>
      <c r="C2715" s="13">
        <v>2.0</v>
      </c>
      <c r="D2715" s="21">
        <v>42498.0</v>
      </c>
      <c r="F2715" s="13" t="s">
        <v>4128</v>
      </c>
      <c r="H2715" s="13" t="s">
        <v>51</v>
      </c>
    </row>
    <row r="2716">
      <c r="A2716" s="16" t="s">
        <v>4216</v>
      </c>
      <c r="B2716" s="6" t="s">
        <v>4217</v>
      </c>
      <c r="C2716" s="13">
        <v>2.0</v>
      </c>
      <c r="D2716" s="21">
        <v>42498.0</v>
      </c>
      <c r="F2716" s="13" t="s">
        <v>4128</v>
      </c>
      <c r="H2716" s="13" t="s">
        <v>51</v>
      </c>
    </row>
    <row r="2717">
      <c r="A2717" s="16" t="s">
        <v>4218</v>
      </c>
      <c r="B2717" s="6" t="s">
        <v>4219</v>
      </c>
      <c r="C2717" s="13">
        <v>2.0</v>
      </c>
      <c r="D2717" s="21">
        <v>42498.0</v>
      </c>
      <c r="F2717" s="13" t="s">
        <v>4128</v>
      </c>
      <c r="H2717" s="13" t="s">
        <v>51</v>
      </c>
    </row>
    <row r="2718">
      <c r="A2718" s="16" t="s">
        <v>755</v>
      </c>
      <c r="B2718" s="16" t="s">
        <v>4220</v>
      </c>
      <c r="C2718" s="13">
        <v>2.0</v>
      </c>
      <c r="D2718" s="21">
        <v>42498.0</v>
      </c>
      <c r="F2718" s="13" t="s">
        <v>4128</v>
      </c>
      <c r="H2718" s="13" t="s">
        <v>51</v>
      </c>
    </row>
    <row r="2719">
      <c r="A2719" s="16" t="s">
        <v>4221</v>
      </c>
      <c r="B2719" s="6" t="s">
        <v>4222</v>
      </c>
      <c r="C2719" s="13">
        <v>2.0</v>
      </c>
      <c r="D2719" s="21">
        <v>42498.0</v>
      </c>
      <c r="F2719" s="13" t="s">
        <v>4128</v>
      </c>
      <c r="H2719" s="13" t="s">
        <v>51</v>
      </c>
    </row>
    <row r="2720">
      <c r="A2720" s="16" t="s">
        <v>4106</v>
      </c>
      <c r="B2720" s="6" t="s">
        <v>4223</v>
      </c>
      <c r="C2720" s="13">
        <v>2.0</v>
      </c>
      <c r="D2720" s="21">
        <v>42498.0</v>
      </c>
      <c r="F2720" s="13" t="s">
        <v>4128</v>
      </c>
      <c r="H2720" s="13" t="s">
        <v>51</v>
      </c>
    </row>
    <row r="2721">
      <c r="A2721" s="16" t="s">
        <v>4224</v>
      </c>
      <c r="B2721" s="6" t="s">
        <v>4225</v>
      </c>
      <c r="C2721" s="13">
        <v>2.0</v>
      </c>
      <c r="D2721" s="21">
        <v>42498.0</v>
      </c>
      <c r="F2721" s="13" t="s">
        <v>66</v>
      </c>
      <c r="H2721" s="13" t="s">
        <v>51</v>
      </c>
    </row>
    <row r="2722">
      <c r="A2722" s="16" t="s">
        <v>4226</v>
      </c>
      <c r="B2722" s="6" t="s">
        <v>4227</v>
      </c>
      <c r="C2722" s="13">
        <v>2.0</v>
      </c>
      <c r="D2722" s="21">
        <v>42498.0</v>
      </c>
      <c r="F2722" s="13" t="s">
        <v>66</v>
      </c>
      <c r="H2722" s="13" t="s">
        <v>51</v>
      </c>
    </row>
    <row r="2723">
      <c r="A2723" s="16" t="s">
        <v>4228</v>
      </c>
      <c r="B2723" s="6" t="s">
        <v>4229</v>
      </c>
      <c r="C2723" s="13">
        <v>2.0</v>
      </c>
      <c r="D2723" s="21">
        <v>42498.0</v>
      </c>
      <c r="F2723" s="13" t="s">
        <v>66</v>
      </c>
      <c r="H2723" s="13" t="s">
        <v>51</v>
      </c>
    </row>
    <row r="2724">
      <c r="A2724" s="16" t="s">
        <v>4230</v>
      </c>
      <c r="B2724" s="6" t="s">
        <v>4231</v>
      </c>
      <c r="C2724" s="13">
        <v>2.0</v>
      </c>
      <c r="D2724" s="21">
        <v>42498.0</v>
      </c>
      <c r="F2724" s="13" t="s">
        <v>66</v>
      </c>
      <c r="H2724" s="13" t="s">
        <v>51</v>
      </c>
    </row>
    <row r="2725">
      <c r="A2725" s="16" t="s">
        <v>4232</v>
      </c>
      <c r="B2725" s="6" t="s">
        <v>4233</v>
      </c>
      <c r="C2725" s="13">
        <v>2.0</v>
      </c>
      <c r="D2725" s="21">
        <v>42498.0</v>
      </c>
      <c r="F2725" s="13" t="s">
        <v>66</v>
      </c>
      <c r="H2725" s="13" t="s">
        <v>51</v>
      </c>
    </row>
    <row r="2726">
      <c r="A2726" s="16" t="s">
        <v>4234</v>
      </c>
      <c r="B2726" s="6" t="s">
        <v>4235</v>
      </c>
      <c r="C2726" s="13">
        <v>2.0</v>
      </c>
      <c r="D2726" s="21">
        <v>42498.0</v>
      </c>
      <c r="F2726" s="13" t="s">
        <v>66</v>
      </c>
      <c r="H2726" s="13" t="s">
        <v>51</v>
      </c>
    </row>
    <row r="2727">
      <c r="A2727" s="16" t="s">
        <v>4234</v>
      </c>
      <c r="B2727" s="6" t="s">
        <v>4236</v>
      </c>
      <c r="C2727" s="13">
        <v>2.0</v>
      </c>
      <c r="D2727" s="21">
        <v>42498.0</v>
      </c>
      <c r="F2727" s="13" t="s">
        <v>66</v>
      </c>
      <c r="H2727" s="13" t="s">
        <v>51</v>
      </c>
    </row>
    <row r="2728">
      <c r="A2728" s="13" t="s">
        <v>4237</v>
      </c>
      <c r="B2728" s="6" t="s">
        <v>4238</v>
      </c>
      <c r="C2728" s="13">
        <v>3.0</v>
      </c>
      <c r="D2728" s="21">
        <v>42626.0</v>
      </c>
      <c r="E2728" s="13">
        <v>6.0</v>
      </c>
      <c r="F2728" s="13" t="s">
        <v>4239</v>
      </c>
      <c r="H2728" s="13" t="s">
        <v>4240</v>
      </c>
    </row>
    <row r="2729">
      <c r="A2729" s="13" t="s">
        <v>4237</v>
      </c>
      <c r="B2729" s="6" t="s">
        <v>4241</v>
      </c>
      <c r="C2729" s="13">
        <v>4.0</v>
      </c>
      <c r="D2729" s="13" t="s">
        <v>62</v>
      </c>
      <c r="E2729" s="13">
        <v>2.0</v>
      </c>
      <c r="F2729" s="13" t="s">
        <v>4239</v>
      </c>
      <c r="H2729" s="13" t="s">
        <v>4240</v>
      </c>
    </row>
    <row r="2730">
      <c r="A2730" s="13" t="s">
        <v>4242</v>
      </c>
      <c r="B2730" s="6" t="s">
        <v>4243</v>
      </c>
      <c r="C2730" s="13">
        <v>4.0</v>
      </c>
      <c r="D2730" s="13" t="s">
        <v>62</v>
      </c>
      <c r="F2730" s="13" t="s">
        <v>27</v>
      </c>
      <c r="H2730" s="13" t="s">
        <v>4240</v>
      </c>
    </row>
    <row r="2731">
      <c r="A2731" s="13" t="s">
        <v>4244</v>
      </c>
      <c r="B2731" s="6" t="s">
        <v>4245</v>
      </c>
      <c r="C2731" s="13">
        <v>5.0</v>
      </c>
      <c r="F2731" s="13" t="s">
        <v>27</v>
      </c>
      <c r="H2731" s="13" t="s">
        <v>4240</v>
      </c>
    </row>
    <row r="2732">
      <c r="A2732" s="13" t="s">
        <v>4246</v>
      </c>
      <c r="B2732" s="13" t="s">
        <v>4247</v>
      </c>
      <c r="C2732" s="13">
        <v>2.0</v>
      </c>
      <c r="D2732" s="21">
        <v>42498.0</v>
      </c>
      <c r="F2732" s="13" t="s">
        <v>38</v>
      </c>
      <c r="H2732" s="13" t="s">
        <v>4240</v>
      </c>
    </row>
    <row r="2733">
      <c r="A2733" s="13" t="s">
        <v>4248</v>
      </c>
      <c r="B2733" s="13" t="s">
        <v>4249</v>
      </c>
      <c r="C2733" s="13">
        <v>3.0</v>
      </c>
      <c r="D2733" s="21">
        <v>42625.0</v>
      </c>
      <c r="F2733" s="13" t="s">
        <v>10</v>
      </c>
    </row>
    <row r="2734">
      <c r="A2734" s="13" t="s">
        <v>191</v>
      </c>
      <c r="B2734" s="6" t="s">
        <v>4250</v>
      </c>
      <c r="C2734" s="13">
        <v>3.0</v>
      </c>
      <c r="D2734" s="21">
        <v>42625.0</v>
      </c>
      <c r="F2734" s="13" t="s">
        <v>41</v>
      </c>
    </row>
    <row r="2735">
      <c r="A2735" s="13" t="s">
        <v>4251</v>
      </c>
      <c r="B2735" s="13" t="s">
        <v>4252</v>
      </c>
      <c r="C2735" s="13">
        <v>4.0</v>
      </c>
      <c r="D2735" s="13" t="s">
        <v>62</v>
      </c>
      <c r="F2735" s="13" t="s">
        <v>10</v>
      </c>
      <c r="H2735" s="13" t="s">
        <v>51</v>
      </c>
    </row>
    <row r="2736">
      <c r="A2736" s="13" t="s">
        <v>229</v>
      </c>
      <c r="B2736" s="6" t="s">
        <v>4253</v>
      </c>
      <c r="C2736" s="13">
        <v>3.0</v>
      </c>
      <c r="D2736" s="21">
        <v>42625.0</v>
      </c>
      <c r="F2736" s="13" t="s">
        <v>41</v>
      </c>
    </row>
    <row r="2737">
      <c r="A2737" s="13" t="s">
        <v>1725</v>
      </c>
      <c r="B2737" s="6" t="s">
        <v>4254</v>
      </c>
      <c r="C2737" s="13">
        <v>3.0</v>
      </c>
      <c r="D2737" s="21">
        <v>42625.0</v>
      </c>
      <c r="F2737" s="13" t="s">
        <v>10</v>
      </c>
    </row>
    <row r="2738">
      <c r="A2738" s="13" t="s">
        <v>4255</v>
      </c>
      <c r="B2738" s="6" t="s">
        <v>4256</v>
      </c>
      <c r="C2738" s="13">
        <v>3.0</v>
      </c>
      <c r="D2738" s="21">
        <v>42625.0</v>
      </c>
      <c r="F2738" s="13" t="s">
        <v>10</v>
      </c>
    </row>
    <row r="2739">
      <c r="A2739" s="13" t="s">
        <v>4257</v>
      </c>
      <c r="B2739" s="6" t="s">
        <v>4258</v>
      </c>
      <c r="F2739" s="13" t="s">
        <v>413</v>
      </c>
    </row>
    <row r="2740">
      <c r="A2740" s="13" t="s">
        <v>4259</v>
      </c>
      <c r="B2740" s="6" t="s">
        <v>4260</v>
      </c>
      <c r="C2740" s="13">
        <v>2.0</v>
      </c>
      <c r="D2740" s="21">
        <v>42498.0</v>
      </c>
      <c r="F2740" s="13" t="s">
        <v>38</v>
      </c>
    </row>
    <row r="2741">
      <c r="A2741" s="13" t="s">
        <v>4261</v>
      </c>
      <c r="B2741" s="13" t="s">
        <v>4262</v>
      </c>
      <c r="C2741" s="13">
        <v>2.0</v>
      </c>
      <c r="D2741" s="21">
        <v>42498.0</v>
      </c>
      <c r="F2741" s="13" t="s">
        <v>38</v>
      </c>
    </row>
    <row r="2742">
      <c r="A2742" s="13" t="s">
        <v>4263</v>
      </c>
      <c r="B2742" s="6" t="s">
        <v>4264</v>
      </c>
      <c r="C2742" s="13">
        <v>3.0</v>
      </c>
      <c r="D2742" s="21">
        <v>42625.0</v>
      </c>
      <c r="F2742" s="13" t="s">
        <v>52</v>
      </c>
      <c r="H2742" s="13" t="s">
        <v>4265</v>
      </c>
    </row>
    <row r="2743">
      <c r="A2743" s="13" t="s">
        <v>4266</v>
      </c>
      <c r="B2743" s="6" t="s">
        <v>4267</v>
      </c>
      <c r="C2743" s="13">
        <v>4.0</v>
      </c>
      <c r="D2743" s="13" t="s">
        <v>62</v>
      </c>
      <c r="F2743" s="13" t="s">
        <v>10</v>
      </c>
      <c r="G2743" s="13"/>
      <c r="H2743" s="13" t="s">
        <v>4265</v>
      </c>
    </row>
    <row r="2744">
      <c r="A2744" s="13" t="s">
        <v>547</v>
      </c>
      <c r="B2744" s="6" t="s">
        <v>4268</v>
      </c>
      <c r="C2744" s="13">
        <v>4.0</v>
      </c>
      <c r="D2744" s="13" t="s">
        <v>62</v>
      </c>
      <c r="F2744" s="13" t="s">
        <v>10</v>
      </c>
      <c r="G2744" s="13"/>
      <c r="H2744" s="13" t="s">
        <v>4265</v>
      </c>
    </row>
    <row r="2745">
      <c r="A2745" s="13" t="s">
        <v>4269</v>
      </c>
      <c r="B2745" s="6" t="s">
        <v>4270</v>
      </c>
      <c r="C2745" s="13">
        <v>4.0</v>
      </c>
      <c r="D2745" s="13" t="s">
        <v>62</v>
      </c>
      <c r="F2745" s="13" t="s">
        <v>10</v>
      </c>
      <c r="G2745" s="13"/>
      <c r="H2745" s="13" t="s">
        <v>4265</v>
      </c>
    </row>
    <row r="2746">
      <c r="A2746" s="13" t="s">
        <v>1473</v>
      </c>
      <c r="B2746" s="6" t="s">
        <v>4271</v>
      </c>
      <c r="C2746" s="13">
        <v>3.0</v>
      </c>
      <c r="D2746" s="21">
        <v>42625.0</v>
      </c>
      <c r="F2746" s="13" t="s">
        <v>10</v>
      </c>
      <c r="H2746" s="13" t="s">
        <v>4265</v>
      </c>
    </row>
    <row r="2747">
      <c r="A2747" s="16" t="s">
        <v>49</v>
      </c>
      <c r="B2747" s="16" t="s">
        <v>4272</v>
      </c>
      <c r="F2747" s="13" t="s">
        <v>10</v>
      </c>
      <c r="H2747" s="13" t="s">
        <v>51</v>
      </c>
    </row>
    <row r="2748">
      <c r="A2748" s="13" t="s">
        <v>4273</v>
      </c>
      <c r="B2748" s="6" t="s">
        <v>4274</v>
      </c>
      <c r="C2748" s="13">
        <v>4.0</v>
      </c>
      <c r="D2748" s="13" t="s">
        <v>62</v>
      </c>
      <c r="F2748" s="13" t="s">
        <v>10</v>
      </c>
      <c r="H2748" s="13" t="s">
        <v>4265</v>
      </c>
    </row>
    <row r="2749">
      <c r="A2749" s="13" t="s">
        <v>3910</v>
      </c>
      <c r="B2749" s="6" t="s">
        <v>4275</v>
      </c>
      <c r="C2749" s="13">
        <v>4.0</v>
      </c>
      <c r="D2749" s="13" t="s">
        <v>62</v>
      </c>
      <c r="F2749" s="13" t="s">
        <v>10</v>
      </c>
      <c r="H2749" s="13" t="s">
        <v>4265</v>
      </c>
    </row>
    <row r="2750">
      <c r="A2750" s="13" t="s">
        <v>4276</v>
      </c>
      <c r="B2750" s="6" t="s">
        <v>4277</v>
      </c>
      <c r="C2750" s="13">
        <v>4.0</v>
      </c>
      <c r="D2750" s="13" t="s">
        <v>62</v>
      </c>
      <c r="F2750" s="13" t="s">
        <v>10</v>
      </c>
      <c r="H2750" s="13" t="s">
        <v>4265</v>
      </c>
    </row>
    <row r="2751">
      <c r="A2751" s="13" t="s">
        <v>4278</v>
      </c>
      <c r="B2751" s="13" t="s">
        <v>4279</v>
      </c>
      <c r="C2751" s="13">
        <v>2.0</v>
      </c>
      <c r="D2751" s="21">
        <v>42863.0</v>
      </c>
      <c r="F2751" s="13" t="s">
        <v>38</v>
      </c>
      <c r="H2751" s="13" t="s">
        <v>51</v>
      </c>
    </row>
    <row r="2752">
      <c r="A2752" s="13" t="s">
        <v>4280</v>
      </c>
      <c r="B2752" s="6" t="s">
        <v>4281</v>
      </c>
      <c r="C2752" s="13">
        <v>4.0</v>
      </c>
      <c r="D2752" s="13" t="s">
        <v>62</v>
      </c>
      <c r="F2752" s="13" t="s">
        <v>10</v>
      </c>
      <c r="H2752" s="13" t="s">
        <v>4265</v>
      </c>
    </row>
    <row r="2753">
      <c r="A2753" s="13" t="s">
        <v>2007</v>
      </c>
      <c r="B2753" s="6" t="s">
        <v>4282</v>
      </c>
      <c r="C2753" s="13">
        <v>4.0</v>
      </c>
      <c r="D2753" s="13" t="s">
        <v>4283</v>
      </c>
      <c r="F2753" s="13" t="s">
        <v>10</v>
      </c>
      <c r="H2753" s="13" t="s">
        <v>4265</v>
      </c>
    </row>
    <row r="2754">
      <c r="A2754" s="13" t="s">
        <v>1473</v>
      </c>
      <c r="B2754" s="6" t="s">
        <v>4284</v>
      </c>
      <c r="C2754" s="13">
        <v>4.0</v>
      </c>
      <c r="D2754" s="13" t="s">
        <v>62</v>
      </c>
      <c r="F2754" s="13" t="s">
        <v>10</v>
      </c>
      <c r="H2754" s="13" t="s">
        <v>4265</v>
      </c>
    </row>
    <row r="2755">
      <c r="A2755" s="13" t="s">
        <v>4285</v>
      </c>
      <c r="B2755" s="6" t="s">
        <v>4286</v>
      </c>
      <c r="C2755" s="13">
        <v>4.0</v>
      </c>
      <c r="D2755" s="13" t="s">
        <v>62</v>
      </c>
      <c r="F2755" s="13" t="s">
        <v>10</v>
      </c>
      <c r="H2755" s="13" t="s">
        <v>4265</v>
      </c>
    </row>
    <row r="2756">
      <c r="A2756" s="13" t="s">
        <v>4287</v>
      </c>
      <c r="B2756" s="13" t="s">
        <v>4288</v>
      </c>
      <c r="C2756" s="13">
        <v>4.0</v>
      </c>
      <c r="D2756" s="13" t="s">
        <v>62</v>
      </c>
      <c r="F2756" s="13" t="s">
        <v>10</v>
      </c>
      <c r="H2756" s="13" t="s">
        <v>4265</v>
      </c>
    </row>
    <row r="2757">
      <c r="A2757" s="13" t="s">
        <v>4289</v>
      </c>
      <c r="B2757" s="6" t="s">
        <v>4290</v>
      </c>
      <c r="C2757" s="13">
        <v>4.0</v>
      </c>
      <c r="D2757" s="13" t="s">
        <v>62</v>
      </c>
      <c r="F2757" s="13" t="s">
        <v>10</v>
      </c>
      <c r="H2757" s="13" t="s">
        <v>4265</v>
      </c>
    </row>
    <row r="2758">
      <c r="A2758" s="13" t="s">
        <v>4291</v>
      </c>
      <c r="B2758" s="6" t="s">
        <v>4292</v>
      </c>
      <c r="C2758" s="13">
        <v>4.0</v>
      </c>
      <c r="D2758" s="13" t="s">
        <v>62</v>
      </c>
      <c r="F2758" s="13" t="s">
        <v>10</v>
      </c>
      <c r="G2758" s="13"/>
      <c r="H2758" s="13" t="s">
        <v>4265</v>
      </c>
    </row>
    <row r="2759">
      <c r="A2759" s="13" t="s">
        <v>4293</v>
      </c>
      <c r="B2759" s="6" t="s">
        <v>4294</v>
      </c>
      <c r="C2759" s="13">
        <v>4.0</v>
      </c>
      <c r="D2759" s="13" t="s">
        <v>62</v>
      </c>
      <c r="F2759" s="13" t="s">
        <v>52</v>
      </c>
      <c r="H2759" s="13" t="s">
        <v>4265</v>
      </c>
    </row>
    <row r="2760">
      <c r="A2760" s="13" t="s">
        <v>4295</v>
      </c>
      <c r="B2760" s="6" t="s">
        <v>4296</v>
      </c>
      <c r="C2760" s="13">
        <v>4.0</v>
      </c>
      <c r="D2760" s="13" t="s">
        <v>62</v>
      </c>
      <c r="F2760" s="13" t="s">
        <v>52</v>
      </c>
      <c r="H2760" s="13" t="s">
        <v>4265</v>
      </c>
    </row>
    <row r="2761">
      <c r="A2761" s="13" t="s">
        <v>4297</v>
      </c>
      <c r="B2761" s="6" t="s">
        <v>4298</v>
      </c>
      <c r="C2761" s="13">
        <v>3.0</v>
      </c>
      <c r="D2761" s="21">
        <v>42625.0</v>
      </c>
      <c r="F2761" s="13" t="s">
        <v>10</v>
      </c>
      <c r="H2761" s="13" t="s">
        <v>4265</v>
      </c>
    </row>
    <row r="2762">
      <c r="A2762" s="13" t="s">
        <v>547</v>
      </c>
      <c r="B2762" s="13" t="s">
        <v>4299</v>
      </c>
      <c r="C2762" s="13">
        <v>3.0</v>
      </c>
      <c r="D2762" s="21">
        <v>42625.0</v>
      </c>
      <c r="F2762" s="13" t="s">
        <v>10</v>
      </c>
      <c r="H2762" s="13" t="s">
        <v>4265</v>
      </c>
    </row>
    <row r="2763">
      <c r="A2763" s="13" t="s">
        <v>4300</v>
      </c>
      <c r="B2763" s="6" t="s">
        <v>4301</v>
      </c>
      <c r="C2763" s="13">
        <v>3.0</v>
      </c>
      <c r="D2763" s="21">
        <v>42625.0</v>
      </c>
      <c r="F2763" s="13" t="s">
        <v>10</v>
      </c>
      <c r="H2763" s="13" t="s">
        <v>4265</v>
      </c>
    </row>
    <row r="2764">
      <c r="A2764" s="13" t="s">
        <v>4302</v>
      </c>
      <c r="B2764" s="6" t="s">
        <v>4303</v>
      </c>
      <c r="C2764" s="13">
        <v>4.0</v>
      </c>
      <c r="D2764" s="13" t="s">
        <v>62</v>
      </c>
      <c r="F2764" s="13" t="s">
        <v>10</v>
      </c>
      <c r="H2764" s="13" t="s">
        <v>4265</v>
      </c>
    </row>
    <row r="2765">
      <c r="A2765" s="13" t="s">
        <v>4304</v>
      </c>
      <c r="B2765" s="6" t="s">
        <v>4305</v>
      </c>
      <c r="C2765" s="13">
        <v>4.0</v>
      </c>
      <c r="D2765" s="13" t="s">
        <v>62</v>
      </c>
      <c r="F2765" s="13" t="s">
        <v>10</v>
      </c>
      <c r="H2765" s="13" t="s">
        <v>4265</v>
      </c>
    </row>
    <row r="2766">
      <c r="A2766" s="13" t="s">
        <v>4306</v>
      </c>
      <c r="B2766" s="6" t="s">
        <v>4307</v>
      </c>
      <c r="C2766" s="13">
        <v>4.0</v>
      </c>
      <c r="D2766" s="13" t="s">
        <v>62</v>
      </c>
      <c r="F2766" s="13" t="s">
        <v>10</v>
      </c>
      <c r="H2766" s="13" t="s">
        <v>4265</v>
      </c>
    </row>
    <row r="2767">
      <c r="A2767" s="13" t="s">
        <v>4308</v>
      </c>
      <c r="B2767" s="6" t="s">
        <v>4309</v>
      </c>
      <c r="C2767" s="13">
        <v>3.0</v>
      </c>
      <c r="D2767" s="21">
        <v>42625.0</v>
      </c>
      <c r="F2767" s="13" t="s">
        <v>10</v>
      </c>
      <c r="H2767" s="13" t="s">
        <v>4265</v>
      </c>
    </row>
    <row r="2768">
      <c r="A2768" s="13" t="s">
        <v>4310</v>
      </c>
      <c r="B2768" s="6" t="s">
        <v>4311</v>
      </c>
      <c r="C2768" s="13">
        <v>3.0</v>
      </c>
      <c r="D2768" s="21">
        <v>42625.0</v>
      </c>
      <c r="F2768" s="13" t="s">
        <v>10</v>
      </c>
      <c r="H2768" s="13" t="s">
        <v>4265</v>
      </c>
    </row>
    <row r="2769">
      <c r="A2769" s="13" t="s">
        <v>4312</v>
      </c>
      <c r="B2769" s="6" t="s">
        <v>4313</v>
      </c>
      <c r="C2769" s="13">
        <v>3.0</v>
      </c>
      <c r="D2769" s="21">
        <v>42625.0</v>
      </c>
      <c r="F2769" s="13" t="s">
        <v>32</v>
      </c>
      <c r="H2769" s="13" t="s">
        <v>4265</v>
      </c>
    </row>
    <row r="2770">
      <c r="A2770" s="13" t="s">
        <v>1016</v>
      </c>
      <c r="B2770" s="13" t="s">
        <v>4314</v>
      </c>
      <c r="C2770" s="13">
        <v>3.0</v>
      </c>
      <c r="D2770" s="21">
        <v>42625.0</v>
      </c>
      <c r="F2770" s="13" t="s">
        <v>41</v>
      </c>
      <c r="H2770" s="13" t="s">
        <v>4265</v>
      </c>
    </row>
    <row r="2771">
      <c r="A2771" s="13" t="s">
        <v>4315</v>
      </c>
      <c r="B2771" s="6" t="s">
        <v>4316</v>
      </c>
      <c r="C2771" s="13">
        <v>4.0</v>
      </c>
      <c r="D2771" s="25" t="s">
        <v>62</v>
      </c>
      <c r="F2771" s="13" t="s">
        <v>10</v>
      </c>
      <c r="H2771" s="13" t="s">
        <v>4265</v>
      </c>
    </row>
    <row r="2772">
      <c r="A2772" s="13" t="s">
        <v>4317</v>
      </c>
      <c r="B2772" s="16" t="s">
        <v>4318</v>
      </c>
      <c r="C2772" s="13">
        <v>4.0</v>
      </c>
      <c r="D2772" s="25" t="s">
        <v>62</v>
      </c>
      <c r="F2772" s="13" t="s">
        <v>10</v>
      </c>
      <c r="H2772" s="13" t="s">
        <v>4265</v>
      </c>
    </row>
    <row r="2773">
      <c r="A2773" s="13" t="s">
        <v>4319</v>
      </c>
      <c r="B2773" s="6" t="s">
        <v>4320</v>
      </c>
      <c r="C2773" s="13">
        <v>4.0</v>
      </c>
      <c r="D2773" s="25" t="s">
        <v>62</v>
      </c>
      <c r="F2773" s="13" t="s">
        <v>52</v>
      </c>
      <c r="H2773" s="13" t="s">
        <v>4265</v>
      </c>
    </row>
    <row r="2774">
      <c r="A2774" s="13" t="s">
        <v>4321</v>
      </c>
      <c r="B2774" s="6" t="s">
        <v>4322</v>
      </c>
      <c r="C2774" s="13">
        <v>4.0</v>
      </c>
      <c r="D2774" s="25" t="s">
        <v>62</v>
      </c>
      <c r="F2774" s="13" t="s">
        <v>27</v>
      </c>
      <c r="H2774" s="13" t="s">
        <v>4265</v>
      </c>
    </row>
    <row r="2775">
      <c r="A2775" s="13" t="s">
        <v>4323</v>
      </c>
      <c r="B2775" s="13" t="s">
        <v>4324</v>
      </c>
      <c r="C2775" s="13">
        <v>3.0</v>
      </c>
      <c r="D2775" s="21">
        <v>43720.0</v>
      </c>
      <c r="F2775" s="13" t="s">
        <v>28</v>
      </c>
      <c r="H2775" s="13" t="s">
        <v>4265</v>
      </c>
    </row>
    <row r="2776">
      <c r="A2776" s="26" t="s">
        <v>4325</v>
      </c>
      <c r="B2776" s="13" t="s">
        <v>4326</v>
      </c>
      <c r="C2776" s="13">
        <v>3.0</v>
      </c>
      <c r="D2776" s="21">
        <v>43720.0</v>
      </c>
      <c r="F2776" s="13" t="s">
        <v>28</v>
      </c>
      <c r="H2776" s="13" t="s">
        <v>4265</v>
      </c>
    </row>
    <row r="2777">
      <c r="A2777" s="26" t="s">
        <v>4327</v>
      </c>
      <c r="B2777" s="13" t="s">
        <v>4328</v>
      </c>
      <c r="C2777" s="13">
        <v>3.0</v>
      </c>
      <c r="D2777" s="21">
        <v>43720.0</v>
      </c>
      <c r="F2777" s="13" t="s">
        <v>32</v>
      </c>
      <c r="H2777" s="13" t="s">
        <v>4265</v>
      </c>
    </row>
    <row r="2778">
      <c r="A2778" s="26" t="s">
        <v>4329</v>
      </c>
      <c r="B2778" s="26" t="s">
        <v>4330</v>
      </c>
    </row>
    <row r="2779">
      <c r="A2779" s="26" t="s">
        <v>4331</v>
      </c>
      <c r="B2779" s="26" t="s">
        <v>4332</v>
      </c>
    </row>
    <row r="2780">
      <c r="A2780" s="26" t="s">
        <v>4333</v>
      </c>
      <c r="B2780" s="26" t="s">
        <v>4334</v>
      </c>
    </row>
    <row r="2781">
      <c r="A2781" s="26" t="s">
        <v>4335</v>
      </c>
      <c r="B2781" s="26" t="s">
        <v>4336</v>
      </c>
    </row>
    <row r="2782">
      <c r="A2782" s="26" t="s">
        <v>4337</v>
      </c>
      <c r="B2782" s="26" t="s">
        <v>4338</v>
      </c>
    </row>
    <row r="2783">
      <c r="A2783" s="26" t="s">
        <v>4339</v>
      </c>
      <c r="B2783" s="26" t="s">
        <v>4340</v>
      </c>
    </row>
    <row r="2784">
      <c r="A2784" s="26" t="s">
        <v>4341</v>
      </c>
      <c r="B2784" s="26" t="s">
        <v>4342</v>
      </c>
    </row>
    <row r="2785">
      <c r="A2785" s="26" t="s">
        <v>4343</v>
      </c>
      <c r="B2785" s="26" t="s">
        <v>4344</v>
      </c>
    </row>
    <row r="2786">
      <c r="A2786" s="26" t="s">
        <v>4345</v>
      </c>
      <c r="B2786" s="26" t="s">
        <v>1059</v>
      </c>
    </row>
    <row r="2787">
      <c r="A2787" s="26" t="s">
        <v>4346</v>
      </c>
      <c r="B2787" s="26" t="s">
        <v>4347</v>
      </c>
    </row>
    <row r="2788">
      <c r="A2788" s="26" t="s">
        <v>4348</v>
      </c>
      <c r="B2788" s="26" t="s">
        <v>4349</v>
      </c>
    </row>
    <row r="2789">
      <c r="A2789" s="26" t="s">
        <v>4350</v>
      </c>
      <c r="B2789" s="26" t="s">
        <v>4351</v>
      </c>
    </row>
    <row r="2790">
      <c r="A2790" s="26" t="s">
        <v>4348</v>
      </c>
      <c r="B2790" s="26" t="s">
        <v>4352</v>
      </c>
    </row>
    <row r="2791">
      <c r="A2791" s="26" t="s">
        <v>4348</v>
      </c>
      <c r="B2791" s="26" t="s">
        <v>4353</v>
      </c>
    </row>
    <row r="2792">
      <c r="A2792" s="26" t="s">
        <v>4354</v>
      </c>
      <c r="B2792" s="26" t="s">
        <v>4355</v>
      </c>
    </row>
    <row r="2793">
      <c r="A2793" s="26" t="s">
        <v>4356</v>
      </c>
      <c r="B2793" s="26" t="s">
        <v>4357</v>
      </c>
    </row>
    <row r="2794">
      <c r="A2794" s="26" t="s">
        <v>4358</v>
      </c>
      <c r="B2794" s="26" t="s">
        <v>4359</v>
      </c>
    </row>
    <row r="2795">
      <c r="A2795" s="26" t="s">
        <v>4360</v>
      </c>
      <c r="B2795" s="26" t="s">
        <v>4361</v>
      </c>
    </row>
    <row r="2796">
      <c r="A2796" s="26" t="s">
        <v>4362</v>
      </c>
      <c r="B2796" s="26" t="s">
        <v>4363</v>
      </c>
    </row>
    <row r="2797">
      <c r="A2797" s="26" t="s">
        <v>4364</v>
      </c>
      <c r="B2797" s="26" t="s">
        <v>4365</v>
      </c>
    </row>
    <row r="2798">
      <c r="A2798" s="26" t="s">
        <v>4366</v>
      </c>
      <c r="B2798" s="26" t="s">
        <v>4367</v>
      </c>
    </row>
    <row r="2799">
      <c r="A2799" s="26" t="s">
        <v>4368</v>
      </c>
      <c r="B2799" s="26" t="s">
        <v>4369</v>
      </c>
    </row>
    <row r="2800">
      <c r="A2800" s="26" t="s">
        <v>4370</v>
      </c>
      <c r="B2800" s="26" t="s">
        <v>4371</v>
      </c>
    </row>
    <row r="2801">
      <c r="A2801" s="26" t="s">
        <v>4372</v>
      </c>
      <c r="B2801" s="26" t="s">
        <v>3351</v>
      </c>
    </row>
    <row r="2802">
      <c r="A2802" s="26" t="s">
        <v>4373</v>
      </c>
      <c r="B2802" s="26" t="s">
        <v>4374</v>
      </c>
    </row>
    <row r="2803">
      <c r="A2803" s="26" t="s">
        <v>4375</v>
      </c>
      <c r="B2803" s="26" t="s">
        <v>4376</v>
      </c>
    </row>
    <row r="2804">
      <c r="A2804" s="26" t="s">
        <v>4377</v>
      </c>
      <c r="B2804" s="26" t="s">
        <v>4378</v>
      </c>
    </row>
    <row r="2805">
      <c r="A2805" s="26" t="s">
        <v>4343</v>
      </c>
      <c r="B2805" s="26" t="s">
        <v>4379</v>
      </c>
    </row>
    <row r="2806">
      <c r="A2806" s="26" t="s">
        <v>4343</v>
      </c>
      <c r="B2806" s="26" t="s">
        <v>4380</v>
      </c>
    </row>
    <row r="2807">
      <c r="A2807" s="26" t="s">
        <v>4348</v>
      </c>
      <c r="B2807" s="26" t="s">
        <v>4381</v>
      </c>
    </row>
    <row r="2808">
      <c r="A2808" s="26" t="s">
        <v>4382</v>
      </c>
      <c r="B2808" s="26" t="s">
        <v>4383</v>
      </c>
    </row>
    <row r="2809">
      <c r="A2809" s="26" t="s">
        <v>4384</v>
      </c>
      <c r="B2809" s="26" t="s">
        <v>4385</v>
      </c>
    </row>
    <row r="2810">
      <c r="A2810" s="26" t="s">
        <v>4386</v>
      </c>
      <c r="B2810" s="26" t="s">
        <v>1912</v>
      </c>
    </row>
    <row r="2811">
      <c r="A2811" s="26" t="s">
        <v>4387</v>
      </c>
      <c r="B2811" s="26" t="s">
        <v>4388</v>
      </c>
    </row>
    <row r="2812">
      <c r="A2812" s="26" t="s">
        <v>4389</v>
      </c>
      <c r="B2812" s="26" t="s">
        <v>4390</v>
      </c>
    </row>
    <row r="2813">
      <c r="A2813" s="26" t="s">
        <v>4391</v>
      </c>
      <c r="B2813" s="26" t="s">
        <v>4392</v>
      </c>
    </row>
    <row r="2814">
      <c r="A2814" s="26" t="s">
        <v>4393</v>
      </c>
      <c r="B2814" s="26" t="s">
        <v>4394</v>
      </c>
    </row>
    <row r="2815">
      <c r="A2815" s="26" t="s">
        <v>4395</v>
      </c>
      <c r="B2815" s="26" t="s">
        <v>4396</v>
      </c>
    </row>
    <row r="2816">
      <c r="A2816" s="26" t="s">
        <v>4397</v>
      </c>
      <c r="B2816" s="26" t="s">
        <v>4398</v>
      </c>
    </row>
    <row r="2817">
      <c r="A2817" s="26" t="s">
        <v>4399</v>
      </c>
      <c r="B2817" s="26" t="s">
        <v>4400</v>
      </c>
    </row>
    <row r="2818">
      <c r="A2818" s="26" t="s">
        <v>4401</v>
      </c>
      <c r="B2818" s="26" t="s">
        <v>4402</v>
      </c>
    </row>
    <row r="2819">
      <c r="A2819" s="26" t="s">
        <v>4403</v>
      </c>
      <c r="B2819" s="26" t="s">
        <v>4404</v>
      </c>
    </row>
    <row r="2820">
      <c r="A2820" s="26" t="s">
        <v>4405</v>
      </c>
      <c r="B2820" s="26" t="s">
        <v>4406</v>
      </c>
    </row>
    <row r="2821">
      <c r="A2821" s="26" t="s">
        <v>4407</v>
      </c>
      <c r="B2821" s="26" t="s">
        <v>4408</v>
      </c>
    </row>
    <row r="2822">
      <c r="A2822" s="26" t="s">
        <v>647</v>
      </c>
      <c r="B2822" s="26" t="s">
        <v>4409</v>
      </c>
    </row>
    <row r="2823">
      <c r="A2823" s="26" t="s">
        <v>647</v>
      </c>
      <c r="B2823" s="26" t="s">
        <v>2304</v>
      </c>
    </row>
    <row r="2824">
      <c r="A2824" s="26" t="s">
        <v>647</v>
      </c>
      <c r="B2824" s="26" t="s">
        <v>4410</v>
      </c>
    </row>
    <row r="2825">
      <c r="A2825" s="26" t="s">
        <v>4411</v>
      </c>
      <c r="B2825" s="26" t="s">
        <v>4412</v>
      </c>
    </row>
    <row r="2826">
      <c r="A2826" s="26" t="s">
        <v>4413</v>
      </c>
      <c r="B2826" s="26" t="s">
        <v>4414</v>
      </c>
    </row>
    <row r="2827">
      <c r="A2827" s="26" t="s">
        <v>4415</v>
      </c>
      <c r="B2827" s="26" t="s">
        <v>4416</v>
      </c>
    </row>
    <row r="2828">
      <c r="A2828" s="26" t="s">
        <v>4417</v>
      </c>
      <c r="B2828" s="26" t="s">
        <v>4418</v>
      </c>
    </row>
    <row r="2829">
      <c r="A2829" s="26" t="s">
        <v>4419</v>
      </c>
      <c r="B2829" s="26" t="s">
        <v>4420</v>
      </c>
    </row>
    <row r="2830">
      <c r="A2830" s="26" t="s">
        <v>4421</v>
      </c>
      <c r="B2830" s="26" t="s">
        <v>4422</v>
      </c>
    </row>
    <row r="2831">
      <c r="A2831" s="26" t="s">
        <v>4421</v>
      </c>
      <c r="B2831" s="26" t="s">
        <v>4423</v>
      </c>
    </row>
    <row r="2832">
      <c r="A2832" s="26" t="s">
        <v>4424</v>
      </c>
      <c r="B2832" s="26" t="s">
        <v>4425</v>
      </c>
    </row>
    <row r="2833">
      <c r="A2833" s="26" t="s">
        <v>4426</v>
      </c>
      <c r="B2833" s="26" t="s">
        <v>4427</v>
      </c>
    </row>
    <row r="2834">
      <c r="A2834" s="26" t="s">
        <v>4428</v>
      </c>
      <c r="B2834" s="26" t="s">
        <v>4429</v>
      </c>
    </row>
    <row r="2835">
      <c r="A2835" s="26" t="s">
        <v>4430</v>
      </c>
      <c r="B2835" s="26" t="s">
        <v>184</v>
      </c>
    </row>
    <row r="2836">
      <c r="A2836" s="26" t="s">
        <v>647</v>
      </c>
      <c r="B2836" s="26" t="s">
        <v>1884</v>
      </c>
    </row>
    <row r="2837">
      <c r="A2837" s="26" t="s">
        <v>4431</v>
      </c>
      <c r="B2837" s="26" t="s">
        <v>4432</v>
      </c>
    </row>
    <row r="2838">
      <c r="A2838" s="26" t="s">
        <v>4433</v>
      </c>
      <c r="B2838" s="26" t="s">
        <v>4434</v>
      </c>
    </row>
    <row r="2839">
      <c r="A2839" s="26" t="s">
        <v>4435</v>
      </c>
      <c r="B2839" s="26" t="s">
        <v>4436</v>
      </c>
    </row>
    <row r="2840">
      <c r="A2840" s="26" t="s">
        <v>4413</v>
      </c>
      <c r="B2840" s="26" t="s">
        <v>4437</v>
      </c>
    </row>
    <row r="2841">
      <c r="A2841" s="26" t="s">
        <v>4438</v>
      </c>
      <c r="B2841" s="26" t="s">
        <v>4439</v>
      </c>
    </row>
    <row r="2842">
      <c r="A2842" s="26" t="s">
        <v>4440</v>
      </c>
      <c r="B2842" s="26" t="s">
        <v>4441</v>
      </c>
    </row>
    <row r="2843">
      <c r="A2843" s="26" t="s">
        <v>4442</v>
      </c>
      <c r="B2843" s="26" t="s">
        <v>4443</v>
      </c>
    </row>
    <row r="2844">
      <c r="A2844" s="26" t="s">
        <v>4444</v>
      </c>
      <c r="B2844" s="26" t="s">
        <v>4445</v>
      </c>
    </row>
    <row r="2845">
      <c r="A2845" s="26" t="s">
        <v>647</v>
      </c>
      <c r="B2845" s="26" t="s">
        <v>4446</v>
      </c>
    </row>
    <row r="2846">
      <c r="A2846" s="26" t="s">
        <v>4447</v>
      </c>
      <c r="B2846" s="26" t="s">
        <v>4448</v>
      </c>
    </row>
    <row r="2847">
      <c r="A2847" s="26" t="s">
        <v>647</v>
      </c>
      <c r="B2847" s="26" t="s">
        <v>4449</v>
      </c>
    </row>
    <row r="2848">
      <c r="B2848" s="13" t="s">
        <v>4450</v>
      </c>
      <c r="C2848" s="13">
        <v>4.0</v>
      </c>
      <c r="D2848" s="13" t="s">
        <v>62</v>
      </c>
      <c r="F2848" s="13" t="s">
        <v>27</v>
      </c>
    </row>
    <row r="2849">
      <c r="B2849" s="13" t="s">
        <v>4451</v>
      </c>
      <c r="E2849" s="13">
        <v>3.0</v>
      </c>
    </row>
    <row r="2850">
      <c r="A2850" s="13" t="s">
        <v>4452</v>
      </c>
      <c r="B2850" s="13" t="s">
        <v>4453</v>
      </c>
      <c r="C2850" s="13">
        <v>5.0</v>
      </c>
      <c r="D2850" s="13" t="s">
        <v>4454</v>
      </c>
      <c r="F2850" s="13" t="s">
        <v>27</v>
      </c>
    </row>
    <row r="2851">
      <c r="A2851" s="13" t="s">
        <v>4452</v>
      </c>
      <c r="B2851" s="13" t="s">
        <v>4455</v>
      </c>
      <c r="C2851" s="13">
        <v>5.0</v>
      </c>
      <c r="D2851" s="13" t="s">
        <v>4454</v>
      </c>
      <c r="F2851" s="13" t="s">
        <v>27</v>
      </c>
    </row>
    <row r="2852">
      <c r="A2852" s="13" t="s">
        <v>4452</v>
      </c>
      <c r="B2852" s="13" t="s">
        <v>4456</v>
      </c>
      <c r="C2852" s="13">
        <v>5.0</v>
      </c>
      <c r="D2852" s="13" t="s">
        <v>4454</v>
      </c>
    </row>
    <row r="2853">
      <c r="A2853" s="13" t="s">
        <v>4457</v>
      </c>
      <c r="B2853" s="13" t="s">
        <v>3565</v>
      </c>
      <c r="C2853" s="13">
        <v>4.0</v>
      </c>
      <c r="D2853" s="13" t="s">
        <v>4458</v>
      </c>
      <c r="F2853" s="13" t="s">
        <v>4459</v>
      </c>
    </row>
    <row r="2854">
      <c r="A2854" s="13" t="s">
        <v>4457</v>
      </c>
      <c r="B2854" s="13" t="s">
        <v>4460</v>
      </c>
      <c r="C2854" s="13">
        <v>4.0</v>
      </c>
      <c r="D2854" s="13" t="s">
        <v>4458</v>
      </c>
      <c r="F2854" s="13" t="s">
        <v>1119</v>
      </c>
    </row>
    <row r="2855">
      <c r="A2855" s="13" t="s">
        <v>4457</v>
      </c>
      <c r="B2855" s="13" t="s">
        <v>4461</v>
      </c>
      <c r="C2855" s="13">
        <v>4.0</v>
      </c>
      <c r="D2855" s="13" t="s">
        <v>62</v>
      </c>
      <c r="F2855" s="13" t="s">
        <v>10</v>
      </c>
    </row>
    <row r="2856">
      <c r="A2856" s="13" t="s">
        <v>4457</v>
      </c>
      <c r="B2856" s="13" t="s">
        <v>3935</v>
      </c>
      <c r="C2856" s="13">
        <v>4.0</v>
      </c>
      <c r="D2856" s="13" t="s">
        <v>62</v>
      </c>
      <c r="F2856" s="13" t="s">
        <v>10</v>
      </c>
    </row>
    <row r="2857">
      <c r="A2857" s="13" t="s">
        <v>4462</v>
      </c>
      <c r="B2857" s="13" t="s">
        <v>4463</v>
      </c>
      <c r="C2857" s="13">
        <v>3.0</v>
      </c>
      <c r="D2857" s="21">
        <v>43720.0</v>
      </c>
      <c r="F2857" s="13" t="s">
        <v>28</v>
      </c>
    </row>
    <row r="2858">
      <c r="A2858" s="13" t="s">
        <v>4464</v>
      </c>
      <c r="B2858" s="13" t="s">
        <v>4465</v>
      </c>
      <c r="C2858" s="13">
        <v>3.0</v>
      </c>
      <c r="D2858" s="21">
        <v>43720.0</v>
      </c>
      <c r="F2858" s="13" t="s">
        <v>28</v>
      </c>
    </row>
    <row r="2859">
      <c r="A2859" s="13" t="s">
        <v>4462</v>
      </c>
      <c r="B2859" s="13" t="s">
        <v>4466</v>
      </c>
      <c r="C2859" s="13">
        <v>3.0</v>
      </c>
      <c r="D2859" s="21">
        <v>43720.0</v>
      </c>
      <c r="F2859" s="13" t="s">
        <v>28</v>
      </c>
    </row>
    <row r="2860">
      <c r="A2860" s="13" t="s">
        <v>4467</v>
      </c>
      <c r="B2860" s="13" t="s">
        <v>3126</v>
      </c>
      <c r="C2860" s="13">
        <v>3.0</v>
      </c>
      <c r="D2860" s="21">
        <v>43720.0</v>
      </c>
      <c r="F2860" s="13" t="s">
        <v>28</v>
      </c>
    </row>
    <row r="2861">
      <c r="A2861" s="13" t="s">
        <v>4468</v>
      </c>
      <c r="B2861" s="13" t="s">
        <v>3126</v>
      </c>
      <c r="C2861" s="13">
        <v>3.0</v>
      </c>
      <c r="D2861" s="21">
        <v>43720.0</v>
      </c>
      <c r="F2861" s="13" t="s">
        <v>28</v>
      </c>
    </row>
    <row r="2862">
      <c r="A2862" s="13" t="s">
        <v>4469</v>
      </c>
      <c r="B2862" s="13" t="s">
        <v>4470</v>
      </c>
      <c r="C2862" s="13">
        <v>3.0</v>
      </c>
      <c r="D2862" s="21">
        <v>43720.0</v>
      </c>
      <c r="E2862" s="13">
        <v>2.0</v>
      </c>
      <c r="F2862" s="13" t="s">
        <v>41</v>
      </c>
    </row>
    <row r="2863">
      <c r="A2863" s="13" t="s">
        <v>4471</v>
      </c>
      <c r="B2863" s="13" t="s">
        <v>4472</v>
      </c>
      <c r="C2863" s="13">
        <v>3.0</v>
      </c>
      <c r="D2863" s="21">
        <v>43720.0</v>
      </c>
      <c r="F2863" s="13" t="s">
        <v>28</v>
      </c>
    </row>
    <row r="2864">
      <c r="A2864" s="13" t="s">
        <v>4473</v>
      </c>
      <c r="B2864" s="13" t="s">
        <v>4474</v>
      </c>
      <c r="C2864" s="13">
        <v>3.0</v>
      </c>
      <c r="D2864" s="21">
        <v>43720.0</v>
      </c>
      <c r="F2864" s="13" t="s">
        <v>28</v>
      </c>
    </row>
    <row r="2865">
      <c r="A2865" s="13" t="s">
        <v>4464</v>
      </c>
      <c r="B2865" s="13" t="s">
        <v>4475</v>
      </c>
      <c r="C2865" s="13">
        <v>3.0</v>
      </c>
      <c r="D2865" s="21">
        <v>43720.0</v>
      </c>
      <c r="F2865" s="13" t="s">
        <v>4476</v>
      </c>
    </row>
    <row r="2866">
      <c r="A2866" s="13" t="s">
        <v>4477</v>
      </c>
      <c r="B2866" s="13" t="s">
        <v>4478</v>
      </c>
      <c r="C2866" s="13">
        <v>3.0</v>
      </c>
      <c r="D2866" s="21">
        <v>43720.0</v>
      </c>
      <c r="F2866" s="13" t="s">
        <v>4479</v>
      </c>
    </row>
    <row r="2867">
      <c r="A2867" s="13" t="s">
        <v>4480</v>
      </c>
      <c r="B2867" s="13" t="s">
        <v>4481</v>
      </c>
      <c r="C2867" s="13">
        <v>3.0</v>
      </c>
      <c r="D2867" s="21">
        <v>43720.0</v>
      </c>
      <c r="F2867" s="13" t="s">
        <v>41</v>
      </c>
    </row>
    <row r="2868">
      <c r="A2868" s="13" t="s">
        <v>4482</v>
      </c>
      <c r="B2868" s="13" t="s">
        <v>4483</v>
      </c>
      <c r="C2868" s="13">
        <v>3.0</v>
      </c>
      <c r="D2868" s="21">
        <v>43720.0</v>
      </c>
      <c r="F2868" s="13" t="s">
        <v>4479</v>
      </c>
    </row>
    <row r="2869">
      <c r="A2869" s="13" t="s">
        <v>4484</v>
      </c>
      <c r="B2869" s="13" t="s">
        <v>4485</v>
      </c>
      <c r="C2869" s="13">
        <v>3.0</v>
      </c>
      <c r="D2869" s="21">
        <v>43720.0</v>
      </c>
      <c r="F2869" s="13" t="s">
        <v>4479</v>
      </c>
    </row>
    <row r="2870">
      <c r="A2870" s="13" t="s">
        <v>4486</v>
      </c>
      <c r="B2870" s="13" t="s">
        <v>4487</v>
      </c>
      <c r="C2870" s="13">
        <v>3.0</v>
      </c>
      <c r="D2870" s="21">
        <v>43720.0</v>
      </c>
      <c r="F2870" s="13" t="s">
        <v>4479</v>
      </c>
    </row>
    <row r="2871">
      <c r="A2871" s="13" t="s">
        <v>4488</v>
      </c>
      <c r="B2871" s="13" t="s">
        <v>4489</v>
      </c>
      <c r="C2871" s="13">
        <v>3.0</v>
      </c>
      <c r="D2871" s="21">
        <v>43720.0</v>
      </c>
      <c r="F2871" s="13" t="s">
        <v>4479</v>
      </c>
    </row>
    <row r="2872">
      <c r="A2872" s="13" t="s">
        <v>4490</v>
      </c>
      <c r="B2872" s="13" t="s">
        <v>4491</v>
      </c>
      <c r="C2872" s="13">
        <v>3.0</v>
      </c>
      <c r="D2872" s="21">
        <v>43720.0</v>
      </c>
      <c r="F2872" s="13" t="s">
        <v>4479</v>
      </c>
    </row>
    <row r="2873">
      <c r="A2873" s="13" t="s">
        <v>4492</v>
      </c>
      <c r="B2873" s="13" t="s">
        <v>4493</v>
      </c>
      <c r="C2873" s="13">
        <v>3.0</v>
      </c>
      <c r="D2873" s="21">
        <v>43720.0</v>
      </c>
      <c r="F2873" s="13" t="s">
        <v>4479</v>
      </c>
    </row>
    <row r="2874">
      <c r="A2874" s="13" t="s">
        <v>2586</v>
      </c>
      <c r="B2874" s="13" t="s">
        <v>4494</v>
      </c>
      <c r="C2874" s="13">
        <v>3.0</v>
      </c>
      <c r="D2874" s="21">
        <v>43720.0</v>
      </c>
      <c r="F2874" s="13" t="s">
        <v>4479</v>
      </c>
    </row>
    <row r="2875">
      <c r="A2875" s="13" t="s">
        <v>4495</v>
      </c>
      <c r="B2875" s="13" t="s">
        <v>4495</v>
      </c>
      <c r="C2875" s="13">
        <v>3.0</v>
      </c>
      <c r="D2875" s="21">
        <v>43720.0</v>
      </c>
      <c r="F2875" s="13" t="s">
        <v>4479</v>
      </c>
    </row>
    <row r="2876">
      <c r="A2876" s="13" t="s">
        <v>4496</v>
      </c>
      <c r="B2876" s="13" t="s">
        <v>4497</v>
      </c>
      <c r="C2876" s="13">
        <v>3.0</v>
      </c>
      <c r="D2876" s="21">
        <v>43720.0</v>
      </c>
      <c r="F2876" s="13" t="s">
        <v>4479</v>
      </c>
    </row>
    <row r="2877">
      <c r="A2877" s="13" t="s">
        <v>4498</v>
      </c>
      <c r="B2877" s="13" t="s">
        <v>4499</v>
      </c>
      <c r="C2877" s="13">
        <v>2.0</v>
      </c>
      <c r="D2877" s="21">
        <v>43593.0</v>
      </c>
      <c r="F2877" s="13" t="s">
        <v>4479</v>
      </c>
    </row>
    <row r="2878">
      <c r="A2878" s="13" t="s">
        <v>4500</v>
      </c>
      <c r="B2878" s="13" t="s">
        <v>4501</v>
      </c>
      <c r="C2878" s="13">
        <v>2.0</v>
      </c>
      <c r="D2878" s="21">
        <v>43593.0</v>
      </c>
      <c r="F2878" s="13" t="s">
        <v>4502</v>
      </c>
    </row>
    <row r="2879">
      <c r="A2879" s="13" t="s">
        <v>4503</v>
      </c>
      <c r="B2879" s="13" t="s">
        <v>4504</v>
      </c>
      <c r="C2879" s="13">
        <v>2.0</v>
      </c>
      <c r="D2879" s="21">
        <v>43720.0</v>
      </c>
      <c r="F2879" s="13" t="s">
        <v>4479</v>
      </c>
    </row>
    <row r="2880">
      <c r="A2880" s="13" t="s">
        <v>4505</v>
      </c>
      <c r="B2880" s="13" t="s">
        <v>4506</v>
      </c>
      <c r="C2880" s="13">
        <v>3.0</v>
      </c>
      <c r="D2880" s="21">
        <v>43720.0</v>
      </c>
      <c r="F2880" s="13" t="s">
        <v>4479</v>
      </c>
    </row>
    <row r="2881">
      <c r="A2881" s="13" t="s">
        <v>4507</v>
      </c>
      <c r="B2881" s="13" t="s">
        <v>4508</v>
      </c>
      <c r="C2881" s="13">
        <v>3.0</v>
      </c>
      <c r="D2881" s="21">
        <v>43720.0</v>
      </c>
      <c r="F2881" s="13" t="s">
        <v>4479</v>
      </c>
    </row>
    <row r="2882">
      <c r="A2882" s="13" t="s">
        <v>4509</v>
      </c>
      <c r="B2882" s="13" t="s">
        <v>4510</v>
      </c>
      <c r="C2882" s="13">
        <v>3.0</v>
      </c>
      <c r="D2882" s="21">
        <v>43720.0</v>
      </c>
      <c r="F2882" s="13" t="s">
        <v>4479</v>
      </c>
    </row>
    <row r="2883">
      <c r="A2883" s="13" t="s">
        <v>4511</v>
      </c>
      <c r="B2883" s="13" t="s">
        <v>4512</v>
      </c>
      <c r="C2883" s="13">
        <v>3.0</v>
      </c>
      <c r="D2883" s="21">
        <v>43720.0</v>
      </c>
      <c r="F2883" s="13" t="s">
        <v>4479</v>
      </c>
    </row>
    <row r="2884">
      <c r="A2884" s="13" t="s">
        <v>4513</v>
      </c>
      <c r="B2884" s="13" t="s">
        <v>4514</v>
      </c>
      <c r="C2884" s="13">
        <v>3.0</v>
      </c>
      <c r="D2884" s="21">
        <v>43720.0</v>
      </c>
      <c r="F2884" s="13" t="s">
        <v>4479</v>
      </c>
    </row>
    <row r="2885">
      <c r="A2885" s="13" t="s">
        <v>4515</v>
      </c>
      <c r="B2885" s="13" t="s">
        <v>4516</v>
      </c>
      <c r="C2885" s="13">
        <v>3.0</v>
      </c>
      <c r="D2885" s="21">
        <v>43720.0</v>
      </c>
      <c r="F2885" s="13" t="s">
        <v>4479</v>
      </c>
    </row>
    <row r="2886">
      <c r="A2886" s="13" t="s">
        <v>4517</v>
      </c>
      <c r="B2886" s="13" t="s">
        <v>4518</v>
      </c>
      <c r="C2886" s="13">
        <v>3.0</v>
      </c>
      <c r="D2886" s="21">
        <v>43720.0</v>
      </c>
      <c r="F2886" s="13" t="s">
        <v>28</v>
      </c>
    </row>
    <row r="2887">
      <c r="A2887" s="13" t="s">
        <v>4519</v>
      </c>
      <c r="B2887" s="13" t="s">
        <v>4520</v>
      </c>
      <c r="C2887" s="13">
        <v>3.0</v>
      </c>
      <c r="D2887" s="21">
        <v>43720.0</v>
      </c>
      <c r="F2887" s="13" t="s">
        <v>28</v>
      </c>
    </row>
    <row r="2888">
      <c r="A2888" s="13" t="s">
        <v>4521</v>
      </c>
      <c r="B2888" s="13" t="s">
        <v>4522</v>
      </c>
      <c r="C2888" s="13">
        <v>3.0</v>
      </c>
      <c r="D2888" s="21">
        <v>43720.0</v>
      </c>
      <c r="F2888" s="13" t="s">
        <v>4523</v>
      </c>
    </row>
    <row r="2889">
      <c r="A2889" s="13" t="s">
        <v>4524</v>
      </c>
      <c r="B2889" s="13" t="s">
        <v>4525</v>
      </c>
      <c r="C2889" s="13">
        <v>3.0</v>
      </c>
      <c r="D2889" s="21">
        <v>43720.0</v>
      </c>
      <c r="F2889" s="13" t="s">
        <v>1018</v>
      </c>
    </row>
    <row r="2890">
      <c r="A2890" s="13" t="s">
        <v>4526</v>
      </c>
      <c r="B2890" s="13" t="s">
        <v>4527</v>
      </c>
      <c r="C2890" s="13">
        <v>4.0</v>
      </c>
      <c r="D2890" s="13" t="s">
        <v>62</v>
      </c>
      <c r="F2890" s="13" t="s">
        <v>10</v>
      </c>
    </row>
    <row r="2891">
      <c r="A2891" s="13" t="s">
        <v>4528</v>
      </c>
      <c r="B2891" s="13" t="s">
        <v>4529</v>
      </c>
      <c r="C2891" s="13">
        <v>4.0</v>
      </c>
      <c r="D2891" s="13" t="s">
        <v>62</v>
      </c>
      <c r="F2891" s="13" t="s">
        <v>10</v>
      </c>
    </row>
    <row r="2892">
      <c r="A2892" s="27" t="s">
        <v>4530</v>
      </c>
      <c r="B2892" s="27" t="s">
        <v>4531</v>
      </c>
      <c r="C2892" s="13">
        <v>3.0</v>
      </c>
      <c r="D2892" s="21">
        <v>43720.0</v>
      </c>
      <c r="F2892" s="27" t="s">
        <v>4532</v>
      </c>
    </row>
    <row r="2893">
      <c r="A2893" s="27" t="s">
        <v>4533</v>
      </c>
      <c r="B2893" s="27" t="s">
        <v>4534</v>
      </c>
      <c r="C2893" s="13">
        <v>3.0</v>
      </c>
      <c r="D2893" s="21">
        <v>43720.0</v>
      </c>
      <c r="F2893" s="27" t="s">
        <v>87</v>
      </c>
      <c r="G2893" s="13" t="s">
        <v>4535</v>
      </c>
    </row>
    <row r="2894">
      <c r="A2894" s="27" t="s">
        <v>4533</v>
      </c>
      <c r="B2894" s="27" t="s">
        <v>4536</v>
      </c>
      <c r="C2894" s="13">
        <v>3.0</v>
      </c>
      <c r="D2894" s="21">
        <v>43720.0</v>
      </c>
      <c r="F2894" s="27" t="s">
        <v>4537</v>
      </c>
      <c r="G2894" s="13" t="s">
        <v>4535</v>
      </c>
    </row>
    <row r="2895">
      <c r="A2895" s="27" t="s">
        <v>4538</v>
      </c>
      <c r="B2895" s="27" t="s">
        <v>4539</v>
      </c>
      <c r="C2895" s="13">
        <v>3.0</v>
      </c>
      <c r="D2895" s="21">
        <v>43720.0</v>
      </c>
      <c r="F2895" s="27" t="s">
        <v>4537</v>
      </c>
      <c r="G2895" s="13" t="s">
        <v>4535</v>
      </c>
    </row>
    <row r="2896">
      <c r="A2896" s="27" t="s">
        <v>4538</v>
      </c>
      <c r="B2896" s="27" t="s">
        <v>4540</v>
      </c>
      <c r="C2896" s="13">
        <v>3.0</v>
      </c>
      <c r="D2896" s="21">
        <v>43720.0</v>
      </c>
      <c r="F2896" s="27" t="s">
        <v>4541</v>
      </c>
      <c r="G2896" s="13" t="s">
        <v>4535</v>
      </c>
    </row>
    <row r="2897">
      <c r="A2897" s="27" t="s">
        <v>4538</v>
      </c>
      <c r="B2897" s="27" t="s">
        <v>4542</v>
      </c>
      <c r="C2897" s="13">
        <v>3.0</v>
      </c>
      <c r="D2897" s="21">
        <v>43720.0</v>
      </c>
      <c r="F2897" s="27" t="s">
        <v>4541</v>
      </c>
      <c r="G2897" s="13" t="s">
        <v>4535</v>
      </c>
    </row>
    <row r="2898">
      <c r="A2898" s="27" t="s">
        <v>4530</v>
      </c>
      <c r="B2898" s="27" t="s">
        <v>4543</v>
      </c>
      <c r="C2898" s="13">
        <v>3.0</v>
      </c>
      <c r="D2898" s="21">
        <v>43720.0</v>
      </c>
      <c r="F2898" s="27" t="s">
        <v>4541</v>
      </c>
      <c r="G2898" s="13" t="s">
        <v>4535</v>
      </c>
    </row>
    <row r="2899">
      <c r="A2899" s="27" t="s">
        <v>4530</v>
      </c>
      <c r="B2899" s="27" t="s">
        <v>4544</v>
      </c>
      <c r="C2899" s="13">
        <v>3.0</v>
      </c>
      <c r="D2899" s="21">
        <v>43720.0</v>
      </c>
      <c r="F2899" s="27" t="s">
        <v>4541</v>
      </c>
      <c r="G2899" s="13" t="s">
        <v>4535</v>
      </c>
    </row>
    <row r="2900">
      <c r="A2900" s="27" t="s">
        <v>4545</v>
      </c>
      <c r="B2900" s="27" t="s">
        <v>4546</v>
      </c>
      <c r="C2900" s="13">
        <v>3.0</v>
      </c>
      <c r="D2900" s="21">
        <v>43720.0</v>
      </c>
      <c r="F2900" s="27" t="s">
        <v>4547</v>
      </c>
      <c r="G2900" s="13" t="s">
        <v>4535</v>
      </c>
    </row>
    <row r="2901">
      <c r="A2901" s="27" t="s">
        <v>4530</v>
      </c>
      <c r="B2901" s="27" t="s">
        <v>4548</v>
      </c>
      <c r="C2901" s="13">
        <v>3.0</v>
      </c>
      <c r="D2901" s="21">
        <v>43720.0</v>
      </c>
      <c r="F2901" s="27" t="s">
        <v>4541</v>
      </c>
      <c r="G2901" s="13" t="s">
        <v>4535</v>
      </c>
    </row>
    <row r="2902">
      <c r="A2902" s="27" t="s">
        <v>4530</v>
      </c>
      <c r="B2902" s="27" t="s">
        <v>4549</v>
      </c>
      <c r="C2902" s="13">
        <v>3.0</v>
      </c>
      <c r="D2902" s="21">
        <v>43720.0</v>
      </c>
      <c r="F2902" s="27" t="s">
        <v>4541</v>
      </c>
      <c r="G2902" s="13" t="s">
        <v>4535</v>
      </c>
    </row>
    <row r="2903">
      <c r="A2903" s="27" t="s">
        <v>4550</v>
      </c>
      <c r="B2903" s="27" t="s">
        <v>4551</v>
      </c>
      <c r="C2903" s="13">
        <v>3.0</v>
      </c>
      <c r="D2903" s="21">
        <v>43720.0</v>
      </c>
      <c r="F2903" s="27" t="s">
        <v>4541</v>
      </c>
      <c r="G2903" s="13" t="s">
        <v>4535</v>
      </c>
    </row>
    <row r="2904">
      <c r="A2904" s="27" t="s">
        <v>4530</v>
      </c>
      <c r="B2904" s="27" t="s">
        <v>4552</v>
      </c>
      <c r="C2904" s="13">
        <v>3.0</v>
      </c>
      <c r="D2904" s="21">
        <v>43720.0</v>
      </c>
      <c r="F2904" s="27" t="s">
        <v>4541</v>
      </c>
      <c r="G2904" s="13" t="s">
        <v>4535</v>
      </c>
    </row>
    <row r="2905">
      <c r="A2905" s="27" t="s">
        <v>49</v>
      </c>
      <c r="B2905" s="27" t="s">
        <v>4553</v>
      </c>
      <c r="C2905" s="13">
        <v>3.0</v>
      </c>
      <c r="D2905" s="21">
        <v>43720.0</v>
      </c>
      <c r="F2905" s="27" t="s">
        <v>4541</v>
      </c>
      <c r="G2905" s="13" t="s">
        <v>4535</v>
      </c>
    </row>
    <row r="2906">
      <c r="A2906" s="13" t="s">
        <v>4554</v>
      </c>
      <c r="B2906" s="13" t="s">
        <v>4555</v>
      </c>
      <c r="C2906" s="13">
        <v>3.0</v>
      </c>
      <c r="D2906" s="21">
        <v>43720.0</v>
      </c>
      <c r="F2906" s="13" t="s">
        <v>28</v>
      </c>
      <c r="G2906" s="13" t="s">
        <v>4535</v>
      </c>
    </row>
    <row r="2907">
      <c r="A2907" s="13" t="s">
        <v>4556</v>
      </c>
      <c r="B2907" s="13" t="s">
        <v>4557</v>
      </c>
      <c r="C2907" s="13">
        <v>3.0</v>
      </c>
      <c r="D2907" s="21">
        <v>43720.0</v>
      </c>
      <c r="F2907" s="27" t="s">
        <v>4541</v>
      </c>
      <c r="G2907" s="13" t="s">
        <v>4535</v>
      </c>
    </row>
    <row r="2908">
      <c r="A2908" s="13" t="s">
        <v>4530</v>
      </c>
      <c r="B2908" s="13" t="s">
        <v>4558</v>
      </c>
      <c r="C2908" s="13">
        <v>3.0</v>
      </c>
      <c r="D2908" s="21">
        <v>43720.0</v>
      </c>
      <c r="F2908" s="13" t="s">
        <v>4541</v>
      </c>
      <c r="G2908" s="13" t="s">
        <v>4535</v>
      </c>
    </row>
    <row r="2909">
      <c r="A2909" s="13" t="s">
        <v>4559</v>
      </c>
      <c r="B2909" s="13" t="s">
        <v>4560</v>
      </c>
      <c r="C2909" s="13">
        <v>3.0</v>
      </c>
      <c r="D2909" s="21">
        <v>43720.0</v>
      </c>
      <c r="F2909" s="13" t="s">
        <v>27</v>
      </c>
      <c r="G2909" s="13" t="s">
        <v>4535</v>
      </c>
    </row>
    <row r="2910">
      <c r="A2910" s="13" t="s">
        <v>3433</v>
      </c>
      <c r="B2910" s="13" t="s">
        <v>4491</v>
      </c>
      <c r="C2910" s="13">
        <v>3.0</v>
      </c>
      <c r="F2910" s="27" t="s">
        <v>4541</v>
      </c>
      <c r="G2910" s="13" t="s">
        <v>4535</v>
      </c>
    </row>
    <row r="2911">
      <c r="A2911" s="13" t="s">
        <v>4561</v>
      </c>
      <c r="B2911" s="13" t="s">
        <v>4562</v>
      </c>
      <c r="C2911" s="13">
        <v>3.0</v>
      </c>
      <c r="D2911" s="21">
        <v>43720.0</v>
      </c>
      <c r="F2911" s="13" t="s">
        <v>4541</v>
      </c>
      <c r="G2911" s="13" t="s">
        <v>4535</v>
      </c>
    </row>
    <row r="2912">
      <c r="A2912" s="13" t="s">
        <v>4563</v>
      </c>
      <c r="B2912" s="13" t="s">
        <v>4564</v>
      </c>
      <c r="C2912" s="13">
        <v>3.0</v>
      </c>
      <c r="D2912" s="21">
        <v>43720.0</v>
      </c>
      <c r="E2912" s="13">
        <v>2.0</v>
      </c>
      <c r="F2912" s="27" t="s">
        <v>4541</v>
      </c>
      <c r="G2912" s="13" t="s">
        <v>4535</v>
      </c>
    </row>
    <row r="2913">
      <c r="A2913" s="13" t="s">
        <v>4565</v>
      </c>
      <c r="B2913" s="13" t="s">
        <v>4566</v>
      </c>
      <c r="C2913" s="13">
        <v>3.0</v>
      </c>
      <c r="D2913" s="21">
        <v>43720.0</v>
      </c>
      <c r="F2913" s="27" t="s">
        <v>4541</v>
      </c>
      <c r="G2913" s="13" t="s">
        <v>4535</v>
      </c>
    </row>
    <row r="2914">
      <c r="A2914" s="13" t="s">
        <v>4567</v>
      </c>
      <c r="B2914" s="13" t="s">
        <v>4568</v>
      </c>
      <c r="C2914" s="13">
        <v>3.0</v>
      </c>
      <c r="D2914" s="21">
        <v>43720.0</v>
      </c>
      <c r="F2914" s="13" t="s">
        <v>4537</v>
      </c>
      <c r="G2914" s="13" t="s">
        <v>4535</v>
      </c>
    </row>
    <row r="2915">
      <c r="A2915" s="13" t="s">
        <v>4569</v>
      </c>
      <c r="B2915" s="13" t="s">
        <v>4570</v>
      </c>
      <c r="C2915" s="13">
        <v>3.0</v>
      </c>
      <c r="D2915" s="21">
        <v>43720.0</v>
      </c>
      <c r="F2915" s="13" t="s">
        <v>4537</v>
      </c>
      <c r="G2915" s="13" t="s">
        <v>4535</v>
      </c>
    </row>
    <row r="2916">
      <c r="A2916" s="13" t="s">
        <v>4571</v>
      </c>
      <c r="B2916" s="13" t="s">
        <v>4572</v>
      </c>
      <c r="C2916" s="13">
        <v>3.0</v>
      </c>
      <c r="D2916" s="21">
        <v>43720.0</v>
      </c>
      <c r="F2916" s="13" t="s">
        <v>4541</v>
      </c>
      <c r="G2916" s="13" t="s">
        <v>4535</v>
      </c>
    </row>
    <row r="2917">
      <c r="A2917" s="13" t="s">
        <v>4573</v>
      </c>
      <c r="B2917" s="13" t="s">
        <v>4574</v>
      </c>
      <c r="C2917" s="13">
        <v>3.0</v>
      </c>
      <c r="D2917" s="21">
        <v>43720.0</v>
      </c>
      <c r="F2917" s="27" t="s">
        <v>4541</v>
      </c>
      <c r="G2917" s="13" t="s">
        <v>4535</v>
      </c>
    </row>
    <row r="2918">
      <c r="A2918" s="13" t="s">
        <v>4575</v>
      </c>
      <c r="B2918" s="13" t="s">
        <v>4576</v>
      </c>
      <c r="C2918" s="13">
        <v>3.0</v>
      </c>
      <c r="D2918" s="21">
        <v>43720.0</v>
      </c>
      <c r="F2918" s="27" t="s">
        <v>4541</v>
      </c>
      <c r="G2918" s="13" t="s">
        <v>4535</v>
      </c>
    </row>
    <row r="2919">
      <c r="A2919" s="13" t="s">
        <v>4577</v>
      </c>
      <c r="B2919" s="13" t="s">
        <v>4578</v>
      </c>
      <c r="C2919" s="13">
        <v>3.0</v>
      </c>
      <c r="D2919" s="21">
        <v>43720.0</v>
      </c>
      <c r="F2919" s="27" t="s">
        <v>4541</v>
      </c>
      <c r="G2919" s="13" t="s">
        <v>4535</v>
      </c>
    </row>
    <row r="2920">
      <c r="A2920" s="13" t="s">
        <v>4530</v>
      </c>
      <c r="B2920" s="13" t="s">
        <v>4579</v>
      </c>
      <c r="C2920" s="13">
        <v>3.0</v>
      </c>
      <c r="D2920" s="21">
        <v>43720.0</v>
      </c>
      <c r="F2920" s="27" t="s">
        <v>4541</v>
      </c>
      <c r="G2920" s="13" t="s">
        <v>4535</v>
      </c>
    </row>
    <row r="2921">
      <c r="A2921" s="13" t="s">
        <v>4580</v>
      </c>
      <c r="B2921" s="13" t="s">
        <v>4581</v>
      </c>
      <c r="C2921" s="13">
        <v>3.0</v>
      </c>
      <c r="D2921" s="21">
        <v>43720.0</v>
      </c>
      <c r="F2921" s="13" t="s">
        <v>28</v>
      </c>
      <c r="G2921" s="13" t="s">
        <v>4535</v>
      </c>
    </row>
    <row r="2922">
      <c r="A2922" s="13" t="s">
        <v>3401</v>
      </c>
      <c r="B2922" s="13" t="s">
        <v>4582</v>
      </c>
      <c r="C2922" s="13">
        <v>3.0</v>
      </c>
      <c r="D2922" s="21">
        <v>43720.0</v>
      </c>
      <c r="F2922" s="13" t="s">
        <v>28</v>
      </c>
      <c r="G2922" s="13" t="s">
        <v>4535</v>
      </c>
    </row>
    <row r="2923">
      <c r="A2923" s="13" t="s">
        <v>4583</v>
      </c>
      <c r="B2923" s="13" t="s">
        <v>4582</v>
      </c>
      <c r="C2923" s="13">
        <v>3.0</v>
      </c>
      <c r="D2923" s="21">
        <v>43720.0</v>
      </c>
      <c r="F2923" s="13" t="s">
        <v>28</v>
      </c>
      <c r="G2923" s="13" t="s">
        <v>4535</v>
      </c>
    </row>
    <row r="2924">
      <c r="A2924" s="13" t="s">
        <v>4584</v>
      </c>
      <c r="B2924" s="13" t="s">
        <v>4168</v>
      </c>
      <c r="C2924" s="13">
        <v>3.0</v>
      </c>
      <c r="D2924" s="21">
        <v>43720.0</v>
      </c>
      <c r="F2924" s="13" t="s">
        <v>28</v>
      </c>
      <c r="G2924" s="13" t="s">
        <v>4535</v>
      </c>
    </row>
    <row r="2925">
      <c r="A2925" s="13" t="s">
        <v>4585</v>
      </c>
      <c r="B2925" s="13" t="s">
        <v>4586</v>
      </c>
      <c r="C2925" s="13">
        <v>3.0</v>
      </c>
      <c r="D2925" s="21">
        <v>43720.0</v>
      </c>
      <c r="F2925" s="13" t="s">
        <v>28</v>
      </c>
      <c r="G2925" s="13" t="s">
        <v>4535</v>
      </c>
    </row>
    <row r="2926">
      <c r="A2926" s="13" t="s">
        <v>4587</v>
      </c>
      <c r="B2926" s="13" t="s">
        <v>4588</v>
      </c>
      <c r="C2926" s="13">
        <v>3.0</v>
      </c>
      <c r="D2926" s="21">
        <v>43720.0</v>
      </c>
      <c r="F2926" s="13" t="s">
        <v>4589</v>
      </c>
      <c r="G2926" s="13" t="s">
        <v>4535</v>
      </c>
    </row>
    <row r="2927">
      <c r="A2927" s="13" t="s">
        <v>4590</v>
      </c>
      <c r="B2927" s="13" t="s">
        <v>4591</v>
      </c>
      <c r="C2927" s="13">
        <v>3.0</v>
      </c>
      <c r="D2927" s="21">
        <v>43720.0</v>
      </c>
      <c r="F2927" s="13" t="s">
        <v>28</v>
      </c>
      <c r="G2927" s="13" t="s">
        <v>4535</v>
      </c>
    </row>
    <row r="2928">
      <c r="A2928" s="13" t="s">
        <v>4592</v>
      </c>
      <c r="B2928" s="13" t="s">
        <v>4593</v>
      </c>
      <c r="C2928" s="13">
        <v>3.0</v>
      </c>
      <c r="D2928" s="21">
        <v>43720.0</v>
      </c>
      <c r="F2928" s="27" t="s">
        <v>4541</v>
      </c>
      <c r="G2928" s="13" t="s">
        <v>4535</v>
      </c>
    </row>
    <row r="2929">
      <c r="A2929" s="13" t="s">
        <v>4594</v>
      </c>
      <c r="B2929" s="13" t="s">
        <v>4595</v>
      </c>
      <c r="C2929" s="13">
        <v>3.0</v>
      </c>
      <c r="D2929" s="21">
        <v>43720.0</v>
      </c>
      <c r="F2929" s="27" t="s">
        <v>4541</v>
      </c>
      <c r="G2929" s="13" t="s">
        <v>4535</v>
      </c>
    </row>
    <row r="2930">
      <c r="A2930" s="13" t="s">
        <v>4596</v>
      </c>
      <c r="B2930" s="13" t="s">
        <v>4597</v>
      </c>
      <c r="C2930" s="13">
        <v>4.0</v>
      </c>
      <c r="D2930" s="13" t="s">
        <v>62</v>
      </c>
      <c r="E2930" s="13">
        <v>8.0</v>
      </c>
      <c r="F2930" s="13" t="s">
        <v>4598</v>
      </c>
    </row>
    <row r="2931">
      <c r="A2931" s="13" t="s">
        <v>4599</v>
      </c>
      <c r="B2931" s="13" t="s">
        <v>2438</v>
      </c>
      <c r="C2931" s="13">
        <v>4.0</v>
      </c>
      <c r="D2931" s="13" t="s">
        <v>62</v>
      </c>
      <c r="E2931" s="13">
        <v>11.0</v>
      </c>
      <c r="F2931" s="13" t="s">
        <v>4598</v>
      </c>
    </row>
    <row r="2932">
      <c r="A2932" s="13" t="s">
        <v>4600</v>
      </c>
      <c r="B2932" s="13" t="s">
        <v>4601</v>
      </c>
      <c r="C2932" s="13">
        <v>4.0</v>
      </c>
      <c r="D2932" s="13" t="s">
        <v>62</v>
      </c>
      <c r="E2932" s="13">
        <v>5.0</v>
      </c>
      <c r="F2932" s="13" t="s">
        <v>4598</v>
      </c>
    </row>
    <row r="2933">
      <c r="A2933" s="13" t="s">
        <v>4602</v>
      </c>
      <c r="B2933" s="13" t="s">
        <v>4603</v>
      </c>
      <c r="C2933" s="13">
        <v>4.0</v>
      </c>
      <c r="D2933" s="13" t="s">
        <v>62</v>
      </c>
      <c r="E2933" s="13">
        <v>3.0</v>
      </c>
      <c r="F2933" s="13" t="s">
        <v>4598</v>
      </c>
    </row>
    <row r="2934">
      <c r="A2934" s="13" t="s">
        <v>4604</v>
      </c>
      <c r="B2934" s="13" t="s">
        <v>4605</v>
      </c>
      <c r="C2934" s="13">
        <v>4.0</v>
      </c>
      <c r="D2934" s="13" t="s">
        <v>62</v>
      </c>
      <c r="E2934" s="13">
        <v>3.0</v>
      </c>
      <c r="F2934" s="13" t="s">
        <v>4598</v>
      </c>
    </row>
    <row r="2935">
      <c r="A2935" s="13" t="s">
        <v>4606</v>
      </c>
      <c r="B2935" s="13" t="s">
        <v>4607</v>
      </c>
      <c r="C2935" s="13">
        <v>4.0</v>
      </c>
      <c r="D2935" s="13" t="s">
        <v>62</v>
      </c>
      <c r="E2935" s="13">
        <v>1.0</v>
      </c>
      <c r="F2935" s="13" t="s">
        <v>4598</v>
      </c>
    </row>
    <row r="2936">
      <c r="A2936" s="13" t="s">
        <v>4608</v>
      </c>
      <c r="B2936" s="13" t="s">
        <v>4609</v>
      </c>
      <c r="C2936" s="13">
        <v>4.0</v>
      </c>
      <c r="D2936" s="13" t="s">
        <v>62</v>
      </c>
      <c r="E2936" s="13">
        <v>3.0</v>
      </c>
      <c r="F2936" s="13" t="s">
        <v>4598</v>
      </c>
    </row>
    <row r="2937">
      <c r="A2937" s="13" t="s">
        <v>4610</v>
      </c>
      <c r="B2937" s="13" t="s">
        <v>3811</v>
      </c>
      <c r="C2937" s="13">
        <v>4.0</v>
      </c>
      <c r="D2937" s="13" t="s">
        <v>62</v>
      </c>
      <c r="E2937" s="13">
        <v>3.0</v>
      </c>
      <c r="F2937" s="13" t="s">
        <v>4598</v>
      </c>
    </row>
    <row r="2938">
      <c r="A2938" s="13" t="s">
        <v>4611</v>
      </c>
      <c r="B2938" s="13" t="s">
        <v>4612</v>
      </c>
      <c r="C2938" s="13">
        <v>4.0</v>
      </c>
      <c r="D2938" s="13" t="s">
        <v>62</v>
      </c>
      <c r="E2938" s="13">
        <v>1.0</v>
      </c>
      <c r="F2938" s="13" t="s">
        <v>4598</v>
      </c>
    </row>
    <row r="2939">
      <c r="A2939" s="13" t="s">
        <v>4613</v>
      </c>
      <c r="B2939" s="13" t="s">
        <v>4614</v>
      </c>
      <c r="C2939" s="13">
        <v>4.0</v>
      </c>
      <c r="D2939" s="13" t="s">
        <v>62</v>
      </c>
      <c r="E2939" s="13">
        <v>4.0</v>
      </c>
      <c r="F2939" s="13" t="s">
        <v>4598</v>
      </c>
    </row>
    <row r="2940">
      <c r="A2940" s="13" t="s">
        <v>4615</v>
      </c>
      <c r="B2940" s="13" t="s">
        <v>4616</v>
      </c>
      <c r="C2940" s="13">
        <v>4.0</v>
      </c>
      <c r="D2940" s="13" t="s">
        <v>62</v>
      </c>
      <c r="E2940" s="13">
        <v>2.0</v>
      </c>
      <c r="F2940" s="13" t="s">
        <v>4598</v>
      </c>
    </row>
    <row r="2941">
      <c r="A2941" s="13" t="s">
        <v>4617</v>
      </c>
      <c r="B2941" s="13" t="s">
        <v>4618</v>
      </c>
      <c r="C2941" s="13">
        <v>4.0</v>
      </c>
      <c r="D2941" s="13" t="s">
        <v>62</v>
      </c>
      <c r="E2941" s="13">
        <v>1.0</v>
      </c>
      <c r="F2941" s="13" t="s">
        <v>4598</v>
      </c>
    </row>
    <row r="2942">
      <c r="A2942" s="13" t="s">
        <v>4619</v>
      </c>
      <c r="B2942" s="13" t="s">
        <v>4620</v>
      </c>
      <c r="C2942" s="13">
        <v>4.0</v>
      </c>
      <c r="D2942" s="13" t="s">
        <v>62</v>
      </c>
      <c r="E2942" s="13">
        <v>1.0</v>
      </c>
      <c r="F2942" s="13" t="s">
        <v>27</v>
      </c>
    </row>
    <row r="2943">
      <c r="A2943" s="13" t="s">
        <v>4621</v>
      </c>
      <c r="B2943" s="13" t="s">
        <v>4622</v>
      </c>
      <c r="E2943" s="13">
        <v>1.0</v>
      </c>
      <c r="F2943" s="13" t="s">
        <v>27</v>
      </c>
    </row>
    <row r="2944">
      <c r="A2944" s="13" t="s">
        <v>4623</v>
      </c>
      <c r="B2944" s="22" t="s">
        <v>4624</v>
      </c>
      <c r="E2944" s="13">
        <v>1.0</v>
      </c>
      <c r="F2944" s="13" t="s">
        <v>27</v>
      </c>
    </row>
    <row r="2945">
      <c r="A2945" s="13" t="s">
        <v>4621</v>
      </c>
      <c r="B2945" s="13" t="s">
        <v>4625</v>
      </c>
      <c r="E2945" s="13">
        <v>2.0</v>
      </c>
      <c r="F2945" s="13" t="s">
        <v>27</v>
      </c>
    </row>
    <row r="2946">
      <c r="A2946" s="13" t="s">
        <v>4621</v>
      </c>
      <c r="B2946" s="13" t="s">
        <v>4626</v>
      </c>
      <c r="E2946" s="13">
        <v>2.0</v>
      </c>
      <c r="F2946" s="13" t="s">
        <v>27</v>
      </c>
    </row>
    <row r="2947">
      <c r="A2947" s="13" t="s">
        <v>4621</v>
      </c>
      <c r="B2947" s="13" t="s">
        <v>4627</v>
      </c>
      <c r="E2947" s="13">
        <v>1.0</v>
      </c>
    </row>
    <row r="2948">
      <c r="A2948" s="13" t="s">
        <v>4628</v>
      </c>
      <c r="B2948" s="13" t="s">
        <v>4629</v>
      </c>
      <c r="C2948" s="13">
        <v>4.0</v>
      </c>
      <c r="D2948" s="13" t="s">
        <v>62</v>
      </c>
      <c r="E2948" s="13">
        <v>8.0</v>
      </c>
      <c r="F2948" s="13" t="s">
        <v>100</v>
      </c>
    </row>
    <row r="2949">
      <c r="A2949" s="13" t="s">
        <v>1958</v>
      </c>
      <c r="B2949" s="13" t="s">
        <v>4630</v>
      </c>
      <c r="C2949" s="13">
        <v>4.0</v>
      </c>
      <c r="D2949" s="13" t="s">
        <v>62</v>
      </c>
      <c r="E2949" s="13">
        <v>3.0</v>
      </c>
      <c r="F2949" s="13" t="s">
        <v>27</v>
      </c>
    </row>
    <row r="2950">
      <c r="A2950" s="13" t="s">
        <v>1958</v>
      </c>
      <c r="B2950" s="13" t="s">
        <v>4631</v>
      </c>
      <c r="C2950" s="13">
        <v>4.0</v>
      </c>
      <c r="D2950" s="13" t="s">
        <v>62</v>
      </c>
      <c r="E2950" s="13">
        <v>4.0</v>
      </c>
      <c r="F2950" s="13" t="s">
        <v>27</v>
      </c>
    </row>
    <row r="2951">
      <c r="A2951" s="13" t="s">
        <v>4632</v>
      </c>
      <c r="B2951" s="13" t="s">
        <v>1996</v>
      </c>
      <c r="C2951" s="13">
        <v>4.0</v>
      </c>
      <c r="D2951" s="13" t="s">
        <v>62</v>
      </c>
      <c r="E2951" s="13">
        <v>7.0</v>
      </c>
      <c r="F2951" s="13" t="s">
        <v>182</v>
      </c>
    </row>
    <row r="2952">
      <c r="A2952" s="13" t="s">
        <v>4633</v>
      </c>
      <c r="B2952" s="13" t="s">
        <v>4634</v>
      </c>
      <c r="C2952" s="13">
        <v>4.0</v>
      </c>
      <c r="D2952" s="13" t="s">
        <v>62</v>
      </c>
      <c r="E2952" s="13">
        <v>9.0</v>
      </c>
      <c r="F2952" s="13" t="s">
        <v>182</v>
      </c>
    </row>
    <row r="2953">
      <c r="A2953" s="13" t="s">
        <v>3964</v>
      </c>
      <c r="B2953" s="13" t="s">
        <v>4635</v>
      </c>
      <c r="C2953" s="13">
        <v>4.0</v>
      </c>
      <c r="D2953" s="13" t="s">
        <v>62</v>
      </c>
      <c r="E2953" s="13">
        <v>1.0</v>
      </c>
      <c r="F2953" s="13" t="s">
        <v>182</v>
      </c>
    </row>
    <row r="2954">
      <c r="A2954" s="13" t="s">
        <v>4636</v>
      </c>
      <c r="B2954" s="13" t="s">
        <v>4637</v>
      </c>
      <c r="C2954" s="13">
        <v>4.0</v>
      </c>
      <c r="D2954" s="13" t="s">
        <v>62</v>
      </c>
      <c r="E2954" s="13">
        <v>6.0</v>
      </c>
      <c r="F2954" s="13" t="s">
        <v>182</v>
      </c>
    </row>
    <row r="2955">
      <c r="A2955" s="13" t="s">
        <v>4608</v>
      </c>
      <c r="B2955" s="13" t="s">
        <v>4638</v>
      </c>
      <c r="C2955" s="13">
        <v>4.0</v>
      </c>
      <c r="D2955" s="13" t="s">
        <v>62</v>
      </c>
      <c r="E2955" s="13">
        <v>11.0</v>
      </c>
      <c r="F2955" s="13" t="s">
        <v>182</v>
      </c>
    </row>
    <row r="2956">
      <c r="A2956" s="13" t="s">
        <v>4639</v>
      </c>
      <c r="B2956" s="13" t="s">
        <v>4640</v>
      </c>
      <c r="C2956" s="13">
        <v>4.0</v>
      </c>
      <c r="D2956" s="13" t="s">
        <v>62</v>
      </c>
      <c r="E2956" s="13">
        <v>2.0</v>
      </c>
      <c r="F2956" s="13" t="s">
        <v>2445</v>
      </c>
    </row>
    <row r="2957">
      <c r="A2957" s="13" t="s">
        <v>4602</v>
      </c>
      <c r="B2957" s="13" t="s">
        <v>4603</v>
      </c>
      <c r="C2957" s="13">
        <v>4.0</v>
      </c>
      <c r="D2957" s="13" t="s">
        <v>62</v>
      </c>
      <c r="E2957" s="13">
        <v>6.0</v>
      </c>
      <c r="F2957" s="13" t="s">
        <v>182</v>
      </c>
    </row>
    <row r="2958">
      <c r="A2958" s="13" t="s">
        <v>4641</v>
      </c>
      <c r="B2958" s="13" t="s">
        <v>4642</v>
      </c>
      <c r="C2958" s="13">
        <v>4.0</v>
      </c>
      <c r="D2958" s="13" t="s">
        <v>62</v>
      </c>
      <c r="E2958" s="13">
        <v>6.0</v>
      </c>
      <c r="F2958" s="13" t="s">
        <v>182</v>
      </c>
    </row>
    <row r="2959">
      <c r="A2959" s="13" t="s">
        <v>1958</v>
      </c>
      <c r="B2959" s="13" t="s">
        <v>4643</v>
      </c>
      <c r="C2959" s="13">
        <v>4.0</v>
      </c>
      <c r="D2959" s="13" t="s">
        <v>62</v>
      </c>
      <c r="E2959" s="13">
        <v>3.0</v>
      </c>
      <c r="F2959" s="13" t="s">
        <v>27</v>
      </c>
    </row>
    <row r="2960">
      <c r="A2960" s="13" t="s">
        <v>4644</v>
      </c>
      <c r="B2960" s="13" t="s">
        <v>4645</v>
      </c>
      <c r="C2960" s="13">
        <v>4.0</v>
      </c>
      <c r="D2960" s="13" t="s">
        <v>62</v>
      </c>
      <c r="F2960" s="13" t="s">
        <v>1813</v>
      </c>
    </row>
    <row r="2961">
      <c r="A2961" s="13" t="s">
        <v>4646</v>
      </c>
      <c r="B2961" s="13" t="s">
        <v>4647</v>
      </c>
      <c r="C2961" s="13">
        <v>4.0</v>
      </c>
      <c r="D2961" s="13" t="s">
        <v>62</v>
      </c>
      <c r="F2961" s="13" t="s">
        <v>28</v>
      </c>
    </row>
    <row r="2962">
      <c r="A2962" s="13" t="s">
        <v>4648</v>
      </c>
      <c r="B2962" s="13" t="s">
        <v>1355</v>
      </c>
      <c r="C2962" s="13">
        <v>4.0</v>
      </c>
      <c r="D2962" s="13" t="s">
        <v>62</v>
      </c>
      <c r="F2962" s="13" t="s">
        <v>1813</v>
      </c>
    </row>
    <row r="2963">
      <c r="A2963" s="13" t="s">
        <v>4649</v>
      </c>
      <c r="B2963" s="13" t="s">
        <v>4650</v>
      </c>
      <c r="C2963" s="13">
        <v>4.0</v>
      </c>
      <c r="D2963" s="13"/>
      <c r="F2963" s="13" t="s">
        <v>1813</v>
      </c>
    </row>
    <row r="2964">
      <c r="A2964" s="13" t="s">
        <v>4651</v>
      </c>
      <c r="B2964" s="13" t="s">
        <v>4652</v>
      </c>
      <c r="C2964" s="13">
        <v>3.0</v>
      </c>
      <c r="D2964" s="21">
        <v>43720.0</v>
      </c>
      <c r="E2964" s="13">
        <v>9.0</v>
      </c>
      <c r="F2964" s="13" t="s">
        <v>182</v>
      </c>
      <c r="G2964" s="13" t="s">
        <v>1418</v>
      </c>
    </row>
    <row r="2965">
      <c r="A2965" s="13" t="s">
        <v>4651</v>
      </c>
      <c r="B2965" s="13" t="s">
        <v>4653</v>
      </c>
      <c r="C2965" s="13">
        <v>3.0</v>
      </c>
      <c r="D2965" s="21">
        <v>43720.0</v>
      </c>
      <c r="E2965" s="13">
        <v>9.0</v>
      </c>
      <c r="F2965" s="13" t="s">
        <v>182</v>
      </c>
      <c r="G2965" s="13" t="s">
        <v>1418</v>
      </c>
    </row>
  </sheetData>
  <autoFilter ref="$A$1:$J$2965"/>
  <mergeCells count="31">
    <mergeCell ref="I1:J1"/>
    <mergeCell ref="F12:G12"/>
    <mergeCell ref="F15:G15"/>
    <mergeCell ref="F165:G165"/>
    <mergeCell ref="F166:G166"/>
    <mergeCell ref="F167:G167"/>
    <mergeCell ref="F168:G168"/>
    <mergeCell ref="F333:G333"/>
    <mergeCell ref="F495:G495"/>
    <mergeCell ref="F586:G586"/>
    <mergeCell ref="F621:G621"/>
    <mergeCell ref="F752:G752"/>
    <mergeCell ref="F813:G813"/>
    <mergeCell ref="F837:G837"/>
    <mergeCell ref="F1102:G1102"/>
    <mergeCell ref="G1120:H1120"/>
    <mergeCell ref="F1137:G1137"/>
    <mergeCell ref="G1192:H1192"/>
    <mergeCell ref="F1440:G1440"/>
    <mergeCell ref="F1540:G1540"/>
    <mergeCell ref="F1570:G1570"/>
    <mergeCell ref="F1941:G1941"/>
    <mergeCell ref="F2317:G2317"/>
    <mergeCell ref="F2375:G2375"/>
    <mergeCell ref="F1590:G1590"/>
    <mergeCell ref="F1597:G1597"/>
    <mergeCell ref="F1705:G1705"/>
    <mergeCell ref="F1729:G1729"/>
    <mergeCell ref="F1795:G1795"/>
    <mergeCell ref="F1799:G1799"/>
    <mergeCell ref="F1826:G18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27.0"/>
    <col customWidth="1" min="5" max="6" width="21.57"/>
  </cols>
  <sheetData>
    <row r="1">
      <c r="A1" s="28" t="s">
        <v>4654</v>
      </c>
      <c r="B1" s="28" t="s">
        <v>4655</v>
      </c>
      <c r="C1" s="28" t="s">
        <v>4656</v>
      </c>
      <c r="D1" s="28" t="s">
        <v>1</v>
      </c>
      <c r="E1" s="28" t="s">
        <v>11</v>
      </c>
      <c r="F1" s="28" t="s">
        <v>4657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>
      <c r="A2" s="30">
        <v>42339.590461851854</v>
      </c>
      <c r="B2" s="13" t="s">
        <v>4658</v>
      </c>
      <c r="C2" s="13" t="s">
        <v>4659</v>
      </c>
      <c r="D2" s="13" t="s">
        <v>955</v>
      </c>
      <c r="E2" s="13" t="s">
        <v>10</v>
      </c>
      <c r="F2" s="13" t="s">
        <v>4660</v>
      </c>
    </row>
    <row r="3">
      <c r="A3" s="30">
        <v>42339.68642355324</v>
      </c>
      <c r="B3" s="13" t="s">
        <v>4661</v>
      </c>
      <c r="C3" s="13" t="s">
        <v>4662</v>
      </c>
      <c r="D3" s="13" t="s">
        <v>68</v>
      </c>
      <c r="E3" s="13" t="s">
        <v>10</v>
      </c>
      <c r="F3" s="13" t="s">
        <v>4660</v>
      </c>
    </row>
    <row r="4">
      <c r="A4" s="30">
        <v>42377.483758194445</v>
      </c>
      <c r="B4" s="13" t="s">
        <v>4663</v>
      </c>
      <c r="C4" s="13" t="s">
        <v>4664</v>
      </c>
      <c r="D4" s="13" t="s">
        <v>869</v>
      </c>
      <c r="E4" s="13" t="s">
        <v>10</v>
      </c>
      <c r="F4" s="13" t="s">
        <v>4665</v>
      </c>
    </row>
    <row r="5">
      <c r="A5" s="30">
        <v>42377.48535425926</v>
      </c>
      <c r="B5" s="13" t="s">
        <v>4666</v>
      </c>
      <c r="C5" s="13" t="s">
        <v>4664</v>
      </c>
      <c r="D5" s="13" t="s">
        <v>1732</v>
      </c>
      <c r="E5" s="13" t="s">
        <v>10</v>
      </c>
      <c r="F5" s="13" t="s">
        <v>4665</v>
      </c>
    </row>
    <row r="6">
      <c r="A6" s="30">
        <v>42377.48813568287</v>
      </c>
      <c r="B6" s="13" t="s">
        <v>4667</v>
      </c>
      <c r="C6" s="13" t="s">
        <v>4668</v>
      </c>
      <c r="D6" s="13" t="s">
        <v>2367</v>
      </c>
      <c r="E6" s="13" t="s">
        <v>10</v>
      </c>
      <c r="F6" s="13" t="s">
        <v>4665</v>
      </c>
    </row>
    <row r="7">
      <c r="A7" s="30">
        <v>42377.506131898146</v>
      </c>
      <c r="B7" s="13" t="s">
        <v>4669</v>
      </c>
      <c r="C7" s="13" t="s">
        <v>4662</v>
      </c>
      <c r="D7" s="13" t="s">
        <v>3151</v>
      </c>
      <c r="E7" s="13" t="s">
        <v>10</v>
      </c>
      <c r="F7" s="13" t="s">
        <v>4665</v>
      </c>
    </row>
    <row r="8">
      <c r="A8" s="30">
        <v>42377.507746435185</v>
      </c>
      <c r="B8" s="13" t="s">
        <v>4670</v>
      </c>
      <c r="C8" s="13" t="s">
        <v>4671</v>
      </c>
      <c r="D8" s="13" t="s">
        <v>1668</v>
      </c>
      <c r="E8" s="13" t="s">
        <v>10</v>
      </c>
      <c r="F8" s="13" t="s">
        <v>4665</v>
      </c>
    </row>
    <row r="9">
      <c r="A9" s="30">
        <v>42377.508481296296</v>
      </c>
      <c r="B9" s="13" t="s">
        <v>4672</v>
      </c>
      <c r="C9" s="13" t="s">
        <v>4673</v>
      </c>
      <c r="D9" s="13" t="s">
        <v>2131</v>
      </c>
      <c r="E9" s="13" t="s">
        <v>10</v>
      </c>
      <c r="F9" s="13" t="s">
        <v>4665</v>
      </c>
    </row>
    <row r="10">
      <c r="A10" s="30">
        <v>42383.69496969908</v>
      </c>
      <c r="B10" s="13" t="s">
        <v>4674</v>
      </c>
      <c r="C10" s="13" t="s">
        <v>4668</v>
      </c>
      <c r="D10" s="13" t="s">
        <v>1928</v>
      </c>
      <c r="E10" s="13" t="s">
        <v>10</v>
      </c>
      <c r="F10" s="13" t="s">
        <v>4665</v>
      </c>
    </row>
    <row r="11">
      <c r="A11" s="30">
        <v>42383.69558841435</v>
      </c>
      <c r="B11" s="13" t="s">
        <v>4675</v>
      </c>
      <c r="C11" s="13" t="s">
        <v>4668</v>
      </c>
      <c r="D11" s="13" t="s">
        <v>4217</v>
      </c>
      <c r="E11" s="13" t="s">
        <v>10</v>
      </c>
      <c r="F11" s="13" t="s">
        <v>4665</v>
      </c>
    </row>
    <row r="12">
      <c r="A12" s="30">
        <v>42383.696281956014</v>
      </c>
      <c r="B12" s="13" t="s">
        <v>4676</v>
      </c>
      <c r="C12" s="13" t="s">
        <v>4668</v>
      </c>
      <c r="D12" s="13" t="s">
        <v>1722</v>
      </c>
      <c r="E12" s="13" t="s">
        <v>41</v>
      </c>
      <c r="F12" s="13" t="s">
        <v>4665</v>
      </c>
    </row>
    <row r="13">
      <c r="A13" s="30">
        <v>42388.59088712963</v>
      </c>
      <c r="B13" s="13" t="s">
        <v>4677</v>
      </c>
      <c r="C13" s="13" t="s">
        <v>4673</v>
      </c>
      <c r="D13" s="13" t="s">
        <v>2208</v>
      </c>
      <c r="E13" s="13" t="s">
        <v>10</v>
      </c>
      <c r="F13" s="13" t="s">
        <v>4665</v>
      </c>
    </row>
    <row r="14">
      <c r="A14" s="30">
        <v>42388.59152927084</v>
      </c>
      <c r="B14" s="13" t="s">
        <v>4674</v>
      </c>
      <c r="C14" s="13" t="s">
        <v>4673</v>
      </c>
      <c r="D14" s="13" t="s">
        <v>1928</v>
      </c>
      <c r="E14" s="13" t="s">
        <v>10</v>
      </c>
      <c r="F14" s="13" t="s">
        <v>4665</v>
      </c>
    </row>
    <row r="15">
      <c r="A15" s="30">
        <v>42388.592255625</v>
      </c>
      <c r="B15" s="13" t="s">
        <v>4678</v>
      </c>
      <c r="C15" s="13" t="s">
        <v>4668</v>
      </c>
      <c r="D15" s="13" t="s">
        <v>4217</v>
      </c>
      <c r="E15" s="13" t="s">
        <v>10</v>
      </c>
      <c r="F15" s="13" t="s">
        <v>4665</v>
      </c>
    </row>
    <row r="16">
      <c r="A16" s="30">
        <v>42388.59297253472</v>
      </c>
      <c r="B16" s="13" t="s">
        <v>4676</v>
      </c>
      <c r="C16" s="13" t="s">
        <v>4673</v>
      </c>
      <c r="D16" s="13" t="s">
        <v>1722</v>
      </c>
      <c r="E16" s="13" t="s">
        <v>41</v>
      </c>
      <c r="F16" s="13" t="s">
        <v>4665</v>
      </c>
    </row>
    <row r="17">
      <c r="A17" s="30">
        <v>42416.658484907406</v>
      </c>
      <c r="B17" s="13" t="s">
        <v>4679</v>
      </c>
      <c r="C17" s="13" t="s">
        <v>4659</v>
      </c>
      <c r="D17" s="13" t="s">
        <v>3974</v>
      </c>
      <c r="E17" s="13" t="s">
        <v>10</v>
      </c>
      <c r="F17" s="13" t="s">
        <v>4660</v>
      </c>
    </row>
    <row r="18">
      <c r="A18" s="30">
        <v>42416.65983200232</v>
      </c>
      <c r="B18" s="13" t="s">
        <v>4678</v>
      </c>
      <c r="C18" s="13" t="s">
        <v>4664</v>
      </c>
      <c r="D18" s="13" t="s">
        <v>4217</v>
      </c>
      <c r="E18" s="13" t="s">
        <v>10</v>
      </c>
      <c r="F18" s="13" t="s">
        <v>4665</v>
      </c>
    </row>
    <row r="19">
      <c r="A19" s="30">
        <v>42416.66035283565</v>
      </c>
      <c r="B19" s="13" t="s">
        <v>4680</v>
      </c>
      <c r="C19" s="13" t="s">
        <v>4662</v>
      </c>
      <c r="D19" s="13" t="s">
        <v>2870</v>
      </c>
      <c r="E19" s="13" t="s">
        <v>10</v>
      </c>
      <c r="F19" s="13" t="s">
        <v>4660</v>
      </c>
    </row>
    <row r="20">
      <c r="A20" s="30">
        <v>42416.661035428246</v>
      </c>
      <c r="B20" s="13" t="s">
        <v>4681</v>
      </c>
      <c r="C20" s="13" t="s">
        <v>4659</v>
      </c>
      <c r="D20" s="13" t="s">
        <v>3190</v>
      </c>
      <c r="E20" s="13" t="s">
        <v>10</v>
      </c>
      <c r="F20" s="13" t="s">
        <v>4660</v>
      </c>
    </row>
    <row r="21">
      <c r="A21" s="30">
        <v>42416.66182958333</v>
      </c>
      <c r="B21" s="13" t="s">
        <v>4680</v>
      </c>
      <c r="C21" s="13" t="s">
        <v>4662</v>
      </c>
      <c r="D21" s="13" t="s">
        <v>3552</v>
      </c>
      <c r="E21" s="13" t="s">
        <v>10</v>
      </c>
      <c r="F21" s="13" t="s">
        <v>4660</v>
      </c>
    </row>
    <row r="22">
      <c r="A22" s="30">
        <v>42416.66256240741</v>
      </c>
      <c r="B22" s="13" t="s">
        <v>4667</v>
      </c>
      <c r="C22" s="13" t="s">
        <v>4659</v>
      </c>
      <c r="D22" s="13" t="s">
        <v>3537</v>
      </c>
      <c r="E22" s="13" t="s">
        <v>10</v>
      </c>
      <c r="F22" s="13" t="s">
        <v>4660</v>
      </c>
    </row>
    <row r="23">
      <c r="A23" s="30">
        <v>42416.665497187496</v>
      </c>
      <c r="B23" s="13" t="s">
        <v>4682</v>
      </c>
      <c r="C23" s="13" t="s">
        <v>4659</v>
      </c>
      <c r="D23" s="13" t="s">
        <v>2167</v>
      </c>
      <c r="E23" s="13" t="s">
        <v>10</v>
      </c>
      <c r="F23" s="13" t="s">
        <v>4660</v>
      </c>
    </row>
    <row r="24">
      <c r="A24" s="30">
        <v>42416.66720236111</v>
      </c>
      <c r="B24" s="13" t="s">
        <v>4683</v>
      </c>
      <c r="C24" s="13" t="s">
        <v>4668</v>
      </c>
      <c r="D24" s="13" t="s">
        <v>895</v>
      </c>
      <c r="E24" s="13" t="s">
        <v>10</v>
      </c>
      <c r="F24" s="13" t="s">
        <v>4660</v>
      </c>
    </row>
    <row r="25">
      <c r="A25" s="30">
        <v>42416.66792525463</v>
      </c>
      <c r="B25" s="13" t="s">
        <v>4684</v>
      </c>
      <c r="C25" s="13" t="s">
        <v>4662</v>
      </c>
      <c r="D25" s="13" t="s">
        <v>2190</v>
      </c>
      <c r="E25" s="13" t="s">
        <v>10</v>
      </c>
      <c r="F25" s="13" t="s">
        <v>4660</v>
      </c>
    </row>
    <row r="26">
      <c r="A26" s="30">
        <v>42416.66872501158</v>
      </c>
      <c r="B26" s="13" t="s">
        <v>4685</v>
      </c>
      <c r="C26" s="13" t="s">
        <v>4659</v>
      </c>
      <c r="D26" s="13" t="s">
        <v>2210</v>
      </c>
      <c r="E26" s="13" t="s">
        <v>10</v>
      </c>
      <c r="F26" s="13" t="s">
        <v>4660</v>
      </c>
    </row>
    <row r="27">
      <c r="A27" s="30">
        <v>42416.670551296294</v>
      </c>
      <c r="B27" s="13" t="s">
        <v>4676</v>
      </c>
      <c r="C27" s="13" t="s">
        <v>4668</v>
      </c>
      <c r="D27" s="13" t="s">
        <v>2593</v>
      </c>
      <c r="E27" s="13" t="s">
        <v>24</v>
      </c>
      <c r="F27" s="13" t="s">
        <v>4660</v>
      </c>
    </row>
    <row r="28">
      <c r="A28" s="30">
        <v>42416.67142627315</v>
      </c>
      <c r="B28" s="13" t="s">
        <v>4686</v>
      </c>
      <c r="C28" s="13" t="s">
        <v>4668</v>
      </c>
      <c r="D28" s="13" t="s">
        <v>1624</v>
      </c>
      <c r="E28" s="13" t="s">
        <v>41</v>
      </c>
      <c r="F28" s="13" t="s">
        <v>4660</v>
      </c>
    </row>
    <row r="29">
      <c r="A29" s="30">
        <v>42416.69047030093</v>
      </c>
      <c r="B29" s="13" t="s">
        <v>4687</v>
      </c>
      <c r="C29" s="13" t="s">
        <v>4668</v>
      </c>
      <c r="D29" s="13" t="s">
        <v>3446</v>
      </c>
      <c r="E29" s="13" t="s">
        <v>41</v>
      </c>
      <c r="F29" s="13" t="s">
        <v>4660</v>
      </c>
    </row>
    <row r="30">
      <c r="A30" s="30">
        <v>42433.48790209491</v>
      </c>
      <c r="B30" s="13" t="s">
        <v>4683</v>
      </c>
      <c r="C30" s="13" t="s">
        <v>4673</v>
      </c>
      <c r="D30" s="13" t="s">
        <v>32</v>
      </c>
      <c r="E30" s="13" t="s">
        <v>45</v>
      </c>
      <c r="F30" s="13" t="s">
        <v>4665</v>
      </c>
    </row>
    <row r="31">
      <c r="A31" s="30">
        <v>42433.48857887731</v>
      </c>
      <c r="B31" s="13" t="s">
        <v>4674</v>
      </c>
      <c r="C31" s="13" t="s">
        <v>4668</v>
      </c>
      <c r="D31" s="13" t="s">
        <v>28</v>
      </c>
      <c r="E31" s="13" t="s">
        <v>45</v>
      </c>
      <c r="F31" s="13" t="s">
        <v>4665</v>
      </c>
    </row>
    <row r="32">
      <c r="A32" s="30">
        <v>42433.489028298616</v>
      </c>
      <c r="B32" s="13" t="s">
        <v>4688</v>
      </c>
      <c r="C32" s="13" t="s">
        <v>4673</v>
      </c>
      <c r="D32" s="13" t="s">
        <v>32</v>
      </c>
      <c r="E32" s="13" t="s">
        <v>45</v>
      </c>
      <c r="F32" s="13" t="s">
        <v>4665</v>
      </c>
    </row>
    <row r="33">
      <c r="A33" s="30">
        <v>42433.48944402778</v>
      </c>
      <c r="B33" s="13" t="s">
        <v>4675</v>
      </c>
      <c r="C33" s="13" t="s">
        <v>4668</v>
      </c>
      <c r="D33" s="13" t="s">
        <v>2188</v>
      </c>
      <c r="E33" s="13" t="s">
        <v>45</v>
      </c>
      <c r="F33" s="13" t="s">
        <v>4665</v>
      </c>
    </row>
    <row r="34">
      <c r="A34" s="30">
        <v>42433.49002158565</v>
      </c>
      <c r="B34" s="13" t="s">
        <v>4689</v>
      </c>
      <c r="C34" s="13" t="s">
        <v>4664</v>
      </c>
      <c r="D34" s="13" t="s">
        <v>605</v>
      </c>
      <c r="E34" s="13" t="s">
        <v>45</v>
      </c>
      <c r="F34" s="13" t="s">
        <v>4665</v>
      </c>
    </row>
    <row r="35">
      <c r="A35" s="30">
        <v>42450.56447328704</v>
      </c>
      <c r="B35" s="13" t="s">
        <v>4690</v>
      </c>
      <c r="C35" s="13" t="s">
        <v>4662</v>
      </c>
      <c r="D35" s="13" t="s">
        <v>2312</v>
      </c>
      <c r="E35" s="13" t="s">
        <v>4691</v>
      </c>
      <c r="F35" s="13" t="s">
        <v>4660</v>
      </c>
    </row>
    <row r="36">
      <c r="A36" s="30">
        <v>42450.56601418981</v>
      </c>
      <c r="B36" s="13" t="s">
        <v>4692</v>
      </c>
      <c r="C36" s="13" t="s">
        <v>4673</v>
      </c>
      <c r="D36" s="13" t="s">
        <v>3685</v>
      </c>
      <c r="E36" s="13" t="s">
        <v>10</v>
      </c>
      <c r="F36" s="13" t="s">
        <v>4660</v>
      </c>
    </row>
    <row r="37">
      <c r="A37" s="30">
        <v>42450.568761585644</v>
      </c>
      <c r="B37" s="13" t="s">
        <v>4680</v>
      </c>
      <c r="C37" s="13" t="s">
        <v>4662</v>
      </c>
      <c r="D37" s="13" t="s">
        <v>3679</v>
      </c>
      <c r="E37" s="13" t="s">
        <v>10</v>
      </c>
      <c r="F37" s="13" t="s">
        <v>4660</v>
      </c>
    </row>
    <row r="38">
      <c r="A38" s="30">
        <v>42450.57015835648</v>
      </c>
      <c r="B38" s="13" t="s">
        <v>4693</v>
      </c>
      <c r="C38" s="13" t="s">
        <v>4694</v>
      </c>
      <c r="D38" s="13" t="s">
        <v>3957</v>
      </c>
      <c r="E38" s="13" t="s">
        <v>10</v>
      </c>
      <c r="F38" s="13" t="s">
        <v>4665</v>
      </c>
    </row>
    <row r="39">
      <c r="A39" s="30">
        <v>42450.570771238425</v>
      </c>
      <c r="B39" s="13" t="s">
        <v>4695</v>
      </c>
      <c r="C39" s="13" t="s">
        <v>4659</v>
      </c>
      <c r="D39" s="13" t="s">
        <v>2190</v>
      </c>
      <c r="E39" s="13" t="s">
        <v>10</v>
      </c>
      <c r="F39" s="13" t="s">
        <v>4660</v>
      </c>
    </row>
    <row r="40">
      <c r="A40" s="30">
        <v>42450.57132725694</v>
      </c>
      <c r="B40" s="13" t="s">
        <v>4696</v>
      </c>
      <c r="C40" s="13" t="s">
        <v>4662</v>
      </c>
      <c r="D40" s="13" t="s">
        <v>2197</v>
      </c>
      <c r="E40" s="13" t="s">
        <v>10</v>
      </c>
      <c r="F40" s="13" t="s">
        <v>4665</v>
      </c>
    </row>
    <row r="41">
      <c r="A41" s="30">
        <v>42450.57203085648</v>
      </c>
      <c r="B41" s="13" t="s">
        <v>4697</v>
      </c>
      <c r="C41" s="13" t="s">
        <v>4668</v>
      </c>
      <c r="D41" s="13" t="s">
        <v>1849</v>
      </c>
      <c r="E41" s="13" t="s">
        <v>41</v>
      </c>
      <c r="F41" s="13" t="s">
        <v>4660</v>
      </c>
    </row>
    <row r="42">
      <c r="A42" s="30">
        <v>42450.57276831019</v>
      </c>
      <c r="B42" s="13" t="s">
        <v>4698</v>
      </c>
      <c r="C42" s="13" t="s">
        <v>4668</v>
      </c>
      <c r="D42" s="13" t="s">
        <v>4215</v>
      </c>
      <c r="E42" s="13" t="s">
        <v>10</v>
      </c>
      <c r="F42" s="13" t="s">
        <v>4665</v>
      </c>
    </row>
    <row r="43">
      <c r="A43" s="30">
        <v>42450.59584648148</v>
      </c>
      <c r="B43" s="13" t="s">
        <v>4676</v>
      </c>
      <c r="C43" s="13" t="s">
        <v>4659</v>
      </c>
      <c r="D43" s="13" t="s">
        <v>1722</v>
      </c>
      <c r="E43" s="13" t="s">
        <v>41</v>
      </c>
      <c r="F43" s="13" t="s">
        <v>4660</v>
      </c>
    </row>
    <row r="44">
      <c r="A44" s="30">
        <v>42450.596673252316</v>
      </c>
      <c r="B44" s="13" t="s">
        <v>4680</v>
      </c>
      <c r="C44" s="13" t="s">
        <v>4662</v>
      </c>
      <c r="D44" s="13" t="s">
        <v>3362</v>
      </c>
      <c r="E44" s="13" t="s">
        <v>10</v>
      </c>
      <c r="F44" s="13" t="s">
        <v>4660</v>
      </c>
    </row>
    <row r="45">
      <c r="A45" s="30">
        <v>42450.59744591435</v>
      </c>
      <c r="B45" s="13" t="s">
        <v>4699</v>
      </c>
      <c r="C45" s="13" t="s">
        <v>4662</v>
      </c>
      <c r="D45" s="13" t="s">
        <v>3637</v>
      </c>
      <c r="E45" s="13" t="s">
        <v>10</v>
      </c>
      <c r="F45" s="13" t="s">
        <v>4660</v>
      </c>
    </row>
    <row r="46">
      <c r="A46" s="30">
        <v>42450.59810284722</v>
      </c>
      <c r="B46" s="13" t="s">
        <v>4690</v>
      </c>
      <c r="C46" s="13" t="s">
        <v>4662</v>
      </c>
      <c r="D46" s="13" t="s">
        <v>2713</v>
      </c>
      <c r="E46" s="13" t="s">
        <v>10</v>
      </c>
      <c r="F46" s="13" t="s">
        <v>4660</v>
      </c>
    </row>
    <row r="47">
      <c r="A47" s="30">
        <v>42450.599352523146</v>
      </c>
      <c r="B47" s="13" t="s">
        <v>4679</v>
      </c>
      <c r="C47" s="13" t="s">
        <v>4659</v>
      </c>
      <c r="D47" s="13" t="s">
        <v>3555</v>
      </c>
      <c r="E47" s="13" t="s">
        <v>10</v>
      </c>
      <c r="F47" s="13" t="s">
        <v>4660</v>
      </c>
    </row>
    <row r="48">
      <c r="A48" s="30">
        <v>42450.599967685186</v>
      </c>
      <c r="B48" s="13" t="s">
        <v>4679</v>
      </c>
      <c r="C48" s="13" t="s">
        <v>4659</v>
      </c>
      <c r="D48" s="13" t="s">
        <v>403</v>
      </c>
      <c r="E48" s="13" t="s">
        <v>10</v>
      </c>
      <c r="F48" s="13" t="s">
        <v>4660</v>
      </c>
    </row>
    <row r="49">
      <c r="A49" s="30">
        <v>42450.600603252315</v>
      </c>
      <c r="B49" s="13" t="s">
        <v>4700</v>
      </c>
      <c r="C49" s="13" t="s">
        <v>4659</v>
      </c>
      <c r="D49" s="13" t="s">
        <v>437</v>
      </c>
      <c r="E49" s="13" t="s">
        <v>10</v>
      </c>
      <c r="F49" s="13" t="s">
        <v>4660</v>
      </c>
    </row>
    <row r="50">
      <c r="A50" s="30">
        <v>42450.60129568287</v>
      </c>
      <c r="B50" s="13" t="s">
        <v>4700</v>
      </c>
      <c r="C50" s="13" t="s">
        <v>4659</v>
      </c>
      <c r="D50" s="13" t="s">
        <v>436</v>
      </c>
      <c r="E50" s="13" t="s">
        <v>10</v>
      </c>
      <c r="F50" s="13" t="s">
        <v>4665</v>
      </c>
    </row>
    <row r="51">
      <c r="A51" s="30">
        <v>42450.602906307875</v>
      </c>
      <c r="B51" s="13" t="s">
        <v>4688</v>
      </c>
      <c r="C51" s="13" t="s">
        <v>4668</v>
      </c>
      <c r="D51" s="13" t="s">
        <v>4314</v>
      </c>
      <c r="E51" s="13" t="s">
        <v>4701</v>
      </c>
      <c r="F51" s="13" t="s">
        <v>4665</v>
      </c>
    </row>
    <row r="52">
      <c r="A52" s="30">
        <v>42450.60338403935</v>
      </c>
      <c r="B52" s="13" t="s">
        <v>4688</v>
      </c>
      <c r="C52" s="13" t="s">
        <v>4668</v>
      </c>
      <c r="D52" s="13" t="s">
        <v>2188</v>
      </c>
      <c r="E52" s="13" t="s">
        <v>45</v>
      </c>
      <c r="F52" s="13" t="s">
        <v>4665</v>
      </c>
    </row>
    <row r="53">
      <c r="A53" s="30">
        <v>42450.6040199537</v>
      </c>
      <c r="B53" s="13" t="s">
        <v>4698</v>
      </c>
      <c r="C53" s="13" t="s">
        <v>4673</v>
      </c>
      <c r="D53" s="13" t="s">
        <v>1848</v>
      </c>
      <c r="E53" s="13" t="s">
        <v>41</v>
      </c>
      <c r="F53" s="13" t="s">
        <v>4665</v>
      </c>
    </row>
    <row r="54">
      <c r="A54" s="30">
        <v>42450.604906782406</v>
      </c>
      <c r="B54" s="13" t="s">
        <v>4683</v>
      </c>
      <c r="C54" s="13" t="s">
        <v>4668</v>
      </c>
      <c r="D54" s="13" t="s">
        <v>4126</v>
      </c>
      <c r="E54" s="13" t="s">
        <v>4701</v>
      </c>
      <c r="F54" s="13" t="s">
        <v>4660</v>
      </c>
    </row>
    <row r="55">
      <c r="A55" s="30">
        <v>42450.6054428125</v>
      </c>
      <c r="B55" s="13" t="s">
        <v>4688</v>
      </c>
      <c r="C55" s="13" t="s">
        <v>4668</v>
      </c>
      <c r="D55" s="13" t="s">
        <v>2950</v>
      </c>
      <c r="E55" s="13" t="s">
        <v>41</v>
      </c>
      <c r="F55" s="13" t="s">
        <v>4660</v>
      </c>
    </row>
    <row r="56">
      <c r="A56" s="30">
        <v>42478.45061909722</v>
      </c>
      <c r="B56" s="13" t="s">
        <v>4702</v>
      </c>
      <c r="C56" s="13" t="s">
        <v>4664</v>
      </c>
      <c r="D56" s="13" t="s">
        <v>2006</v>
      </c>
      <c r="E56" s="13" t="s">
        <v>45</v>
      </c>
      <c r="F56" s="13" t="s">
        <v>4660</v>
      </c>
    </row>
    <row r="57">
      <c r="A57" s="30">
        <v>42478.451049560186</v>
      </c>
      <c r="B57" s="13" t="s">
        <v>4702</v>
      </c>
      <c r="C57" s="13" t="s">
        <v>4664</v>
      </c>
      <c r="D57" s="13" t="s">
        <v>605</v>
      </c>
      <c r="E57" s="13" t="s">
        <v>45</v>
      </c>
      <c r="F57" s="13" t="s">
        <v>4660</v>
      </c>
    </row>
    <row r="58">
      <c r="A58" s="30">
        <v>42478.45288091435</v>
      </c>
      <c r="B58" s="13" t="s">
        <v>4702</v>
      </c>
      <c r="C58" s="13" t="s">
        <v>4664</v>
      </c>
      <c r="D58" s="13" t="s">
        <v>605</v>
      </c>
      <c r="E58" s="13" t="s">
        <v>45</v>
      </c>
      <c r="F58" s="13" t="s">
        <v>4660</v>
      </c>
    </row>
    <row r="59">
      <c r="A59" s="30">
        <v>42478.45341886574</v>
      </c>
      <c r="B59" s="13" t="s">
        <v>4703</v>
      </c>
      <c r="C59" s="13" t="s">
        <v>4704</v>
      </c>
      <c r="D59" s="13" t="s">
        <v>56</v>
      </c>
      <c r="E59" s="13" t="s">
        <v>45</v>
      </c>
      <c r="F59" s="13" t="s">
        <v>4705</v>
      </c>
    </row>
    <row r="60">
      <c r="A60" s="30">
        <v>42478.50515005787</v>
      </c>
      <c r="B60" s="13" t="s">
        <v>4706</v>
      </c>
      <c r="C60" s="13" t="s">
        <v>4694</v>
      </c>
      <c r="D60" s="13" t="s">
        <v>4079</v>
      </c>
      <c r="E60" s="13" t="s">
        <v>10</v>
      </c>
      <c r="F60" s="13" t="s">
        <v>4660</v>
      </c>
    </row>
    <row r="61">
      <c r="A61" s="30">
        <v>42478.50571199074</v>
      </c>
      <c r="B61" s="13" t="s">
        <v>4707</v>
      </c>
      <c r="C61" s="13" t="s">
        <v>4673</v>
      </c>
      <c r="D61" s="13" t="s">
        <v>3637</v>
      </c>
      <c r="E61" s="13" t="s">
        <v>10</v>
      </c>
      <c r="F61" s="13" t="s">
        <v>4660</v>
      </c>
    </row>
    <row r="62">
      <c r="A62" s="30">
        <v>42478.506289108795</v>
      </c>
      <c r="B62" s="13" t="s">
        <v>4679</v>
      </c>
      <c r="C62" s="13" t="s">
        <v>4659</v>
      </c>
      <c r="D62" s="13" t="s">
        <v>3544</v>
      </c>
      <c r="E62" s="13" t="s">
        <v>10</v>
      </c>
      <c r="F62" s="13" t="s">
        <v>4660</v>
      </c>
    </row>
    <row r="63">
      <c r="A63" s="30">
        <v>42478.51633130787</v>
      </c>
      <c r="B63" s="13" t="s">
        <v>4679</v>
      </c>
      <c r="C63" s="13" t="s">
        <v>4659</v>
      </c>
      <c r="D63" s="13" t="s">
        <v>3533</v>
      </c>
      <c r="E63" s="13" t="s">
        <v>10</v>
      </c>
      <c r="F63" s="13" t="s">
        <v>4660</v>
      </c>
    </row>
    <row r="64">
      <c r="A64" s="30">
        <v>42478.51850917824</v>
      </c>
      <c r="B64" s="13" t="s">
        <v>4707</v>
      </c>
      <c r="C64" s="13" t="s">
        <v>4673</v>
      </c>
      <c r="D64" s="13" t="s">
        <v>2771</v>
      </c>
      <c r="E64" s="13" t="s">
        <v>10</v>
      </c>
      <c r="F64" s="13" t="s">
        <v>4660</v>
      </c>
    </row>
    <row r="65">
      <c r="A65" s="30">
        <v>42478.51973637732</v>
      </c>
      <c r="B65" s="13" t="s">
        <v>4708</v>
      </c>
      <c r="C65" s="13" t="s">
        <v>4673</v>
      </c>
      <c r="D65" s="13" t="s">
        <v>3002</v>
      </c>
      <c r="E65" s="13" t="s">
        <v>10</v>
      </c>
      <c r="F65" s="13" t="s">
        <v>4660</v>
      </c>
    </row>
    <row r="66">
      <c r="A66" s="30">
        <v>42478.520304537036</v>
      </c>
      <c r="B66" s="13" t="s">
        <v>4696</v>
      </c>
      <c r="C66" s="13" t="s">
        <v>4673</v>
      </c>
      <c r="D66" s="13" t="s">
        <v>3151</v>
      </c>
      <c r="E66" s="13" t="s">
        <v>10</v>
      </c>
      <c r="F66" s="13" t="s">
        <v>4660</v>
      </c>
    </row>
    <row r="67">
      <c r="A67" s="30">
        <v>42478.52167785879</v>
      </c>
      <c r="B67" s="13" t="s">
        <v>4689</v>
      </c>
      <c r="C67" s="13" t="s">
        <v>4709</v>
      </c>
      <c r="D67" s="13" t="s">
        <v>3896</v>
      </c>
      <c r="E67" s="13" t="s">
        <v>4701</v>
      </c>
      <c r="F67" s="13" t="s">
        <v>4660</v>
      </c>
    </row>
    <row r="68">
      <c r="A68" s="30">
        <v>42478.52212327546</v>
      </c>
      <c r="B68" s="13" t="s">
        <v>4710</v>
      </c>
      <c r="C68" s="13" t="s">
        <v>4659</v>
      </c>
      <c r="D68" s="13" t="s">
        <v>1700</v>
      </c>
      <c r="E68" s="13" t="s">
        <v>41</v>
      </c>
      <c r="F68" s="13" t="s">
        <v>4665</v>
      </c>
    </row>
    <row r="69">
      <c r="A69" s="30">
        <v>42478.52265924768</v>
      </c>
      <c r="B69" s="13" t="s">
        <v>4710</v>
      </c>
      <c r="C69" s="13" t="s">
        <v>4659</v>
      </c>
      <c r="D69" s="13" t="s">
        <v>2306</v>
      </c>
      <c r="E69" s="13" t="s">
        <v>41</v>
      </c>
      <c r="F69" s="13" t="s">
        <v>4665</v>
      </c>
    </row>
    <row r="70">
      <c r="A70" s="30">
        <v>42493.50230021991</v>
      </c>
      <c r="B70" s="13" t="s">
        <v>4711</v>
      </c>
      <c r="C70" s="13" t="s">
        <v>4709</v>
      </c>
      <c r="D70" s="13" t="s">
        <v>28</v>
      </c>
      <c r="E70" s="13" t="s">
        <v>45</v>
      </c>
      <c r="F70" s="13" t="s">
        <v>4665</v>
      </c>
    </row>
    <row r="71">
      <c r="A71" s="30">
        <v>42493.50290759259</v>
      </c>
      <c r="B71" s="13" t="s">
        <v>4712</v>
      </c>
      <c r="C71" s="13" t="s">
        <v>4704</v>
      </c>
      <c r="D71" s="13" t="s">
        <v>2188</v>
      </c>
      <c r="E71" s="13" t="s">
        <v>45</v>
      </c>
      <c r="F71" s="13" t="s">
        <v>4665</v>
      </c>
    </row>
    <row r="72">
      <c r="A72" s="30">
        <v>42510.534673981485</v>
      </c>
      <c r="B72" s="13" t="s">
        <v>4713</v>
      </c>
      <c r="C72" s="13" t="s">
        <v>4694</v>
      </c>
      <c r="D72" s="13" t="s">
        <v>3709</v>
      </c>
      <c r="E72" s="13" t="s">
        <v>69</v>
      </c>
      <c r="F72" s="13" t="s">
        <v>4660</v>
      </c>
    </row>
    <row r="73">
      <c r="A73" s="30">
        <v>42510.53561878472</v>
      </c>
      <c r="B73" s="13" t="s">
        <v>4699</v>
      </c>
      <c r="C73" s="13" t="s">
        <v>4673</v>
      </c>
      <c r="D73" s="13" t="s">
        <v>3198</v>
      </c>
      <c r="E73" s="13" t="s">
        <v>10</v>
      </c>
      <c r="F73" s="13" t="s">
        <v>4660</v>
      </c>
    </row>
    <row r="74">
      <c r="A74" s="30">
        <v>42510.536647800924</v>
      </c>
      <c r="B74" s="13" t="s">
        <v>4707</v>
      </c>
      <c r="C74" s="13" t="s">
        <v>4662</v>
      </c>
      <c r="D74" s="13" t="s">
        <v>1153</v>
      </c>
      <c r="E74" s="13" t="s">
        <v>10</v>
      </c>
      <c r="F74" s="13" t="s">
        <v>4665</v>
      </c>
    </row>
    <row r="75">
      <c r="A75" s="30">
        <v>42510.54020300926</v>
      </c>
      <c r="B75" s="13" t="s">
        <v>4679</v>
      </c>
      <c r="C75" s="13" t="s">
        <v>4659</v>
      </c>
      <c r="D75" s="13" t="s">
        <v>3536</v>
      </c>
      <c r="E75" s="13" t="s">
        <v>10</v>
      </c>
      <c r="F75" s="13" t="s">
        <v>4660</v>
      </c>
    </row>
    <row r="76">
      <c r="A76" s="30">
        <v>42510.54076024306</v>
      </c>
      <c r="B76" s="13" t="s">
        <v>4690</v>
      </c>
      <c r="C76" s="13" t="s">
        <v>4662</v>
      </c>
      <c r="D76" s="13" t="s">
        <v>2210</v>
      </c>
      <c r="E76" s="13" t="s">
        <v>1303</v>
      </c>
      <c r="F76" s="13" t="s">
        <v>4665</v>
      </c>
    </row>
    <row r="77">
      <c r="A77" s="30">
        <v>42510.54209849537</v>
      </c>
      <c r="B77" s="13" t="s">
        <v>4707</v>
      </c>
      <c r="C77" s="13" t="s">
        <v>4662</v>
      </c>
      <c r="D77" s="13" t="s">
        <v>2208</v>
      </c>
      <c r="E77" s="13" t="s">
        <v>10</v>
      </c>
      <c r="F77" s="13" t="s">
        <v>4665</v>
      </c>
    </row>
    <row r="78">
      <c r="A78" s="30">
        <v>42510.54278667824</v>
      </c>
      <c r="B78" s="13" t="s">
        <v>4708</v>
      </c>
      <c r="C78" s="13" t="s">
        <v>4662</v>
      </c>
      <c r="D78" s="13" t="s">
        <v>2369</v>
      </c>
      <c r="E78" s="13" t="s">
        <v>10</v>
      </c>
      <c r="F78" s="13" t="s">
        <v>4660</v>
      </c>
    </row>
    <row r="79">
      <c r="A79" s="30">
        <v>42510.54351123843</v>
      </c>
      <c r="B79" s="13" t="s">
        <v>4714</v>
      </c>
      <c r="C79" s="13" t="s">
        <v>4694</v>
      </c>
      <c r="D79" s="13" t="s">
        <v>146</v>
      </c>
      <c r="E79" s="13" t="s">
        <v>10</v>
      </c>
      <c r="F79" s="13" t="s">
        <v>4665</v>
      </c>
    </row>
    <row r="80">
      <c r="A80" s="30">
        <v>42510.54399722222</v>
      </c>
      <c r="B80" s="13" t="s">
        <v>4696</v>
      </c>
      <c r="C80" s="13" t="s">
        <v>4662</v>
      </c>
      <c r="D80" s="13" t="s">
        <v>1154</v>
      </c>
      <c r="E80" s="13" t="s">
        <v>10</v>
      </c>
      <c r="F80" s="13" t="s">
        <v>4660</v>
      </c>
    </row>
    <row r="81">
      <c r="A81" s="30">
        <v>42521.63401571759</v>
      </c>
      <c r="B81" s="13" t="s">
        <v>4715</v>
      </c>
      <c r="C81" s="13" t="s">
        <v>4673</v>
      </c>
      <c r="D81" s="13" t="s">
        <v>2188</v>
      </c>
      <c r="E81" s="13" t="s">
        <v>45</v>
      </c>
      <c r="F81" s="13" t="s">
        <v>4665</v>
      </c>
    </row>
    <row r="82">
      <c r="A82" s="30">
        <v>42521.634590891204</v>
      </c>
      <c r="B82" s="13" t="s">
        <v>4669</v>
      </c>
      <c r="C82" s="13" t="s">
        <v>4673</v>
      </c>
      <c r="D82" s="13" t="s">
        <v>32</v>
      </c>
      <c r="E82" s="13" t="s">
        <v>45</v>
      </c>
      <c r="F82" s="13" t="s">
        <v>4665</v>
      </c>
    </row>
    <row r="83">
      <c r="A83" s="30">
        <v>42521.63489152778</v>
      </c>
      <c r="B83" s="13" t="s">
        <v>4669</v>
      </c>
      <c r="C83" s="13" t="s">
        <v>4673</v>
      </c>
      <c r="D83" s="13" t="s">
        <v>32</v>
      </c>
      <c r="E83" s="13" t="s">
        <v>45</v>
      </c>
      <c r="F83" s="13" t="s">
        <v>4665</v>
      </c>
    </row>
    <row r="84">
      <c r="A84" s="30">
        <v>42521.635407071764</v>
      </c>
      <c r="B84" s="13" t="s">
        <v>4716</v>
      </c>
      <c r="C84" s="13" t="s">
        <v>4673</v>
      </c>
      <c r="D84" s="13" t="s">
        <v>28</v>
      </c>
      <c r="E84" s="13" t="s">
        <v>45</v>
      </c>
      <c r="F84" s="13" t="s">
        <v>4665</v>
      </c>
    </row>
    <row r="85">
      <c r="A85" s="30">
        <v>42521.635982141204</v>
      </c>
      <c r="B85" s="13" t="s">
        <v>4717</v>
      </c>
      <c r="C85" s="13" t="s">
        <v>4673</v>
      </c>
      <c r="D85" s="13" t="s">
        <v>32</v>
      </c>
      <c r="E85" s="13" t="s">
        <v>45</v>
      </c>
      <c r="F85" s="13" t="s">
        <v>4665</v>
      </c>
    </row>
    <row r="86">
      <c r="A86" s="30">
        <v>42521.636577048615</v>
      </c>
      <c r="B86" s="13" t="s">
        <v>4699</v>
      </c>
      <c r="C86" s="13" t="s">
        <v>4673</v>
      </c>
      <c r="D86" s="13" t="s">
        <v>2188</v>
      </c>
      <c r="E86" s="13" t="s">
        <v>45</v>
      </c>
      <c r="F86" s="13" t="s">
        <v>4665</v>
      </c>
    </row>
    <row r="87">
      <c r="A87" s="30">
        <v>42521.6377927662</v>
      </c>
      <c r="B87" s="13" t="s">
        <v>4696</v>
      </c>
      <c r="C87" s="13" t="s">
        <v>4662</v>
      </c>
      <c r="D87" s="13" t="s">
        <v>3755</v>
      </c>
      <c r="E87" s="13" t="s">
        <v>10</v>
      </c>
      <c r="F87" s="13" t="s">
        <v>4665</v>
      </c>
    </row>
    <row r="88">
      <c r="A88" s="30">
        <v>42521.63839556713</v>
      </c>
      <c r="B88" s="13" t="s">
        <v>4718</v>
      </c>
      <c r="C88" s="13" t="s">
        <v>4719</v>
      </c>
      <c r="D88" s="13" t="s">
        <v>1419</v>
      </c>
      <c r="E88" s="13" t="s">
        <v>10</v>
      </c>
      <c r="F88" s="13" t="s">
        <v>4665</v>
      </c>
    </row>
    <row r="89">
      <c r="A89" s="30">
        <v>42521.63950747685</v>
      </c>
      <c r="B89" s="13" t="s">
        <v>4720</v>
      </c>
      <c r="C89" s="13" t="s">
        <v>4662</v>
      </c>
      <c r="D89" s="13" t="s">
        <v>2161</v>
      </c>
      <c r="E89" s="13" t="s">
        <v>10</v>
      </c>
      <c r="F89" s="13" t="s">
        <v>4660</v>
      </c>
    </row>
    <row r="90">
      <c r="A90" s="30">
        <v>42521.640243738424</v>
      </c>
      <c r="B90" s="13" t="s">
        <v>4707</v>
      </c>
      <c r="C90" s="13" t="s">
        <v>4662</v>
      </c>
      <c r="D90" s="13" t="s">
        <v>2208</v>
      </c>
      <c r="E90" s="13" t="s">
        <v>10</v>
      </c>
      <c r="F90" s="13" t="s">
        <v>4660</v>
      </c>
    </row>
    <row r="91">
      <c r="A91" s="30">
        <v>42521.64103261574</v>
      </c>
      <c r="B91" s="13" t="s">
        <v>4680</v>
      </c>
      <c r="C91" s="13" t="s">
        <v>4662</v>
      </c>
      <c r="D91" s="13" t="s">
        <v>2213</v>
      </c>
      <c r="E91" s="13" t="s">
        <v>10</v>
      </c>
      <c r="F91" s="13" t="s">
        <v>4660</v>
      </c>
    </row>
    <row r="92">
      <c r="A92" s="30">
        <v>42523.477206446754</v>
      </c>
      <c r="B92" s="13" t="s">
        <v>4721</v>
      </c>
      <c r="C92" s="13" t="s">
        <v>4722</v>
      </c>
      <c r="D92" s="13" t="s">
        <v>3461</v>
      </c>
      <c r="E92" s="13" t="s">
        <v>10</v>
      </c>
      <c r="F92" s="13" t="s">
        <v>4660</v>
      </c>
    </row>
    <row r="93">
      <c r="A93" s="30">
        <v>42523.478008252314</v>
      </c>
      <c r="B93" s="13" t="s">
        <v>4708</v>
      </c>
      <c r="C93" s="13" t="s">
        <v>4662</v>
      </c>
      <c r="D93" s="13" t="s">
        <v>3320</v>
      </c>
      <c r="E93" s="13" t="s">
        <v>10</v>
      </c>
      <c r="F93" s="13" t="s">
        <v>4660</v>
      </c>
    </row>
    <row r="94">
      <c r="A94" s="30">
        <v>42523.47973320602</v>
      </c>
      <c r="B94" s="13" t="s">
        <v>4723</v>
      </c>
      <c r="C94" s="13" t="s">
        <v>4719</v>
      </c>
      <c r="D94" s="13" t="s">
        <v>407</v>
      </c>
      <c r="E94" s="13" t="s">
        <v>78</v>
      </c>
      <c r="F94" s="13" t="s">
        <v>4660</v>
      </c>
    </row>
    <row r="95">
      <c r="A95" s="30">
        <v>42523.48071502315</v>
      </c>
      <c r="B95" s="13" t="s">
        <v>4708</v>
      </c>
      <c r="C95" s="13" t="s">
        <v>4662</v>
      </c>
      <c r="D95" s="13" t="s">
        <v>407</v>
      </c>
      <c r="E95" s="13" t="s">
        <v>78</v>
      </c>
      <c r="F95" s="13" t="s">
        <v>4660</v>
      </c>
    </row>
    <row r="96">
      <c r="A96" s="30">
        <v>42523.48167486111</v>
      </c>
      <c r="B96" s="13" t="s">
        <v>4724</v>
      </c>
      <c r="C96" s="13" t="s">
        <v>4719</v>
      </c>
      <c r="D96" s="13" t="s">
        <v>3888</v>
      </c>
      <c r="E96" s="13" t="s">
        <v>10</v>
      </c>
      <c r="F96" s="13" t="s">
        <v>4660</v>
      </c>
    </row>
    <row r="97">
      <c r="A97" s="30">
        <v>42523.486861261576</v>
      </c>
      <c r="B97" s="13" t="s">
        <v>4698</v>
      </c>
      <c r="C97" s="13" t="s">
        <v>4673</v>
      </c>
      <c r="D97" s="13" t="s">
        <v>2188</v>
      </c>
      <c r="E97" s="13" t="s">
        <v>45</v>
      </c>
      <c r="F97" s="13" t="s">
        <v>4660</v>
      </c>
    </row>
    <row r="98">
      <c r="A98" s="30">
        <v>42534.52237881944</v>
      </c>
      <c r="B98" s="13" t="s">
        <v>4713</v>
      </c>
      <c r="C98" s="13" t="s">
        <v>4694</v>
      </c>
      <c r="D98" s="13" t="s">
        <v>2924</v>
      </c>
      <c r="E98" s="13" t="s">
        <v>10</v>
      </c>
      <c r="F98" s="13" t="s">
        <v>4665</v>
      </c>
    </row>
    <row r="99">
      <c r="A99" s="30">
        <v>42534.52296119213</v>
      </c>
      <c r="B99" s="13" t="s">
        <v>4724</v>
      </c>
      <c r="C99" s="13" t="s">
        <v>4719</v>
      </c>
      <c r="D99" s="13" t="s">
        <v>2948</v>
      </c>
      <c r="E99" s="13" t="s">
        <v>10</v>
      </c>
      <c r="F99" s="13" t="s">
        <v>4665</v>
      </c>
    </row>
    <row r="100">
      <c r="A100" s="30">
        <v>42534.523490277774</v>
      </c>
      <c r="B100" s="13" t="s">
        <v>4680</v>
      </c>
      <c r="C100" s="13" t="s">
        <v>4662</v>
      </c>
      <c r="D100" s="13" t="s">
        <v>2711</v>
      </c>
      <c r="E100" s="13" t="s">
        <v>10</v>
      </c>
      <c r="F100" s="13" t="s">
        <v>4665</v>
      </c>
    </row>
    <row r="101">
      <c r="A101" s="30">
        <v>42534.52522299769</v>
      </c>
      <c r="B101" s="13" t="s">
        <v>4690</v>
      </c>
      <c r="C101" s="13" t="s">
        <v>4662</v>
      </c>
      <c r="D101" s="13" t="s">
        <v>2203</v>
      </c>
      <c r="E101" s="13" t="s">
        <v>10</v>
      </c>
      <c r="F101" s="13" t="s">
        <v>4660</v>
      </c>
    </row>
    <row r="102">
      <c r="A102" s="30">
        <v>42535.5090755787</v>
      </c>
      <c r="B102" s="13" t="s">
        <v>4725</v>
      </c>
      <c r="C102" s="13" t="s">
        <v>4662</v>
      </c>
      <c r="D102" s="13" t="s">
        <v>1622</v>
      </c>
      <c r="E102" s="13" t="s">
        <v>45</v>
      </c>
      <c r="F102" s="13" t="s">
        <v>4665</v>
      </c>
    </row>
    <row r="103">
      <c r="A103" s="30">
        <v>42535.50980612269</v>
      </c>
      <c r="B103" s="13" t="s">
        <v>4726</v>
      </c>
      <c r="C103" s="13" t="s">
        <v>4662</v>
      </c>
      <c r="D103" s="13" t="s">
        <v>2188</v>
      </c>
      <c r="E103" s="13" t="s">
        <v>45</v>
      </c>
      <c r="F103" s="13" t="s">
        <v>4665</v>
      </c>
    </row>
    <row r="104">
      <c r="A104" s="30">
        <v>42535.51038982639</v>
      </c>
      <c r="B104" s="13" t="s">
        <v>4727</v>
      </c>
      <c r="C104" s="13" t="s">
        <v>4673</v>
      </c>
      <c r="D104" s="13" t="s">
        <v>1622</v>
      </c>
      <c r="E104" s="13" t="s">
        <v>45</v>
      </c>
      <c r="F104" s="13" t="s">
        <v>4665</v>
      </c>
    </row>
    <row r="105">
      <c r="A105" s="30">
        <v>42535.51085958333</v>
      </c>
      <c r="B105" s="13" t="s">
        <v>4728</v>
      </c>
      <c r="C105" s="13" t="s">
        <v>4671</v>
      </c>
      <c r="D105" s="13" t="s">
        <v>3213</v>
      </c>
      <c r="E105" s="13" t="s">
        <v>10</v>
      </c>
      <c r="F105" s="13" t="s">
        <v>4660</v>
      </c>
    </row>
    <row r="106">
      <c r="A106" s="30">
        <v>42535.5115090162</v>
      </c>
      <c r="B106" s="13" t="s">
        <v>4729</v>
      </c>
      <c r="C106" s="13" t="s">
        <v>4671</v>
      </c>
      <c r="D106" s="13" t="s">
        <v>1939</v>
      </c>
      <c r="E106" s="13" t="s">
        <v>10</v>
      </c>
      <c r="F106" s="13" t="s">
        <v>4660</v>
      </c>
    </row>
    <row r="107">
      <c r="A107" s="30">
        <v>42535.51208425926</v>
      </c>
      <c r="B107" s="13" t="s">
        <v>4730</v>
      </c>
      <c r="C107" s="13" t="s">
        <v>4671</v>
      </c>
      <c r="D107" s="13" t="s">
        <v>721</v>
      </c>
      <c r="E107" s="13" t="s">
        <v>10</v>
      </c>
      <c r="F107" s="13" t="s">
        <v>4660</v>
      </c>
    </row>
    <row r="108">
      <c r="A108" s="30">
        <v>42535.5126411574</v>
      </c>
      <c r="B108" s="13" t="s">
        <v>4731</v>
      </c>
      <c r="C108" s="13" t="s">
        <v>4671</v>
      </c>
      <c r="D108" s="13" t="s">
        <v>3372</v>
      </c>
      <c r="E108" s="13" t="s">
        <v>10</v>
      </c>
      <c r="F108" s="13" t="s">
        <v>4660</v>
      </c>
    </row>
    <row r="109">
      <c r="A109" s="30">
        <v>42535.51307263889</v>
      </c>
      <c r="B109" s="13" t="s">
        <v>4732</v>
      </c>
      <c r="C109" s="13" t="s">
        <v>4671</v>
      </c>
      <c r="D109" s="13" t="s">
        <v>2190</v>
      </c>
      <c r="E109" s="13" t="s">
        <v>10</v>
      </c>
      <c r="F109" s="13" t="s">
        <v>4660</v>
      </c>
    </row>
    <row r="110">
      <c r="A110" s="30">
        <v>42535.51401528935</v>
      </c>
      <c r="B110" s="13" t="s">
        <v>4731</v>
      </c>
      <c r="C110" s="13" t="s">
        <v>4671</v>
      </c>
      <c r="D110" s="13" t="s">
        <v>2213</v>
      </c>
      <c r="E110" s="13" t="s">
        <v>10</v>
      </c>
      <c r="F110" s="13" t="s">
        <v>4660</v>
      </c>
    </row>
    <row r="111">
      <c r="A111" s="30">
        <v>42535.514472696756</v>
      </c>
      <c r="B111" s="13" t="s">
        <v>4730</v>
      </c>
      <c r="C111" s="13" t="s">
        <v>4671</v>
      </c>
      <c r="D111" s="13" t="s">
        <v>2206</v>
      </c>
      <c r="E111" s="13" t="s">
        <v>10</v>
      </c>
      <c r="F111" s="13" t="s">
        <v>4660</v>
      </c>
    </row>
    <row r="112">
      <c r="A112" s="30">
        <v>42535.51503375</v>
      </c>
      <c r="B112" s="13" t="s">
        <v>4732</v>
      </c>
      <c r="C112" s="13" t="s">
        <v>4671</v>
      </c>
      <c r="D112" s="13" t="s">
        <v>2205</v>
      </c>
      <c r="E112" s="13" t="s">
        <v>10</v>
      </c>
      <c r="F112" s="13" t="s">
        <v>4660</v>
      </c>
    </row>
    <row r="113">
      <c r="A113" s="30">
        <v>42541.44784541667</v>
      </c>
      <c r="B113" s="13" t="s">
        <v>4717</v>
      </c>
      <c r="C113" s="13" t="s">
        <v>4673</v>
      </c>
      <c r="D113" s="13" t="s">
        <v>2188</v>
      </c>
      <c r="E113" s="13" t="s">
        <v>45</v>
      </c>
      <c r="F113" s="13" t="s">
        <v>4660</v>
      </c>
    </row>
    <row r="114">
      <c r="A114" s="30">
        <v>42541.44841434028</v>
      </c>
      <c r="B114" s="13" t="s">
        <v>4716</v>
      </c>
      <c r="C114" s="13" t="s">
        <v>4673</v>
      </c>
      <c r="D114" s="13" t="s">
        <v>32</v>
      </c>
      <c r="E114" s="13" t="s">
        <v>45</v>
      </c>
      <c r="F114" s="13" t="s">
        <v>4660</v>
      </c>
    </row>
    <row r="115">
      <c r="A115" s="30">
        <v>42541.448873622685</v>
      </c>
      <c r="B115" s="13" t="s">
        <v>4715</v>
      </c>
      <c r="C115" s="13" t="s">
        <v>4673</v>
      </c>
      <c r="D115" s="13" t="s">
        <v>28</v>
      </c>
      <c r="E115" s="13" t="s">
        <v>45</v>
      </c>
      <c r="F115" s="13" t="s">
        <v>4660</v>
      </c>
    </row>
    <row r="116">
      <c r="A116" s="30">
        <v>42541.449504918986</v>
      </c>
      <c r="B116" s="13" t="s">
        <v>4699</v>
      </c>
      <c r="C116" s="13" t="s">
        <v>4673</v>
      </c>
      <c r="D116" s="13" t="s">
        <v>32</v>
      </c>
      <c r="E116" s="13" t="s">
        <v>45</v>
      </c>
      <c r="F116" s="13" t="s">
        <v>4660</v>
      </c>
    </row>
    <row r="117">
      <c r="A117" s="30">
        <v>42551.581190462966</v>
      </c>
      <c r="B117" s="13" t="s">
        <v>4686</v>
      </c>
      <c r="C117" s="13" t="s">
        <v>4668</v>
      </c>
      <c r="D117" s="13" t="s">
        <v>1164</v>
      </c>
      <c r="E117" s="13" t="s">
        <v>45</v>
      </c>
      <c r="F117" s="13" t="s">
        <v>4665</v>
      </c>
    </row>
    <row r="118">
      <c r="A118" s="30">
        <v>42551.58182078703</v>
      </c>
      <c r="B118" s="13" t="s">
        <v>4687</v>
      </c>
      <c r="C118" s="13" t="s">
        <v>4668</v>
      </c>
      <c r="D118" s="13" t="s">
        <v>28</v>
      </c>
      <c r="E118" s="13" t="s">
        <v>45</v>
      </c>
      <c r="F118" s="13" t="s">
        <v>4665</v>
      </c>
    </row>
    <row r="119">
      <c r="A119" s="30">
        <v>42556.48210230324</v>
      </c>
      <c r="B119" s="13" t="s">
        <v>4708</v>
      </c>
      <c r="C119" s="13" t="s">
        <v>4662</v>
      </c>
      <c r="D119" s="13" t="s">
        <v>1778</v>
      </c>
      <c r="E119" s="13" t="s">
        <v>10</v>
      </c>
      <c r="F119" s="13" t="s">
        <v>4665</v>
      </c>
    </row>
    <row r="120">
      <c r="A120" s="30">
        <v>42556.482696273146</v>
      </c>
      <c r="B120" s="13" t="s">
        <v>4728</v>
      </c>
      <c r="C120" s="13" t="s">
        <v>4671</v>
      </c>
      <c r="D120" s="13" t="s">
        <v>1935</v>
      </c>
      <c r="E120" s="13" t="s">
        <v>10</v>
      </c>
      <c r="F120" s="13" t="s">
        <v>4660</v>
      </c>
    </row>
    <row r="121">
      <c r="A121" s="30">
        <v>42556.48345857639</v>
      </c>
      <c r="B121" s="13" t="s">
        <v>4731</v>
      </c>
      <c r="C121" s="13" t="s">
        <v>4719</v>
      </c>
      <c r="D121" s="13" t="s">
        <v>1933</v>
      </c>
      <c r="E121" s="13" t="s">
        <v>10</v>
      </c>
      <c r="F121" s="13" t="s">
        <v>4660</v>
      </c>
    </row>
    <row r="122">
      <c r="A122" s="30">
        <v>42556.48435990741</v>
      </c>
      <c r="B122" s="13" t="s">
        <v>4718</v>
      </c>
      <c r="C122" s="13" t="s">
        <v>4719</v>
      </c>
      <c r="D122" s="13" t="s">
        <v>3868</v>
      </c>
      <c r="E122" s="13" t="s">
        <v>10</v>
      </c>
      <c r="F122" s="13" t="s">
        <v>4660</v>
      </c>
    </row>
    <row r="123">
      <c r="A123" s="30">
        <v>42556.48487056713</v>
      </c>
      <c r="B123" s="13" t="s">
        <v>4698</v>
      </c>
      <c r="C123" s="13" t="s">
        <v>4662</v>
      </c>
      <c r="D123" s="13" t="s">
        <v>1298</v>
      </c>
      <c r="E123" s="13" t="s">
        <v>1303</v>
      </c>
      <c r="F123" s="13" t="s">
        <v>4660</v>
      </c>
    </row>
    <row r="124">
      <c r="A124" s="30">
        <v>42556.48539487268</v>
      </c>
      <c r="B124" s="13" t="s">
        <v>4707</v>
      </c>
      <c r="C124" s="13" t="s">
        <v>4662</v>
      </c>
      <c r="D124" s="13" t="s">
        <v>1153</v>
      </c>
      <c r="E124" s="13" t="s">
        <v>10</v>
      </c>
      <c r="F124" s="13" t="s">
        <v>4660</v>
      </c>
    </row>
    <row r="125">
      <c r="A125" s="30">
        <v>42556.48591539352</v>
      </c>
      <c r="B125" s="13" t="s">
        <v>4733</v>
      </c>
      <c r="C125" s="13" t="s">
        <v>4671</v>
      </c>
      <c r="D125" s="13" t="s">
        <v>730</v>
      </c>
      <c r="E125" s="13" t="s">
        <v>10</v>
      </c>
      <c r="F125" s="13" t="s">
        <v>4660</v>
      </c>
    </row>
    <row r="126">
      <c r="A126" s="30">
        <v>42556.48648097222</v>
      </c>
      <c r="B126" s="13" t="s">
        <v>4725</v>
      </c>
      <c r="C126" s="13" t="s">
        <v>4662</v>
      </c>
      <c r="D126" s="13" t="s">
        <v>3209</v>
      </c>
      <c r="E126" s="13" t="s">
        <v>27</v>
      </c>
      <c r="F126" s="13" t="s">
        <v>4660</v>
      </c>
    </row>
    <row r="127">
      <c r="A127" s="30">
        <v>42556.48738534722</v>
      </c>
      <c r="B127" s="13" t="s">
        <v>4684</v>
      </c>
      <c r="C127" s="13" t="s">
        <v>4662</v>
      </c>
      <c r="D127" s="13" t="s">
        <v>1205</v>
      </c>
      <c r="E127" s="13" t="s">
        <v>10</v>
      </c>
      <c r="F127" s="13" t="s">
        <v>4660</v>
      </c>
    </row>
    <row r="128">
      <c r="A128" s="30">
        <v>42556.48786451389</v>
      </c>
      <c r="B128" s="13" t="s">
        <v>4684</v>
      </c>
      <c r="C128" s="13" t="s">
        <v>4662</v>
      </c>
      <c r="D128" s="13" t="s">
        <v>2206</v>
      </c>
      <c r="E128" s="13" t="s">
        <v>10</v>
      </c>
      <c r="F128" s="13" t="s">
        <v>4660</v>
      </c>
    </row>
    <row r="129">
      <c r="A129" s="30">
        <v>42556.48827326389</v>
      </c>
      <c r="B129" s="13" t="s">
        <v>4729</v>
      </c>
      <c r="C129" s="13" t="s">
        <v>4671</v>
      </c>
      <c r="D129" s="13" t="s">
        <v>2203</v>
      </c>
      <c r="E129" s="13" t="s">
        <v>10</v>
      </c>
      <c r="F129" s="13" t="s">
        <v>4660</v>
      </c>
    </row>
    <row r="130">
      <c r="A130" s="30">
        <v>42556.48876763889</v>
      </c>
      <c r="B130" s="13" t="s">
        <v>4731</v>
      </c>
      <c r="C130" s="13" t="s">
        <v>4671</v>
      </c>
      <c r="D130" s="13" t="s">
        <v>2197</v>
      </c>
      <c r="E130" s="13" t="s">
        <v>10</v>
      </c>
      <c r="F130" s="13" t="s">
        <v>4660</v>
      </c>
    </row>
    <row r="131">
      <c r="A131" s="30">
        <v>42556.48962518519</v>
      </c>
      <c r="B131" s="13" t="s">
        <v>4696</v>
      </c>
      <c r="C131" s="13" t="s">
        <v>4662</v>
      </c>
      <c r="D131" s="13" t="s">
        <v>3922</v>
      </c>
      <c r="E131" s="13" t="s">
        <v>10</v>
      </c>
      <c r="F131" s="13" t="s">
        <v>4660</v>
      </c>
    </row>
    <row r="132">
      <c r="A132" s="30">
        <v>42556.49016042824</v>
      </c>
      <c r="B132" s="13" t="s">
        <v>4680</v>
      </c>
      <c r="C132" s="13" t="s">
        <v>4662</v>
      </c>
      <c r="D132" s="13" t="s">
        <v>2870</v>
      </c>
      <c r="E132" s="13" t="s">
        <v>10</v>
      </c>
      <c r="F132" s="13" t="s">
        <v>4660</v>
      </c>
    </row>
    <row r="133">
      <c r="A133" s="30">
        <v>42556.49121010417</v>
      </c>
      <c r="B133" s="13" t="s">
        <v>4734</v>
      </c>
      <c r="C133" s="13" t="s">
        <v>4719</v>
      </c>
      <c r="D133" s="13" t="s">
        <v>3106</v>
      </c>
      <c r="E133" s="13" t="s">
        <v>10</v>
      </c>
      <c r="F133" s="13" t="s">
        <v>4660</v>
      </c>
    </row>
    <row r="134">
      <c r="A134" s="30">
        <v>42556.49171944444</v>
      </c>
      <c r="B134" s="13" t="s">
        <v>4731</v>
      </c>
      <c r="C134" s="13" t="s">
        <v>4671</v>
      </c>
      <c r="D134" s="13" t="s">
        <v>909</v>
      </c>
      <c r="E134" s="13" t="s">
        <v>10</v>
      </c>
      <c r="F134" s="13" t="s">
        <v>4660</v>
      </c>
    </row>
    <row r="135">
      <c r="A135" s="30">
        <v>42556.49224840278</v>
      </c>
      <c r="B135" s="13" t="s">
        <v>4692</v>
      </c>
      <c r="C135" s="13" t="s">
        <v>4662</v>
      </c>
      <c r="D135" s="13" t="s">
        <v>707</v>
      </c>
      <c r="E135" s="13" t="s">
        <v>41</v>
      </c>
      <c r="F135" s="13" t="s">
        <v>4660</v>
      </c>
    </row>
    <row r="136">
      <c r="A136" s="30">
        <v>42556.49265859954</v>
      </c>
      <c r="B136" s="13" t="s">
        <v>4727</v>
      </c>
      <c r="C136" s="13" t="s">
        <v>4662</v>
      </c>
      <c r="D136" s="13" t="s">
        <v>1082</v>
      </c>
      <c r="E136" s="13" t="s">
        <v>41</v>
      </c>
      <c r="F136" s="13" t="s">
        <v>4660</v>
      </c>
    </row>
    <row r="137">
      <c r="A137" s="30">
        <v>42556.49311758102</v>
      </c>
      <c r="B137" s="13" t="s">
        <v>4699</v>
      </c>
      <c r="C137" s="13" t="s">
        <v>4662</v>
      </c>
      <c r="D137" s="13" t="s">
        <v>314</v>
      </c>
      <c r="E137" s="13" t="s">
        <v>41</v>
      </c>
      <c r="F137" s="13" t="s">
        <v>4660</v>
      </c>
    </row>
    <row r="138">
      <c r="A138" s="30">
        <v>42556.493824212965</v>
      </c>
      <c r="B138" s="13" t="s">
        <v>4669</v>
      </c>
      <c r="C138" s="13" t="s">
        <v>4673</v>
      </c>
      <c r="D138" s="13" t="s">
        <v>1113</v>
      </c>
      <c r="E138" s="13" t="s">
        <v>41</v>
      </c>
      <c r="F138" s="13" t="s">
        <v>4660</v>
      </c>
    </row>
    <row r="139">
      <c r="A139" s="30">
        <v>42556.494395127316</v>
      </c>
      <c r="B139" s="13" t="s">
        <v>4735</v>
      </c>
      <c r="C139" s="13" t="s">
        <v>4673</v>
      </c>
      <c r="D139" s="13" t="s">
        <v>3242</v>
      </c>
      <c r="E139" s="13" t="s">
        <v>41</v>
      </c>
      <c r="F139" s="13" t="s">
        <v>4660</v>
      </c>
    </row>
    <row r="140">
      <c r="A140" s="30">
        <v>42556.49494952546</v>
      </c>
      <c r="B140" s="13" t="s">
        <v>4692</v>
      </c>
      <c r="C140" s="13" t="s">
        <v>4662</v>
      </c>
      <c r="D140" s="13" t="s">
        <v>450</v>
      </c>
      <c r="E140" s="13" t="s">
        <v>41</v>
      </c>
      <c r="F140" s="13" t="s">
        <v>4660</v>
      </c>
    </row>
    <row r="141">
      <c r="A141" s="30">
        <v>42556.49536946759</v>
      </c>
      <c r="B141" s="13" t="s">
        <v>4727</v>
      </c>
      <c r="C141" s="13" t="s">
        <v>4673</v>
      </c>
      <c r="D141" s="13" t="s">
        <v>773</v>
      </c>
      <c r="E141" s="13" t="s">
        <v>4691</v>
      </c>
      <c r="F141" s="13" t="s">
        <v>4660</v>
      </c>
    </row>
    <row r="142">
      <c r="A142" s="30">
        <v>42556.49586899306</v>
      </c>
      <c r="B142" s="13" t="s">
        <v>4680</v>
      </c>
      <c r="C142" s="13" t="s">
        <v>4662</v>
      </c>
      <c r="D142" s="13" t="s">
        <v>614</v>
      </c>
      <c r="E142" s="13" t="s">
        <v>41</v>
      </c>
      <c r="F142" s="13" t="s">
        <v>4660</v>
      </c>
    </row>
    <row r="143">
      <c r="A143" s="30">
        <v>42556.522045150465</v>
      </c>
      <c r="B143" s="13" t="s">
        <v>4702</v>
      </c>
      <c r="C143" s="13" t="s">
        <v>4664</v>
      </c>
      <c r="D143" s="13" t="s">
        <v>1407</v>
      </c>
      <c r="E143" s="13" t="s">
        <v>45</v>
      </c>
      <c r="F143" s="13" t="s">
        <v>4660</v>
      </c>
    </row>
    <row r="144">
      <c r="A144" s="30">
        <v>42556.522573888884</v>
      </c>
      <c r="B144" s="13" t="s">
        <v>4736</v>
      </c>
      <c r="C144" s="13" t="s">
        <v>4704</v>
      </c>
      <c r="D144" s="13" t="s">
        <v>56</v>
      </c>
      <c r="E144" s="13" t="s">
        <v>45</v>
      </c>
      <c r="F144" s="13" t="s">
        <v>4737</v>
      </c>
    </row>
    <row r="145">
      <c r="A145" s="30">
        <v>42556.52676246528</v>
      </c>
      <c r="B145" s="13" t="s">
        <v>4733</v>
      </c>
      <c r="C145" s="13" t="s">
        <v>4671</v>
      </c>
      <c r="D145" s="13" t="s">
        <v>1410</v>
      </c>
      <c r="E145" s="13" t="s">
        <v>10</v>
      </c>
      <c r="F145" s="13" t="s">
        <v>4660</v>
      </c>
    </row>
    <row r="146">
      <c r="A146" s="30">
        <v>42556.527356273145</v>
      </c>
      <c r="B146" s="13" t="s">
        <v>4674</v>
      </c>
      <c r="C146" s="13" t="s">
        <v>4668</v>
      </c>
      <c r="D146" s="13" t="s">
        <v>1722</v>
      </c>
      <c r="E146" s="13" t="s">
        <v>41</v>
      </c>
      <c r="F146" s="13" t="s">
        <v>4660</v>
      </c>
    </row>
    <row r="147">
      <c r="A147" s="30">
        <v>42556.52824083333</v>
      </c>
      <c r="B147" s="13" t="s">
        <v>4708</v>
      </c>
      <c r="C147" s="13" t="s">
        <v>4662</v>
      </c>
      <c r="D147" s="13" t="s">
        <v>460</v>
      </c>
      <c r="E147" s="13" t="s">
        <v>27</v>
      </c>
      <c r="F147" s="13" t="s">
        <v>4660</v>
      </c>
    </row>
    <row r="148">
      <c r="A148" s="30">
        <v>42556.528882858795</v>
      </c>
      <c r="B148" s="13" t="s">
        <v>4738</v>
      </c>
      <c r="C148" s="13" t="s">
        <v>4704</v>
      </c>
      <c r="D148" s="13" t="s">
        <v>2163</v>
      </c>
      <c r="E148" s="13" t="s">
        <v>10</v>
      </c>
      <c r="F148" s="13" t="s">
        <v>4660</v>
      </c>
    </row>
    <row r="149">
      <c r="A149" s="30">
        <v>42556.52958166666</v>
      </c>
      <c r="B149" s="13" t="s">
        <v>4717</v>
      </c>
      <c r="C149" s="13" t="s">
        <v>4673</v>
      </c>
      <c r="D149" s="13" t="s">
        <v>2190</v>
      </c>
      <c r="E149" s="13" t="s">
        <v>10</v>
      </c>
      <c r="F149" s="13" t="s">
        <v>4660</v>
      </c>
    </row>
    <row r="150">
      <c r="A150" s="30">
        <v>42556.5300952199</v>
      </c>
      <c r="B150" s="13" t="s">
        <v>4728</v>
      </c>
      <c r="C150" s="13" t="s">
        <v>4704</v>
      </c>
      <c r="D150" s="13" t="s">
        <v>2190</v>
      </c>
      <c r="E150" s="13" t="s">
        <v>10</v>
      </c>
      <c r="F150" s="13" t="s">
        <v>4660</v>
      </c>
    </row>
    <row r="151">
      <c r="A151" s="30">
        <v>42556.5306647338</v>
      </c>
      <c r="B151" s="13" t="s">
        <v>4739</v>
      </c>
      <c r="C151" s="13" t="s">
        <v>4671</v>
      </c>
      <c r="D151" s="13" t="s">
        <v>2203</v>
      </c>
      <c r="E151" s="13" t="s">
        <v>10</v>
      </c>
      <c r="F151" s="13" t="s">
        <v>4660</v>
      </c>
    </row>
    <row r="152">
      <c r="A152" s="30">
        <v>42556.53174627315</v>
      </c>
      <c r="B152" s="13" t="s">
        <v>4730</v>
      </c>
      <c r="C152" s="13" t="s">
        <v>4719</v>
      </c>
      <c r="D152" s="13" t="s">
        <v>2161</v>
      </c>
      <c r="E152" s="13" t="s">
        <v>10</v>
      </c>
      <c r="F152" s="13" t="s">
        <v>4660</v>
      </c>
    </row>
    <row r="153">
      <c r="A153" s="30">
        <v>42556.533094189814</v>
      </c>
      <c r="B153" s="13" t="s">
        <v>4723</v>
      </c>
      <c r="C153" s="13" t="s">
        <v>4719</v>
      </c>
      <c r="D153" s="13" t="s">
        <v>1935</v>
      </c>
      <c r="E153" s="13" t="s">
        <v>10</v>
      </c>
      <c r="F153" s="13" t="s">
        <v>4660</v>
      </c>
    </row>
    <row r="154">
      <c r="A154" s="30">
        <v>42556.53484923611</v>
      </c>
      <c r="B154" s="13" t="s">
        <v>4674</v>
      </c>
      <c r="C154" s="13" t="s">
        <v>4668</v>
      </c>
      <c r="D154" s="13" t="s">
        <v>2157</v>
      </c>
      <c r="E154" s="13" t="s">
        <v>10</v>
      </c>
      <c r="F154" s="13" t="s">
        <v>4660</v>
      </c>
    </row>
    <row r="155">
      <c r="A155" s="30">
        <v>42556.53552181713</v>
      </c>
      <c r="B155" s="13" t="s">
        <v>4710</v>
      </c>
      <c r="C155" s="13" t="s">
        <v>4659</v>
      </c>
      <c r="D155" s="13" t="s">
        <v>3835</v>
      </c>
      <c r="E155" s="13" t="s">
        <v>1303</v>
      </c>
      <c r="F155" s="13" t="s">
        <v>4660</v>
      </c>
    </row>
    <row r="156">
      <c r="A156" s="30">
        <v>42556.536168819446</v>
      </c>
      <c r="B156" s="13" t="s">
        <v>4740</v>
      </c>
      <c r="C156" s="13" t="s">
        <v>4659</v>
      </c>
      <c r="D156" s="13" t="s">
        <v>2363</v>
      </c>
      <c r="E156" s="13" t="s">
        <v>10</v>
      </c>
      <c r="F156" s="13" t="s">
        <v>4737</v>
      </c>
    </row>
    <row r="157">
      <c r="A157" s="30">
        <v>42556.53794915509</v>
      </c>
      <c r="B157" s="13" t="s">
        <v>4725</v>
      </c>
      <c r="C157" s="13" t="s">
        <v>4673</v>
      </c>
      <c r="D157" s="13" t="s">
        <v>123</v>
      </c>
      <c r="E157" s="13" t="s">
        <v>27</v>
      </c>
      <c r="F157" s="13" t="s">
        <v>4660</v>
      </c>
    </row>
    <row r="158">
      <c r="A158" s="30">
        <v>42556.53833202546</v>
      </c>
      <c r="B158" s="13" t="s">
        <v>4690</v>
      </c>
      <c r="C158" s="13" t="s">
        <v>4662</v>
      </c>
      <c r="D158" s="13" t="s">
        <v>2166</v>
      </c>
      <c r="E158" s="13" t="s">
        <v>10</v>
      </c>
      <c r="F158" s="13" t="s">
        <v>4660</v>
      </c>
    </row>
    <row r="159">
      <c r="A159" s="30">
        <v>42556.53885732639</v>
      </c>
      <c r="B159" s="13" t="s">
        <v>4680</v>
      </c>
      <c r="C159" s="13" t="s">
        <v>4662</v>
      </c>
      <c r="D159" s="13" t="s">
        <v>1353</v>
      </c>
      <c r="E159" s="13" t="s">
        <v>1303</v>
      </c>
      <c r="F159" s="13" t="s">
        <v>4660</v>
      </c>
    </row>
    <row r="160">
      <c r="A160" s="30">
        <v>42578.5188202662</v>
      </c>
      <c r="B160" s="13" t="s">
        <v>4683</v>
      </c>
      <c r="C160" s="13" t="s">
        <v>4673</v>
      </c>
      <c r="D160" s="13" t="s">
        <v>166</v>
      </c>
      <c r="E160" s="13" t="s">
        <v>4701</v>
      </c>
      <c r="F160" s="13" t="s">
        <v>4660</v>
      </c>
    </row>
    <row r="161">
      <c r="A161" s="30">
        <v>42578.51956179398</v>
      </c>
      <c r="B161" s="13" t="s">
        <v>4697</v>
      </c>
      <c r="C161" s="13" t="s">
        <v>4673</v>
      </c>
      <c r="D161" s="13" t="s">
        <v>1622</v>
      </c>
      <c r="E161" s="13" t="s">
        <v>45</v>
      </c>
      <c r="F161" s="13" t="s">
        <v>4665</v>
      </c>
    </row>
    <row r="162">
      <c r="A162" s="30">
        <v>42578.52119210648</v>
      </c>
      <c r="B162" s="13" t="s">
        <v>4725</v>
      </c>
      <c r="C162" s="13" t="s">
        <v>4673</v>
      </c>
      <c r="D162" s="13" t="s">
        <v>3126</v>
      </c>
      <c r="E162" s="13" t="s">
        <v>41</v>
      </c>
      <c r="F162" s="13" t="s">
        <v>4660</v>
      </c>
    </row>
    <row r="163">
      <c r="A163" s="30">
        <v>42578.52213333333</v>
      </c>
      <c r="B163" s="13" t="s">
        <v>4684</v>
      </c>
      <c r="C163" s="13" t="s">
        <v>4662</v>
      </c>
      <c r="D163" s="13" t="s">
        <v>703</v>
      </c>
      <c r="E163" s="13" t="s">
        <v>10</v>
      </c>
      <c r="F163" s="13" t="s">
        <v>4660</v>
      </c>
    </row>
    <row r="164">
      <c r="A164" s="30">
        <v>42578.522834710646</v>
      </c>
      <c r="B164" s="13" t="s">
        <v>4718</v>
      </c>
      <c r="C164" s="13" t="s">
        <v>4719</v>
      </c>
      <c r="D164" s="13" t="s">
        <v>3190</v>
      </c>
      <c r="E164" s="13" t="s">
        <v>10</v>
      </c>
      <c r="F164" s="13" t="s">
        <v>4660</v>
      </c>
    </row>
    <row r="165">
      <c r="A165" s="30">
        <v>42578.5240678125</v>
      </c>
      <c r="B165" s="13" t="s">
        <v>4696</v>
      </c>
      <c r="C165" s="13" t="s">
        <v>4662</v>
      </c>
      <c r="D165" s="13" t="s">
        <v>464</v>
      </c>
      <c r="E165" s="13" t="s">
        <v>27</v>
      </c>
      <c r="F165" s="13" t="s">
        <v>4665</v>
      </c>
    </row>
    <row r="166">
      <c r="A166" s="30">
        <v>42578.52495515047</v>
      </c>
      <c r="B166" s="13" t="s">
        <v>4726</v>
      </c>
      <c r="C166" s="13" t="s">
        <v>4662</v>
      </c>
      <c r="D166" s="13" t="s">
        <v>3418</v>
      </c>
      <c r="E166" s="13" t="s">
        <v>41</v>
      </c>
      <c r="F166" s="13" t="s">
        <v>4660</v>
      </c>
    </row>
    <row r="167">
      <c r="A167" s="30">
        <v>42578.525731180554</v>
      </c>
      <c r="B167" s="13" t="s">
        <v>4669</v>
      </c>
      <c r="C167" s="13" t="s">
        <v>4673</v>
      </c>
      <c r="D167" s="13" t="s">
        <v>3207</v>
      </c>
      <c r="E167" s="13" t="s">
        <v>41</v>
      </c>
      <c r="F167" s="13" t="s">
        <v>4660</v>
      </c>
    </row>
    <row r="168">
      <c r="A168" s="30">
        <v>42578.528446446755</v>
      </c>
      <c r="B168" s="13" t="s">
        <v>4731</v>
      </c>
      <c r="C168" s="13" t="s">
        <v>4671</v>
      </c>
      <c r="D168" s="13" t="s">
        <v>3213</v>
      </c>
      <c r="E168" s="13" t="s">
        <v>10</v>
      </c>
      <c r="F168" s="13" t="s">
        <v>4660</v>
      </c>
    </row>
    <row r="169">
      <c r="A169" s="30">
        <v>42578.52935065972</v>
      </c>
      <c r="B169" s="13" t="s">
        <v>4731</v>
      </c>
      <c r="C169" s="13" t="s">
        <v>4671</v>
      </c>
      <c r="D169" s="13" t="s">
        <v>2213</v>
      </c>
      <c r="E169" s="13" t="s">
        <v>10</v>
      </c>
      <c r="F169" s="13" t="s">
        <v>4660</v>
      </c>
    </row>
    <row r="170">
      <c r="A170" s="30">
        <v>42578.529779675926</v>
      </c>
      <c r="B170" s="13" t="s">
        <v>4733</v>
      </c>
      <c r="C170" s="13" t="s">
        <v>4671</v>
      </c>
      <c r="D170" s="13" t="s">
        <v>1295</v>
      </c>
      <c r="E170" s="13" t="s">
        <v>10</v>
      </c>
      <c r="F170" s="13" t="s">
        <v>4660</v>
      </c>
    </row>
    <row r="171">
      <c r="A171" s="30">
        <v>42578.53040555556</v>
      </c>
      <c r="B171" s="13" t="s">
        <v>4729</v>
      </c>
      <c r="C171" s="13" t="s">
        <v>4671</v>
      </c>
      <c r="D171" s="13" t="s">
        <v>1928</v>
      </c>
      <c r="E171" s="13" t="s">
        <v>10</v>
      </c>
      <c r="F171" s="13" t="s">
        <v>4660</v>
      </c>
    </row>
    <row r="172">
      <c r="A172" s="30">
        <v>42578.53096837963</v>
      </c>
      <c r="B172" s="13" t="s">
        <v>4728</v>
      </c>
      <c r="C172" s="13" t="s">
        <v>4671</v>
      </c>
      <c r="D172" s="13" t="s">
        <v>3465</v>
      </c>
      <c r="E172" s="13" t="s">
        <v>10</v>
      </c>
      <c r="F172" s="13" t="s">
        <v>4660</v>
      </c>
    </row>
    <row r="173">
      <c r="A173" s="30">
        <v>42578.53134350694</v>
      </c>
      <c r="B173" s="13" t="s">
        <v>4739</v>
      </c>
      <c r="C173" s="13" t="s">
        <v>4671</v>
      </c>
      <c r="D173" s="13" t="s">
        <v>4299</v>
      </c>
      <c r="E173" s="13" t="s">
        <v>10</v>
      </c>
      <c r="F173" s="13" t="s">
        <v>4660</v>
      </c>
    </row>
    <row r="174">
      <c r="A174" s="30">
        <v>42578.53206679398</v>
      </c>
      <c r="B174" s="13" t="s">
        <v>4730</v>
      </c>
      <c r="C174" s="13" t="s">
        <v>4671</v>
      </c>
      <c r="D174" s="13" t="s">
        <v>3755</v>
      </c>
      <c r="E174" s="13" t="s">
        <v>10</v>
      </c>
      <c r="F174" s="13" t="s">
        <v>4660</v>
      </c>
    </row>
    <row r="175">
      <c r="A175" s="30">
        <v>42578.53249297454</v>
      </c>
      <c r="B175" s="13" t="s">
        <v>4688</v>
      </c>
      <c r="C175" s="13" t="s">
        <v>4673</v>
      </c>
      <c r="D175" s="13" t="s">
        <v>335</v>
      </c>
      <c r="E175" s="13" t="s">
        <v>41</v>
      </c>
      <c r="F175" s="13" t="s">
        <v>4660</v>
      </c>
    </row>
    <row r="176">
      <c r="A176" s="30">
        <v>42578.53379729167</v>
      </c>
      <c r="B176" s="13" t="s">
        <v>4696</v>
      </c>
      <c r="C176" s="13" t="s">
        <v>4662</v>
      </c>
      <c r="D176" s="13" t="s">
        <v>1257</v>
      </c>
      <c r="E176" s="13" t="s">
        <v>75</v>
      </c>
      <c r="F176" s="13" t="s">
        <v>4660</v>
      </c>
    </row>
    <row r="177">
      <c r="A177" s="30">
        <v>42578.5360577199</v>
      </c>
      <c r="B177" s="13" t="s">
        <v>4726</v>
      </c>
      <c r="C177" s="13" t="s">
        <v>4673</v>
      </c>
      <c r="D177" s="13" t="s">
        <v>3081</v>
      </c>
      <c r="E177" s="13" t="s">
        <v>10</v>
      </c>
      <c r="F177" s="13" t="s">
        <v>4660</v>
      </c>
    </row>
    <row r="178">
      <c r="A178" s="30">
        <v>42578.536467488426</v>
      </c>
      <c r="B178" s="13" t="s">
        <v>4717</v>
      </c>
      <c r="C178" s="13" t="s">
        <v>4673</v>
      </c>
      <c r="D178" s="13" t="s">
        <v>2802</v>
      </c>
      <c r="E178" s="13" t="s">
        <v>10</v>
      </c>
      <c r="F178" s="13" t="s">
        <v>4660</v>
      </c>
    </row>
    <row r="179">
      <c r="A179" s="30">
        <v>42578.53704119213</v>
      </c>
      <c r="B179" s="13" t="s">
        <v>4680</v>
      </c>
      <c r="C179" s="13" t="s">
        <v>4662</v>
      </c>
      <c r="D179" s="13" t="s">
        <v>3544</v>
      </c>
      <c r="E179" s="13" t="s">
        <v>10</v>
      </c>
      <c r="F179" s="13" t="s">
        <v>4660</v>
      </c>
    </row>
    <row r="180">
      <c r="A180" s="30">
        <v>42578.5375437037</v>
      </c>
      <c r="B180" s="13" t="s">
        <v>4724</v>
      </c>
      <c r="C180" s="13" t="s">
        <v>4719</v>
      </c>
      <c r="D180" s="13" t="s">
        <v>2885</v>
      </c>
      <c r="E180" s="13" t="s">
        <v>1303</v>
      </c>
      <c r="F180" s="13" t="s">
        <v>4660</v>
      </c>
    </row>
    <row r="181">
      <c r="A181" s="30">
        <v>42578.53921883102</v>
      </c>
      <c r="B181" s="13" t="s">
        <v>4718</v>
      </c>
      <c r="C181" s="13" t="s">
        <v>4719</v>
      </c>
      <c r="D181" s="13" t="s">
        <v>2157</v>
      </c>
      <c r="E181" s="13" t="s">
        <v>10</v>
      </c>
      <c r="F181" s="13" t="s">
        <v>4660</v>
      </c>
    </row>
    <row r="182">
      <c r="A182" s="30">
        <v>42578.53986056713</v>
      </c>
      <c r="B182" s="13" t="s">
        <v>4680</v>
      </c>
      <c r="C182" s="13" t="s">
        <v>4662</v>
      </c>
      <c r="D182" s="13" t="s">
        <v>1700</v>
      </c>
      <c r="E182" s="13" t="s">
        <v>41</v>
      </c>
      <c r="F182" s="13" t="s">
        <v>4660</v>
      </c>
    </row>
    <row r="183">
      <c r="A183" s="30">
        <v>42578.540532893516</v>
      </c>
      <c r="B183" s="13" t="s">
        <v>4728</v>
      </c>
      <c r="C183" s="13" t="s">
        <v>4671</v>
      </c>
      <c r="D183" s="13" t="s">
        <v>2214</v>
      </c>
      <c r="E183" s="13" t="s">
        <v>10</v>
      </c>
      <c r="F183" s="13" t="s">
        <v>4660</v>
      </c>
    </row>
    <row r="184">
      <c r="A184" s="30">
        <v>42578.540966493056</v>
      </c>
      <c r="B184" s="13" t="s">
        <v>4731</v>
      </c>
      <c r="C184" s="13" t="s">
        <v>4671</v>
      </c>
      <c r="D184" s="13" t="s">
        <v>2203</v>
      </c>
      <c r="E184" s="13" t="s">
        <v>10</v>
      </c>
      <c r="F184" s="13" t="s">
        <v>4660</v>
      </c>
    </row>
    <row r="185">
      <c r="A185" s="30">
        <v>42578.541513240736</v>
      </c>
      <c r="B185" s="13" t="s">
        <v>4728</v>
      </c>
      <c r="C185" s="13" t="s">
        <v>4668</v>
      </c>
      <c r="D185" s="13" t="s">
        <v>2206</v>
      </c>
      <c r="E185" s="13" t="s">
        <v>10</v>
      </c>
      <c r="F185" s="13" t="s">
        <v>4660</v>
      </c>
    </row>
    <row r="186">
      <c r="A186" s="30">
        <v>42578.541983206014</v>
      </c>
      <c r="B186" s="13" t="s">
        <v>4729</v>
      </c>
      <c r="C186" s="13" t="s">
        <v>4671</v>
      </c>
      <c r="D186" s="13" t="s">
        <v>2197</v>
      </c>
      <c r="E186" s="13" t="s">
        <v>10</v>
      </c>
      <c r="F186" s="13" t="s">
        <v>4660</v>
      </c>
    </row>
    <row r="187">
      <c r="A187" s="30">
        <v>42578.54251186343</v>
      </c>
      <c r="B187" s="13" t="s">
        <v>4690</v>
      </c>
      <c r="C187" s="13" t="s">
        <v>4673</v>
      </c>
      <c r="D187" s="13" t="s">
        <v>3019</v>
      </c>
      <c r="E187" s="13" t="s">
        <v>10</v>
      </c>
      <c r="F187" s="13" t="s">
        <v>4660</v>
      </c>
    </row>
    <row r="188">
      <c r="A188" s="30">
        <v>42578.54291013889</v>
      </c>
      <c r="B188" s="13" t="s">
        <v>4672</v>
      </c>
      <c r="C188" s="13" t="s">
        <v>4673</v>
      </c>
      <c r="D188" s="13" t="s">
        <v>1843</v>
      </c>
      <c r="E188" s="13" t="s">
        <v>10</v>
      </c>
      <c r="F188" s="13" t="s">
        <v>4660</v>
      </c>
    </row>
    <row r="189">
      <c r="A189" s="30">
        <v>42578.54342434028</v>
      </c>
      <c r="B189" s="13" t="s">
        <v>4720</v>
      </c>
      <c r="C189" s="13" t="s">
        <v>4662</v>
      </c>
      <c r="D189" s="13" t="s">
        <v>4116</v>
      </c>
      <c r="E189" s="13" t="s">
        <v>1303</v>
      </c>
      <c r="F189" s="13" t="s">
        <v>4660</v>
      </c>
    </row>
    <row r="190">
      <c r="A190" s="30">
        <v>42578.54386524306</v>
      </c>
      <c r="B190" s="13" t="s">
        <v>4696</v>
      </c>
      <c r="C190" s="13" t="s">
        <v>4662</v>
      </c>
      <c r="D190" s="13" t="s">
        <v>2853</v>
      </c>
      <c r="E190" s="13" t="s">
        <v>75</v>
      </c>
      <c r="F190" s="13" t="s">
        <v>4660</v>
      </c>
    </row>
    <row r="191">
      <c r="A191" s="30">
        <v>42578.54437178241</v>
      </c>
      <c r="B191" s="13" t="s">
        <v>4708</v>
      </c>
      <c r="C191" s="13" t="s">
        <v>4662</v>
      </c>
      <c r="D191" s="13" t="s">
        <v>460</v>
      </c>
      <c r="E191" s="13" t="s">
        <v>27</v>
      </c>
      <c r="F191" s="13" t="s">
        <v>4660</v>
      </c>
    </row>
    <row r="192">
      <c r="A192" s="30">
        <v>42578.546956782404</v>
      </c>
      <c r="B192" s="13" t="s">
        <v>4687</v>
      </c>
      <c r="C192" s="13" t="s">
        <v>4668</v>
      </c>
      <c r="D192" s="13" t="s">
        <v>3097</v>
      </c>
      <c r="E192" s="13" t="s">
        <v>10</v>
      </c>
      <c r="F192" s="13" t="s">
        <v>4660</v>
      </c>
    </row>
    <row r="193">
      <c r="A193" s="30">
        <v>42578.54746920139</v>
      </c>
      <c r="B193" s="13" t="s">
        <v>4674</v>
      </c>
      <c r="C193" s="13" t="s">
        <v>4668</v>
      </c>
      <c r="D193" s="13" t="s">
        <v>1935</v>
      </c>
      <c r="E193" s="13" t="s">
        <v>10</v>
      </c>
      <c r="F193" s="13" t="s">
        <v>4660</v>
      </c>
    </row>
    <row r="194">
      <c r="A194" s="30">
        <v>42578.54793190972</v>
      </c>
      <c r="B194" s="13" t="s">
        <v>4718</v>
      </c>
      <c r="C194" s="13" t="s">
        <v>4719</v>
      </c>
      <c r="D194" s="13" t="s">
        <v>3127</v>
      </c>
      <c r="E194" s="13" t="s">
        <v>10</v>
      </c>
      <c r="F194" s="13" t="s">
        <v>4660</v>
      </c>
    </row>
    <row r="195">
      <c r="A195" s="30">
        <v>42578.54971799768</v>
      </c>
      <c r="B195" s="13" t="s">
        <v>4713</v>
      </c>
      <c r="C195" s="13" t="s">
        <v>4694</v>
      </c>
      <c r="D195" s="13" t="s">
        <v>1525</v>
      </c>
      <c r="E195" s="13" t="s">
        <v>10</v>
      </c>
      <c r="F195" s="13" t="s">
        <v>4705</v>
      </c>
    </row>
    <row r="196">
      <c r="A196" s="30">
        <v>42578.55019041667</v>
      </c>
      <c r="B196" s="13" t="s">
        <v>4741</v>
      </c>
      <c r="C196" s="13" t="s">
        <v>4722</v>
      </c>
      <c r="D196" s="13" t="s">
        <v>3394</v>
      </c>
      <c r="E196" s="13" t="s">
        <v>38</v>
      </c>
      <c r="F196" s="13" t="s">
        <v>4665</v>
      </c>
    </row>
    <row r="197">
      <c r="A197" s="30">
        <v>42578.55100555556</v>
      </c>
      <c r="B197" s="13" t="s">
        <v>4696</v>
      </c>
      <c r="C197" s="13" t="s">
        <v>4719</v>
      </c>
      <c r="D197" s="13" t="s">
        <v>2323</v>
      </c>
      <c r="E197" s="13" t="s">
        <v>41</v>
      </c>
      <c r="F197" s="13" t="s">
        <v>4660</v>
      </c>
    </row>
    <row r="198">
      <c r="A198" s="30">
        <v>42578.55159366898</v>
      </c>
      <c r="B198" s="13" t="s">
        <v>4721</v>
      </c>
      <c r="C198" s="13" t="s">
        <v>4662</v>
      </c>
      <c r="D198" s="13" t="s">
        <v>1700</v>
      </c>
      <c r="E198" s="13" t="s">
        <v>41</v>
      </c>
      <c r="F198" s="13" t="s">
        <v>4660</v>
      </c>
    </row>
    <row r="199">
      <c r="A199" s="30">
        <v>42578.55248319445</v>
      </c>
      <c r="B199" s="13" t="s">
        <v>4680</v>
      </c>
      <c r="C199" s="13" t="s">
        <v>4662</v>
      </c>
      <c r="D199" s="13" t="s">
        <v>2368</v>
      </c>
      <c r="E199" s="13" t="s">
        <v>41</v>
      </c>
      <c r="F199" s="13" t="s">
        <v>4660</v>
      </c>
    </row>
    <row r="200">
      <c r="A200" s="30">
        <v>42578.55292163194</v>
      </c>
      <c r="B200" s="13" t="s">
        <v>4721</v>
      </c>
      <c r="C200" s="13" t="s">
        <v>4662</v>
      </c>
      <c r="D200" s="13" t="s">
        <v>2381</v>
      </c>
      <c r="E200" s="13" t="s">
        <v>41</v>
      </c>
      <c r="F200" s="13" t="s">
        <v>4660</v>
      </c>
    </row>
    <row r="201">
      <c r="A201" s="30">
        <v>42578.55349652778</v>
      </c>
      <c r="B201" s="13" t="s">
        <v>4708</v>
      </c>
      <c r="C201" s="13" t="s">
        <v>4662</v>
      </c>
      <c r="D201" s="13" t="s">
        <v>590</v>
      </c>
      <c r="E201" s="13" t="s">
        <v>27</v>
      </c>
      <c r="F201" s="13" t="s">
        <v>4660</v>
      </c>
    </row>
    <row r="202">
      <c r="A202" s="30">
        <v>42578.554003425925</v>
      </c>
      <c r="B202" s="13" t="s">
        <v>4708</v>
      </c>
      <c r="C202" s="13" t="s">
        <v>4662</v>
      </c>
      <c r="D202" s="13" t="s">
        <v>1722</v>
      </c>
      <c r="E202" s="13" t="s">
        <v>41</v>
      </c>
      <c r="F202" s="13" t="s">
        <v>4660</v>
      </c>
    </row>
    <row r="203">
      <c r="A203" s="30">
        <v>42578.554484548615</v>
      </c>
      <c r="B203" s="13" t="s">
        <v>4669</v>
      </c>
      <c r="C203" s="13" t="s">
        <v>4673</v>
      </c>
      <c r="D203" s="13" t="s">
        <v>1289</v>
      </c>
      <c r="E203" s="13" t="s">
        <v>41</v>
      </c>
      <c r="F203" s="13" t="s">
        <v>4660</v>
      </c>
    </row>
    <row r="204">
      <c r="A204" s="30">
        <v>42578.554888495375</v>
      </c>
      <c r="B204" s="13" t="s">
        <v>4727</v>
      </c>
      <c r="C204" s="13" t="s">
        <v>4668</v>
      </c>
      <c r="D204" s="13" t="s">
        <v>1159</v>
      </c>
      <c r="E204" s="13" t="s">
        <v>41</v>
      </c>
      <c r="F204" s="13" t="s">
        <v>4660</v>
      </c>
    </row>
    <row r="205">
      <c r="A205" s="30">
        <v>42578.55519824074</v>
      </c>
      <c r="B205" s="13" t="s">
        <v>4684</v>
      </c>
      <c r="C205" s="13" t="s">
        <v>4673</v>
      </c>
      <c r="D205" s="13" t="s">
        <v>1082</v>
      </c>
      <c r="E205" s="13" t="s">
        <v>41</v>
      </c>
      <c r="F205" s="13" t="s">
        <v>4660</v>
      </c>
    </row>
    <row r="206">
      <c r="A206" s="30">
        <v>42578.55588962963</v>
      </c>
      <c r="B206" s="13" t="s">
        <v>4716</v>
      </c>
      <c r="C206" s="13" t="s">
        <v>4673</v>
      </c>
      <c r="D206" s="13" t="s">
        <v>3073</v>
      </c>
      <c r="E206" s="13" t="s">
        <v>41</v>
      </c>
      <c r="F206" s="13" t="s">
        <v>4660</v>
      </c>
    </row>
    <row r="207">
      <c r="A207" s="30">
        <v>42578.56138306713</v>
      </c>
      <c r="B207" s="13" t="s">
        <v>4742</v>
      </c>
      <c r="C207" s="13" t="s">
        <v>4673</v>
      </c>
      <c r="D207" s="13" t="s">
        <v>3811</v>
      </c>
      <c r="E207" s="13" t="s">
        <v>4701</v>
      </c>
      <c r="F207" s="13" t="s">
        <v>4660</v>
      </c>
    </row>
    <row r="208">
      <c r="A208" s="30">
        <v>42578.56193888889</v>
      </c>
      <c r="B208" s="13" t="s">
        <v>4688</v>
      </c>
      <c r="C208" s="13" t="s">
        <v>4668</v>
      </c>
      <c r="D208" s="13" t="s">
        <v>28</v>
      </c>
      <c r="E208" s="13" t="s">
        <v>45</v>
      </c>
      <c r="F208" s="13" t="s">
        <v>4660</v>
      </c>
    </row>
    <row r="209">
      <c r="A209" s="30">
        <v>42585.438651874996</v>
      </c>
      <c r="B209" s="13" t="s">
        <v>4674</v>
      </c>
      <c r="C209" s="13" t="s">
        <v>4668</v>
      </c>
      <c r="D209" s="13" t="s">
        <v>2805</v>
      </c>
      <c r="E209" s="13" t="s">
        <v>10</v>
      </c>
      <c r="F209" s="13" t="s">
        <v>4660</v>
      </c>
    </row>
    <row r="210">
      <c r="A210" s="30">
        <v>42585.439093657405</v>
      </c>
      <c r="B210" s="13" t="s">
        <v>4726</v>
      </c>
      <c r="C210" s="13" t="s">
        <v>4673</v>
      </c>
      <c r="D210" s="13" t="s">
        <v>2804</v>
      </c>
      <c r="E210" s="13" t="s">
        <v>10</v>
      </c>
      <c r="F210" s="13" t="s">
        <v>4660</v>
      </c>
    </row>
    <row r="211">
      <c r="A211" s="30">
        <v>42585.439556111116</v>
      </c>
      <c r="B211" s="13" t="s">
        <v>4717</v>
      </c>
      <c r="C211" s="13" t="s">
        <v>4673</v>
      </c>
      <c r="D211" s="13" t="s">
        <v>1386</v>
      </c>
      <c r="E211" s="13" t="s">
        <v>10</v>
      </c>
      <c r="F211" s="13" t="s">
        <v>4660</v>
      </c>
    </row>
    <row r="212">
      <c r="A212" s="30">
        <v>42585.47951601852</v>
      </c>
      <c r="B212" s="13" t="s">
        <v>4675</v>
      </c>
      <c r="C212" s="13" t="s">
        <v>4668</v>
      </c>
      <c r="D212" s="13" t="s">
        <v>2188</v>
      </c>
      <c r="E212" s="13" t="s">
        <v>45</v>
      </c>
      <c r="F212" s="13" t="s">
        <v>4660</v>
      </c>
    </row>
    <row r="213">
      <c r="A213" s="30">
        <v>42585.48014696759</v>
      </c>
      <c r="B213" s="13" t="s">
        <v>4688</v>
      </c>
      <c r="C213" s="13" t="s">
        <v>4668</v>
      </c>
      <c r="D213" s="13" t="s">
        <v>1403</v>
      </c>
      <c r="E213" s="13" t="s">
        <v>4701</v>
      </c>
      <c r="F213" s="13" t="s">
        <v>4660</v>
      </c>
    </row>
    <row r="214">
      <c r="A214" s="30">
        <v>42585.50125480324</v>
      </c>
      <c r="B214" s="13" t="s">
        <v>4698</v>
      </c>
      <c r="C214" s="13" t="s">
        <v>4668</v>
      </c>
      <c r="D214" s="13" t="s">
        <v>3372</v>
      </c>
      <c r="E214" s="13" t="s">
        <v>10</v>
      </c>
      <c r="F214" s="13" t="s">
        <v>4660</v>
      </c>
    </row>
    <row r="215">
      <c r="A215" s="30">
        <v>42585.50192912037</v>
      </c>
      <c r="B215" s="13" t="s">
        <v>4738</v>
      </c>
      <c r="C215" s="13" t="s">
        <v>4671</v>
      </c>
      <c r="D215" s="13" t="s">
        <v>1939</v>
      </c>
      <c r="E215" s="13" t="s">
        <v>10</v>
      </c>
      <c r="F215" s="13" t="s">
        <v>4660</v>
      </c>
    </row>
    <row r="216">
      <c r="A216" s="30">
        <v>42585.503144745366</v>
      </c>
      <c r="B216" s="13" t="s">
        <v>4727</v>
      </c>
      <c r="C216" s="13" t="s">
        <v>4673</v>
      </c>
      <c r="D216" s="13" t="s">
        <v>1241</v>
      </c>
      <c r="E216" s="13" t="s">
        <v>41</v>
      </c>
      <c r="F216" s="13" t="s">
        <v>4660</v>
      </c>
    </row>
    <row r="217">
      <c r="A217" s="30">
        <v>42620.41510074074</v>
      </c>
      <c r="B217" s="13" t="s">
        <v>4679</v>
      </c>
      <c r="C217" s="13" t="s">
        <v>4659</v>
      </c>
      <c r="D217" s="13" t="s">
        <v>1622</v>
      </c>
      <c r="E217" s="13" t="s">
        <v>10</v>
      </c>
      <c r="F217" s="13" t="s">
        <v>4660</v>
      </c>
    </row>
    <row r="218">
      <c r="A218" s="30">
        <v>42620.43278084491</v>
      </c>
      <c r="B218" s="13" t="s">
        <v>4728</v>
      </c>
      <c r="C218" s="13" t="s">
        <v>4704</v>
      </c>
      <c r="D218" s="13" t="s">
        <v>443</v>
      </c>
      <c r="E218" s="13" t="s">
        <v>10</v>
      </c>
      <c r="F218" s="13" t="s">
        <v>4660</v>
      </c>
    </row>
    <row r="219">
      <c r="A219" s="30">
        <v>42620.43317974537</v>
      </c>
      <c r="B219" s="13" t="s">
        <v>4731</v>
      </c>
      <c r="C219" s="13" t="s">
        <v>4709</v>
      </c>
      <c r="D219" s="13" t="s">
        <v>2587</v>
      </c>
      <c r="E219" s="13" t="s">
        <v>10</v>
      </c>
      <c r="F219" s="13" t="s">
        <v>4660</v>
      </c>
    </row>
    <row r="220">
      <c r="A220" s="30">
        <v>42620.43422086806</v>
      </c>
      <c r="B220" s="13" t="s">
        <v>4718</v>
      </c>
      <c r="C220" s="13" t="s">
        <v>4719</v>
      </c>
      <c r="D220" s="13" t="s">
        <v>3868</v>
      </c>
      <c r="E220" s="13" t="s">
        <v>10</v>
      </c>
      <c r="F220" s="13" t="s">
        <v>4660</v>
      </c>
    </row>
    <row r="221">
      <c r="A221" s="30">
        <v>42620.43504994213</v>
      </c>
      <c r="B221" s="13" t="s">
        <v>4674</v>
      </c>
      <c r="C221" s="13" t="s">
        <v>4673</v>
      </c>
      <c r="D221" s="13" t="s">
        <v>4249</v>
      </c>
      <c r="E221" s="13" t="s">
        <v>41</v>
      </c>
      <c r="F221" s="13" t="s">
        <v>4660</v>
      </c>
    </row>
    <row r="222">
      <c r="A222" s="30">
        <v>42620.435603564816</v>
      </c>
      <c r="B222" s="13" t="s">
        <v>4713</v>
      </c>
      <c r="C222" s="13" t="s">
        <v>4743</v>
      </c>
      <c r="D222" s="13" t="s">
        <v>3800</v>
      </c>
      <c r="E222" s="13" t="s">
        <v>10</v>
      </c>
      <c r="F222" s="13" t="s">
        <v>4665</v>
      </c>
    </row>
    <row r="223">
      <c r="A223" s="30">
        <v>42620.43597160879</v>
      </c>
      <c r="B223" s="13" t="s">
        <v>4687</v>
      </c>
      <c r="C223" s="13" t="s">
        <v>4673</v>
      </c>
      <c r="D223" s="13" t="s">
        <v>1230</v>
      </c>
      <c r="E223" s="13" t="s">
        <v>41</v>
      </c>
      <c r="F223" s="13" t="s">
        <v>4660</v>
      </c>
    </row>
    <row r="224">
      <c r="A224" s="30">
        <v>42620.437388171296</v>
      </c>
      <c r="B224" s="13" t="s">
        <v>4679</v>
      </c>
      <c r="C224" s="13" t="s">
        <v>4659</v>
      </c>
      <c r="D224" s="13" t="s">
        <v>2510</v>
      </c>
      <c r="E224" s="13" t="s">
        <v>10</v>
      </c>
      <c r="F224" s="13" t="s">
        <v>4660</v>
      </c>
    </row>
    <row r="225">
      <c r="A225" s="30">
        <v>42620.43788565972</v>
      </c>
      <c r="B225" s="13" t="s">
        <v>4728</v>
      </c>
      <c r="C225" s="13" t="s">
        <v>4722</v>
      </c>
      <c r="D225" s="13" t="s">
        <v>2948</v>
      </c>
      <c r="E225" s="13" t="s">
        <v>10</v>
      </c>
      <c r="F225" s="13" t="s">
        <v>4660</v>
      </c>
    </row>
    <row r="226">
      <c r="A226" s="30">
        <v>42620.438302291666</v>
      </c>
      <c r="B226" s="13" t="s">
        <v>4728</v>
      </c>
      <c r="C226" s="13" t="s">
        <v>4719</v>
      </c>
      <c r="D226" s="13" t="s">
        <v>2196</v>
      </c>
      <c r="E226" s="13" t="s">
        <v>10</v>
      </c>
      <c r="F226" s="13" t="s">
        <v>4660</v>
      </c>
    </row>
    <row r="227">
      <c r="A227" s="30">
        <v>42620.438667361115</v>
      </c>
      <c r="B227" s="13" t="s">
        <v>4713</v>
      </c>
      <c r="C227" s="13" t="s">
        <v>4694</v>
      </c>
      <c r="D227" s="13" t="s">
        <v>2641</v>
      </c>
      <c r="E227" s="13" t="s">
        <v>10</v>
      </c>
      <c r="F227" s="13" t="s">
        <v>4660</v>
      </c>
    </row>
    <row r="228">
      <c r="A228" s="30">
        <v>42620.439146018514</v>
      </c>
      <c r="B228" s="13" t="s">
        <v>4729</v>
      </c>
      <c r="C228" s="13" t="s">
        <v>4671</v>
      </c>
      <c r="D228" s="13" t="s">
        <v>1388</v>
      </c>
      <c r="E228" s="13" t="s">
        <v>41</v>
      </c>
      <c r="F228" s="13" t="s">
        <v>4660</v>
      </c>
    </row>
    <row r="229">
      <c r="A229" s="30">
        <v>42620.43968905092</v>
      </c>
      <c r="B229" s="13" t="s">
        <v>4727</v>
      </c>
      <c r="C229" s="13" t="s">
        <v>4673</v>
      </c>
      <c r="D229" s="13" t="s">
        <v>744</v>
      </c>
      <c r="E229" s="13" t="s">
        <v>41</v>
      </c>
      <c r="F229" s="13" t="s">
        <v>4660</v>
      </c>
    </row>
    <row r="230">
      <c r="A230" s="30">
        <v>42620.44043751157</v>
      </c>
      <c r="B230" s="13" t="s">
        <v>4696</v>
      </c>
      <c r="C230" s="13" t="s">
        <v>4662</v>
      </c>
      <c r="D230" s="13" t="s">
        <v>1788</v>
      </c>
      <c r="E230" s="13" t="s">
        <v>1303</v>
      </c>
      <c r="F230" s="13" t="s">
        <v>4660</v>
      </c>
    </row>
    <row r="231">
      <c r="A231" s="30">
        <v>42620.44088553241</v>
      </c>
      <c r="B231" s="13" t="s">
        <v>4744</v>
      </c>
      <c r="C231" s="13" t="s">
        <v>4662</v>
      </c>
      <c r="D231" s="13" t="s">
        <v>2538</v>
      </c>
      <c r="E231" s="13" t="s">
        <v>41</v>
      </c>
      <c r="F231" s="13" t="s">
        <v>4660</v>
      </c>
    </row>
    <row r="232">
      <c r="A232" s="30">
        <v>42654.391680162036</v>
      </c>
      <c r="B232" s="13" t="s">
        <v>4707</v>
      </c>
      <c r="C232" s="13" t="s">
        <v>4662</v>
      </c>
      <c r="D232" s="13" t="s">
        <v>2374</v>
      </c>
      <c r="E232" s="13" t="s">
        <v>10</v>
      </c>
      <c r="F232" s="13" t="s">
        <v>4665</v>
      </c>
    </row>
    <row r="233">
      <c r="A233" s="30">
        <v>42654.392290648146</v>
      </c>
      <c r="B233" s="13" t="s">
        <v>4724</v>
      </c>
      <c r="C233" s="13" t="s">
        <v>4662</v>
      </c>
      <c r="D233" s="13" t="s">
        <v>1190</v>
      </c>
      <c r="E233" s="13" t="s">
        <v>10</v>
      </c>
      <c r="F233" s="13" t="s">
        <v>4665</v>
      </c>
    </row>
    <row r="234">
      <c r="A234" s="30">
        <v>42654.39296670139</v>
      </c>
      <c r="B234" s="13" t="s">
        <v>4720</v>
      </c>
      <c r="C234" s="13" t="s">
        <v>4719</v>
      </c>
      <c r="D234" s="13" t="s">
        <v>2916</v>
      </c>
      <c r="E234" s="13" t="s">
        <v>10</v>
      </c>
      <c r="F234" s="13" t="s">
        <v>4665</v>
      </c>
    </row>
    <row r="235">
      <c r="A235" s="30">
        <v>42654.394599039355</v>
      </c>
      <c r="B235" s="13" t="s">
        <v>4690</v>
      </c>
      <c r="C235" s="13" t="s">
        <v>4671</v>
      </c>
      <c r="D235" s="13" t="s">
        <v>1919</v>
      </c>
      <c r="E235" s="13" t="s">
        <v>10</v>
      </c>
      <c r="F235" s="13" t="s">
        <v>4665</v>
      </c>
    </row>
    <row r="236">
      <c r="A236" s="30">
        <v>42654.39548219908</v>
      </c>
      <c r="B236" s="13" t="s">
        <v>4684</v>
      </c>
      <c r="C236" s="13" t="s">
        <v>4662</v>
      </c>
      <c r="D236" s="13" t="s">
        <v>4167</v>
      </c>
      <c r="E236" s="13" t="s">
        <v>182</v>
      </c>
      <c r="F236" s="13" t="s">
        <v>4665</v>
      </c>
    </row>
    <row r="237">
      <c r="A237" s="30">
        <v>42654.39603175926</v>
      </c>
      <c r="B237" s="13" t="s">
        <v>4718</v>
      </c>
      <c r="C237" s="13" t="s">
        <v>4719</v>
      </c>
      <c r="D237" s="13" t="s">
        <v>1269</v>
      </c>
      <c r="E237" s="13" t="s">
        <v>182</v>
      </c>
      <c r="F237" s="13" t="s">
        <v>4665</v>
      </c>
    </row>
    <row r="238">
      <c r="A238" s="30">
        <v>42654.39643784722</v>
      </c>
      <c r="B238" s="13" t="s">
        <v>4741</v>
      </c>
      <c r="C238" s="13" t="s">
        <v>4671</v>
      </c>
      <c r="D238" s="13" t="s">
        <v>4318</v>
      </c>
      <c r="E238" s="13" t="s">
        <v>38</v>
      </c>
      <c r="F238" s="13" t="s">
        <v>4665</v>
      </c>
    </row>
    <row r="239">
      <c r="A239" s="30">
        <v>42654.39691236111</v>
      </c>
      <c r="B239" s="13" t="s">
        <v>4730</v>
      </c>
      <c r="C239" s="13" t="s">
        <v>4671</v>
      </c>
      <c r="D239" s="13" t="s">
        <v>2587</v>
      </c>
      <c r="E239" s="13" t="s">
        <v>10</v>
      </c>
      <c r="F239" s="13" t="s">
        <v>4665</v>
      </c>
    </row>
    <row r="240">
      <c r="A240" s="30">
        <v>42654.39788059027</v>
      </c>
      <c r="B240" s="13" t="s">
        <v>4707</v>
      </c>
      <c r="C240" s="13" t="s">
        <v>4662</v>
      </c>
      <c r="D240" s="13" t="s">
        <v>4201</v>
      </c>
      <c r="E240" s="13" t="s">
        <v>10</v>
      </c>
      <c r="F240" s="13" t="s">
        <v>4665</v>
      </c>
    </row>
    <row r="241">
      <c r="A241" s="30">
        <v>42654.399917511575</v>
      </c>
      <c r="B241" s="13" t="s">
        <v>4745</v>
      </c>
      <c r="C241" s="13" t="s">
        <v>4722</v>
      </c>
      <c r="D241" s="13" t="s">
        <v>1810</v>
      </c>
      <c r="E241" s="13" t="s">
        <v>38</v>
      </c>
      <c r="F241" s="13" t="s">
        <v>4660</v>
      </c>
    </row>
    <row r="242">
      <c r="A242" s="30">
        <v>42654.400365636575</v>
      </c>
      <c r="B242" s="13" t="s">
        <v>4746</v>
      </c>
      <c r="C242" s="13" t="s">
        <v>4722</v>
      </c>
      <c r="D242" s="13" t="s">
        <v>2378</v>
      </c>
      <c r="E242" s="13" t="s">
        <v>10</v>
      </c>
      <c r="F242" s="13" t="s">
        <v>4660</v>
      </c>
    </row>
    <row r="243">
      <c r="A243" s="30">
        <v>42654.40079107639</v>
      </c>
      <c r="B243" s="13" t="s">
        <v>4725</v>
      </c>
      <c r="C243" s="13" t="s">
        <v>4673</v>
      </c>
      <c r="D243" s="13" t="s">
        <v>4134</v>
      </c>
      <c r="E243" s="13" t="s">
        <v>32</v>
      </c>
      <c r="F243" s="13" t="s">
        <v>4665</v>
      </c>
    </row>
    <row r="244">
      <c r="A244" s="30">
        <v>42654.40129837963</v>
      </c>
      <c r="B244" s="13" t="s">
        <v>4715</v>
      </c>
      <c r="C244" s="13" t="s">
        <v>4673</v>
      </c>
      <c r="D244" s="13" t="s">
        <v>3361</v>
      </c>
      <c r="E244" s="13" t="s">
        <v>10</v>
      </c>
      <c r="F244" s="13" t="s">
        <v>4665</v>
      </c>
    </row>
    <row r="245">
      <c r="A245" s="30">
        <v>42654.40174282408</v>
      </c>
      <c r="B245" s="13" t="s">
        <v>4726</v>
      </c>
      <c r="C245" s="13" t="s">
        <v>4673</v>
      </c>
      <c r="D245" s="13" t="s">
        <v>3362</v>
      </c>
      <c r="E245" s="13" t="s">
        <v>10</v>
      </c>
      <c r="F245" s="13" t="s">
        <v>4660</v>
      </c>
    </row>
    <row r="246">
      <c r="A246" s="30">
        <v>42654.40206658565</v>
      </c>
      <c r="B246" s="13" t="s">
        <v>4728</v>
      </c>
      <c r="C246" s="13" t="s">
        <v>4671</v>
      </c>
      <c r="D246" s="13" t="s">
        <v>1400</v>
      </c>
      <c r="E246" s="13" t="s">
        <v>10</v>
      </c>
      <c r="F246" s="13" t="s">
        <v>4660</v>
      </c>
    </row>
    <row r="247">
      <c r="A247" s="30">
        <v>42654.402751608795</v>
      </c>
      <c r="B247" s="13" t="s">
        <v>4731</v>
      </c>
      <c r="C247" s="13" t="s">
        <v>4719</v>
      </c>
      <c r="D247" s="13" t="s">
        <v>2948</v>
      </c>
      <c r="E247" s="13" t="s">
        <v>10</v>
      </c>
      <c r="F247" s="13" t="s">
        <v>4660</v>
      </c>
    </row>
    <row r="248">
      <c r="A248" s="30">
        <v>42654.40329991898</v>
      </c>
      <c r="B248" s="13" t="s">
        <v>4730</v>
      </c>
      <c r="C248" s="13" t="s">
        <v>4719</v>
      </c>
      <c r="D248" s="13" t="s">
        <v>2205</v>
      </c>
      <c r="E248" s="13" t="s">
        <v>10</v>
      </c>
      <c r="F248" s="13" t="s">
        <v>4660</v>
      </c>
    </row>
    <row r="249">
      <c r="A249" s="30">
        <v>42656.619953761576</v>
      </c>
      <c r="B249" s="13" t="s">
        <v>4741</v>
      </c>
      <c r="C249" s="13" t="s">
        <v>4722</v>
      </c>
      <c r="D249" s="13" t="s">
        <v>1785</v>
      </c>
      <c r="E249" s="13" t="s">
        <v>38</v>
      </c>
      <c r="F249" s="13" t="s">
        <v>4660</v>
      </c>
    </row>
    <row r="250">
      <c r="A250" s="30">
        <v>42656.620647083335</v>
      </c>
      <c r="B250" s="13" t="s">
        <v>4730</v>
      </c>
      <c r="C250" s="13" t="s">
        <v>4671</v>
      </c>
      <c r="D250" s="13" t="s">
        <v>2205</v>
      </c>
      <c r="E250" s="13" t="s">
        <v>10</v>
      </c>
      <c r="F250" s="13" t="s">
        <v>4665</v>
      </c>
    </row>
    <row r="251">
      <c r="A251" s="30">
        <v>42656.62113109954</v>
      </c>
      <c r="B251" s="13" t="s">
        <v>4745</v>
      </c>
      <c r="C251" s="13" t="s">
        <v>4709</v>
      </c>
      <c r="D251" s="13" t="s">
        <v>1348</v>
      </c>
      <c r="E251" s="13" t="s">
        <v>38</v>
      </c>
      <c r="F251" s="13" t="s">
        <v>4660</v>
      </c>
    </row>
    <row r="252">
      <c r="A252" s="30">
        <v>42656.62155115741</v>
      </c>
      <c r="B252" s="13" t="s">
        <v>4718</v>
      </c>
      <c r="C252" s="13" t="s">
        <v>4719</v>
      </c>
      <c r="D252" s="13" t="s">
        <v>1410</v>
      </c>
      <c r="E252" s="13" t="s">
        <v>10</v>
      </c>
      <c r="F252" s="13" t="s">
        <v>4660</v>
      </c>
    </row>
    <row r="253">
      <c r="A253" s="30">
        <v>42656.62209119213</v>
      </c>
      <c r="B253" s="13" t="s">
        <v>4684</v>
      </c>
      <c r="C253" s="13" t="s">
        <v>4662</v>
      </c>
      <c r="D253" s="13" t="s">
        <v>1289</v>
      </c>
      <c r="E253" s="13" t="s">
        <v>28</v>
      </c>
      <c r="F253" s="13" t="s">
        <v>4660</v>
      </c>
    </row>
    <row r="254">
      <c r="A254" s="30">
        <v>42656.622613113424</v>
      </c>
      <c r="B254" s="13" t="s">
        <v>4696</v>
      </c>
      <c r="C254" s="13" t="s">
        <v>4662</v>
      </c>
      <c r="D254" s="13" t="s">
        <v>4270</v>
      </c>
      <c r="E254" s="13" t="s">
        <v>28</v>
      </c>
      <c r="F254" s="13" t="s">
        <v>4660</v>
      </c>
    </row>
    <row r="255">
      <c r="A255" s="30">
        <v>42656.62387688657</v>
      </c>
      <c r="B255" s="13" t="s">
        <v>4715</v>
      </c>
      <c r="C255" s="13" t="s">
        <v>4668</v>
      </c>
      <c r="D255" s="13" t="s">
        <v>2841</v>
      </c>
      <c r="E255" s="13" t="s">
        <v>28</v>
      </c>
      <c r="F255" s="13" t="s">
        <v>4660</v>
      </c>
    </row>
    <row r="256">
      <c r="A256" s="30">
        <v>42656.624896249996</v>
      </c>
      <c r="B256" s="13" t="s">
        <v>4747</v>
      </c>
      <c r="C256" s="13" t="s">
        <v>4694</v>
      </c>
      <c r="D256" s="13" t="s">
        <v>3494</v>
      </c>
      <c r="E256" s="13" t="s">
        <v>24</v>
      </c>
      <c r="F256" s="13" t="s">
        <v>4660</v>
      </c>
    </row>
    <row r="257">
      <c r="A257" s="30">
        <v>42656.6261493287</v>
      </c>
      <c r="B257" s="13" t="s">
        <v>4687</v>
      </c>
      <c r="C257" s="13" t="s">
        <v>4668</v>
      </c>
      <c r="D257" s="13" t="s">
        <v>2797</v>
      </c>
      <c r="E257" s="13" t="s">
        <v>24</v>
      </c>
      <c r="F257" s="13" t="s">
        <v>4660</v>
      </c>
    </row>
    <row r="258">
      <c r="A258" s="30">
        <v>42656.62651524306</v>
      </c>
      <c r="B258" s="13" t="s">
        <v>4697</v>
      </c>
      <c r="C258" s="13" t="s">
        <v>4668</v>
      </c>
      <c r="D258" s="13" t="s">
        <v>1649</v>
      </c>
      <c r="E258" s="13" t="s">
        <v>10</v>
      </c>
      <c r="F258" s="13" t="s">
        <v>4660</v>
      </c>
    </row>
    <row r="259">
      <c r="A259" s="30">
        <v>42656.62694996528</v>
      </c>
      <c r="B259" s="13" t="s">
        <v>4688</v>
      </c>
      <c r="C259" s="13" t="s">
        <v>4659</v>
      </c>
      <c r="D259" s="13" t="s">
        <v>4126</v>
      </c>
      <c r="E259" s="13" t="s">
        <v>182</v>
      </c>
      <c r="F259" s="13" t="s">
        <v>4660</v>
      </c>
    </row>
    <row r="260">
      <c r="A260" s="30">
        <v>42656.62738417824</v>
      </c>
      <c r="B260" s="13" t="s">
        <v>4726</v>
      </c>
      <c r="C260" s="13" t="s">
        <v>4673</v>
      </c>
      <c r="D260" s="13" t="s">
        <v>2798</v>
      </c>
      <c r="E260" s="13" t="s">
        <v>10</v>
      </c>
      <c r="F260" s="13" t="s">
        <v>4660</v>
      </c>
    </row>
    <row r="261">
      <c r="A261" s="30">
        <v>42656.62790681713</v>
      </c>
      <c r="B261" s="13" t="s">
        <v>4715</v>
      </c>
      <c r="C261" s="13" t="s">
        <v>4673</v>
      </c>
      <c r="D261" s="13" t="s">
        <v>3362</v>
      </c>
      <c r="E261" s="13" t="s">
        <v>10</v>
      </c>
      <c r="F261" s="13" t="s">
        <v>4660</v>
      </c>
    </row>
    <row r="262">
      <c r="A262" s="30">
        <v>42656.62824952546</v>
      </c>
      <c r="B262" s="13" t="s">
        <v>4725</v>
      </c>
      <c r="C262" s="13" t="s">
        <v>4662</v>
      </c>
      <c r="D262" s="13" t="s">
        <v>4134</v>
      </c>
      <c r="E262" s="13" t="s">
        <v>24</v>
      </c>
      <c r="F262" s="13" t="s">
        <v>4660</v>
      </c>
    </row>
    <row r="263">
      <c r="A263" s="30">
        <v>42656.62871391204</v>
      </c>
      <c r="B263" s="13" t="s">
        <v>4741</v>
      </c>
      <c r="C263" s="13" t="s">
        <v>4671</v>
      </c>
      <c r="D263" s="13" t="s">
        <v>4318</v>
      </c>
      <c r="E263" s="13" t="s">
        <v>38</v>
      </c>
      <c r="F263" s="13" t="s">
        <v>4660</v>
      </c>
    </row>
    <row r="264">
      <c r="A264" s="30">
        <v>42656.62914693287</v>
      </c>
      <c r="B264" s="13" t="s">
        <v>4684</v>
      </c>
      <c r="C264" s="13" t="s">
        <v>4662</v>
      </c>
      <c r="D264" s="13" t="s">
        <v>4167</v>
      </c>
      <c r="E264" s="13" t="s">
        <v>182</v>
      </c>
      <c r="F264" s="13" t="s">
        <v>4660</v>
      </c>
    </row>
    <row r="265">
      <c r="A265" s="30">
        <v>42656.62953524306</v>
      </c>
      <c r="B265" s="13" t="s">
        <v>4696</v>
      </c>
      <c r="C265" s="13" t="s">
        <v>4662</v>
      </c>
      <c r="D265" s="13" t="s">
        <v>4201</v>
      </c>
      <c r="E265" s="13" t="s">
        <v>10</v>
      </c>
      <c r="F265" s="13" t="s">
        <v>4660</v>
      </c>
    </row>
    <row r="266">
      <c r="A266" s="30">
        <v>42656.629873530095</v>
      </c>
      <c r="B266" s="13" t="s">
        <v>4728</v>
      </c>
      <c r="C266" s="13" t="s">
        <v>4671</v>
      </c>
      <c r="D266" s="13" t="s">
        <v>1400</v>
      </c>
      <c r="E266" s="13" t="s">
        <v>10</v>
      </c>
      <c r="F266" s="13" t="s">
        <v>4660</v>
      </c>
    </row>
    <row r="267">
      <c r="A267" s="30">
        <v>42656.63026907407</v>
      </c>
      <c r="B267" s="13" t="s">
        <v>4730</v>
      </c>
      <c r="C267" s="13" t="s">
        <v>4719</v>
      </c>
      <c r="D267" s="13" t="s">
        <v>2587</v>
      </c>
      <c r="E267" s="13" t="s">
        <v>10</v>
      </c>
      <c r="F267" s="13" t="s">
        <v>4660</v>
      </c>
    </row>
    <row r="268">
      <c r="A268" s="30">
        <v>42656.63658731482</v>
      </c>
      <c r="B268" s="13" t="s">
        <v>4731</v>
      </c>
      <c r="C268" s="13" t="s">
        <v>4671</v>
      </c>
      <c r="D268" s="13" t="s">
        <v>3213</v>
      </c>
      <c r="E268" s="13" t="s">
        <v>10</v>
      </c>
      <c r="F268" s="13" t="s">
        <v>4660</v>
      </c>
    </row>
    <row r="269">
      <c r="A269" s="30">
        <v>42656.63767561343</v>
      </c>
      <c r="B269" s="13" t="s">
        <v>4690</v>
      </c>
      <c r="C269" s="13" t="s">
        <v>4662</v>
      </c>
      <c r="D269" s="13" t="s">
        <v>2197</v>
      </c>
      <c r="E269" s="13" t="s">
        <v>10</v>
      </c>
      <c r="F269" s="13" t="s">
        <v>4660</v>
      </c>
    </row>
    <row r="270">
      <c r="A270" s="30">
        <v>42656.638096574075</v>
      </c>
      <c r="B270" s="13" t="s">
        <v>4726</v>
      </c>
      <c r="C270" s="13" t="s">
        <v>4662</v>
      </c>
      <c r="D270" s="13" t="s">
        <v>3361</v>
      </c>
      <c r="E270" s="13" t="s">
        <v>10</v>
      </c>
      <c r="F270" s="13" t="s">
        <v>4660</v>
      </c>
    </row>
    <row r="271">
      <c r="A271" s="30">
        <v>42656.63862462963</v>
      </c>
      <c r="B271" s="13" t="s">
        <v>4690</v>
      </c>
      <c r="C271" s="13" t="s">
        <v>4662</v>
      </c>
      <c r="D271" s="13" t="s">
        <v>3155</v>
      </c>
      <c r="E271" s="13" t="s">
        <v>10</v>
      </c>
      <c r="F271" s="13" t="s">
        <v>4660</v>
      </c>
    </row>
    <row r="272">
      <c r="A272" s="30">
        <v>43055.643432048615</v>
      </c>
      <c r="B272" s="13" t="s">
        <v>4748</v>
      </c>
      <c r="C272" s="13" t="s">
        <v>4709</v>
      </c>
      <c r="D272" s="13" t="s">
        <v>688</v>
      </c>
      <c r="E272" s="13" t="s">
        <v>45</v>
      </c>
      <c r="F272" s="13" t="s">
        <v>4665</v>
      </c>
    </row>
    <row r="273">
      <c r="A273" s="30">
        <v>43059.62009491898</v>
      </c>
      <c r="B273" s="13" t="s">
        <v>4679</v>
      </c>
      <c r="C273" s="13" t="s">
        <v>4664</v>
      </c>
      <c r="D273" s="13" t="s">
        <v>2822</v>
      </c>
      <c r="E273" s="13" t="s">
        <v>10</v>
      </c>
      <c r="F273" s="13" t="s">
        <v>4660</v>
      </c>
    </row>
    <row r="274">
      <c r="A274" s="30">
        <v>43059.62206149306</v>
      </c>
      <c r="B274" s="13" t="s">
        <v>4748</v>
      </c>
      <c r="C274" s="13" t="s">
        <v>4709</v>
      </c>
      <c r="D274" s="13" t="s">
        <v>605</v>
      </c>
      <c r="E274" s="13" t="s">
        <v>45</v>
      </c>
      <c r="F274" s="13" t="s">
        <v>4665</v>
      </c>
    </row>
    <row r="275">
      <c r="A275" s="30">
        <v>43059.623182800926</v>
      </c>
      <c r="B275" s="13" t="s">
        <v>4748</v>
      </c>
      <c r="C275" s="13" t="s">
        <v>4709</v>
      </c>
      <c r="D275" s="13" t="s">
        <v>688</v>
      </c>
      <c r="E275" s="13" t="s">
        <v>45</v>
      </c>
      <c r="F275" s="13" t="s">
        <v>4660</v>
      </c>
    </row>
    <row r="276">
      <c r="A276" s="30">
        <v>43059.62452376157</v>
      </c>
      <c r="B276" s="13" t="s">
        <v>4749</v>
      </c>
      <c r="C276" s="13" t="s">
        <v>4709</v>
      </c>
      <c r="D276" s="13" t="s">
        <v>2690</v>
      </c>
      <c r="E276" s="13" t="s">
        <v>45</v>
      </c>
      <c r="F276" s="13" t="s">
        <v>4660</v>
      </c>
    </row>
    <row r="277">
      <c r="A277" s="30">
        <v>43059.6254765162</v>
      </c>
      <c r="B277" s="13" t="s">
        <v>4749</v>
      </c>
      <c r="C277" s="13" t="s">
        <v>4709</v>
      </c>
      <c r="D277" s="13" t="s">
        <v>56</v>
      </c>
      <c r="E277" s="13" t="s">
        <v>45</v>
      </c>
      <c r="F277" s="13" t="s">
        <v>4660</v>
      </c>
    </row>
    <row r="278">
      <c r="A278" s="30">
        <v>43059.626576979164</v>
      </c>
      <c r="B278" s="13" t="s">
        <v>4702</v>
      </c>
      <c r="C278" s="13" t="s">
        <v>4709</v>
      </c>
      <c r="D278" s="13" t="s">
        <v>2690</v>
      </c>
      <c r="E278" s="13" t="s">
        <v>45</v>
      </c>
      <c r="F278" s="13" t="s">
        <v>4660</v>
      </c>
    </row>
    <row r="279">
      <c r="A279" s="30">
        <v>43059.62772319444</v>
      </c>
      <c r="B279" s="13" t="s">
        <v>4750</v>
      </c>
      <c r="C279" s="13" t="s">
        <v>4709</v>
      </c>
      <c r="D279" s="13" t="s">
        <v>2188</v>
      </c>
      <c r="E279" s="13" t="s">
        <v>45</v>
      </c>
      <c r="F279" s="13" t="s">
        <v>4660</v>
      </c>
    </row>
    <row r="280">
      <c r="A280" s="30">
        <v>43059.63014854166</v>
      </c>
      <c r="B280" s="13" t="s">
        <v>4661</v>
      </c>
      <c r="C280" s="13" t="s">
        <v>4709</v>
      </c>
      <c r="D280" s="13" t="s">
        <v>56</v>
      </c>
      <c r="E280" s="13" t="s">
        <v>45</v>
      </c>
      <c r="F280" s="13" t="s">
        <v>4660</v>
      </c>
    </row>
    <row r="281">
      <c r="A281" s="30">
        <v>43059.63168619213</v>
      </c>
      <c r="B281" s="13" t="s">
        <v>4751</v>
      </c>
      <c r="C281" s="13" t="s">
        <v>4664</v>
      </c>
      <c r="D281" s="13" t="s">
        <v>605</v>
      </c>
      <c r="E281" s="13" t="s">
        <v>45</v>
      </c>
      <c r="F281" s="13" t="s">
        <v>4660</v>
      </c>
    </row>
    <row r="282">
      <c r="A282" s="30">
        <v>43059.68761104166</v>
      </c>
      <c r="B282" s="13" t="s">
        <v>4740</v>
      </c>
      <c r="C282" s="13" t="s">
        <v>4664</v>
      </c>
      <c r="D282" s="13" t="s">
        <v>56</v>
      </c>
      <c r="E282" s="13" t="s">
        <v>45</v>
      </c>
      <c r="F282" s="13" t="s">
        <v>4660</v>
      </c>
    </row>
    <row r="283">
      <c r="A283" s="30">
        <v>43059.68815928241</v>
      </c>
      <c r="B283" s="13" t="s">
        <v>4752</v>
      </c>
      <c r="C283" s="13" t="s">
        <v>4664</v>
      </c>
      <c r="D283" s="13" t="s">
        <v>605</v>
      </c>
      <c r="E283" s="13" t="s">
        <v>45</v>
      </c>
      <c r="F283" s="13" t="s">
        <v>4660</v>
      </c>
    </row>
    <row r="284">
      <c r="A284" s="30">
        <v>43059.68868865741</v>
      </c>
      <c r="B284" s="13" t="s">
        <v>4702</v>
      </c>
      <c r="C284" s="13" t="s">
        <v>4709</v>
      </c>
      <c r="D284" s="13" t="s">
        <v>2188</v>
      </c>
      <c r="E284" s="13" t="s">
        <v>45</v>
      </c>
      <c r="F284" s="13" t="s">
        <v>4660</v>
      </c>
    </row>
    <row r="285">
      <c r="A285" s="30">
        <v>43059.689201493056</v>
      </c>
      <c r="B285" s="13" t="s">
        <v>4753</v>
      </c>
      <c r="C285" s="13" t="s">
        <v>4709</v>
      </c>
      <c r="D285" s="13" t="s">
        <v>56</v>
      </c>
      <c r="E285" s="13" t="s">
        <v>45</v>
      </c>
      <c r="F285" s="13" t="s">
        <v>4660</v>
      </c>
    </row>
    <row r="286">
      <c r="A286" s="30">
        <v>43060.457823703706</v>
      </c>
      <c r="B286" s="13" t="s">
        <v>4734</v>
      </c>
      <c r="C286" s="13" t="s">
        <v>4709</v>
      </c>
      <c r="D286" s="13" t="s">
        <v>773</v>
      </c>
      <c r="E286" s="13" t="s">
        <v>45</v>
      </c>
      <c r="F286" s="13" t="s">
        <v>4660</v>
      </c>
    </row>
    <row r="287">
      <c r="A287" s="30">
        <v>43060.458947962965</v>
      </c>
      <c r="B287" s="13" t="s">
        <v>4751</v>
      </c>
      <c r="C287" s="13" t="s">
        <v>4709</v>
      </c>
      <c r="D287" s="13" t="s">
        <v>56</v>
      </c>
      <c r="E287" s="13" t="s">
        <v>45</v>
      </c>
      <c r="F287" s="13" t="s">
        <v>4660</v>
      </c>
    </row>
    <row r="288">
      <c r="A288" s="30">
        <v>43060.45990894676</v>
      </c>
      <c r="B288" s="13" t="s">
        <v>4754</v>
      </c>
      <c r="C288" s="13" t="s">
        <v>4709</v>
      </c>
      <c r="D288" s="13" t="s">
        <v>605</v>
      </c>
      <c r="E288" s="13" t="s">
        <v>45</v>
      </c>
      <c r="F288" s="13" t="s">
        <v>4660</v>
      </c>
    </row>
    <row r="289">
      <c r="A289" s="30">
        <v>43060.54733587963</v>
      </c>
      <c r="B289" s="13" t="s">
        <v>4753</v>
      </c>
      <c r="C289" s="13" t="s">
        <v>4709</v>
      </c>
      <c r="D289" s="13" t="s">
        <v>699</v>
      </c>
      <c r="E289" s="13" t="s">
        <v>45</v>
      </c>
      <c r="F289" s="13" t="s">
        <v>4660</v>
      </c>
    </row>
    <row r="290">
      <c r="A290" s="30">
        <v>43060.547858969905</v>
      </c>
      <c r="B290" s="13" t="s">
        <v>4734</v>
      </c>
      <c r="C290" s="13" t="s">
        <v>4709</v>
      </c>
      <c r="D290" s="13" t="s">
        <v>605</v>
      </c>
      <c r="E290" s="13" t="s">
        <v>45</v>
      </c>
      <c r="F290" s="13" t="s">
        <v>4660</v>
      </c>
    </row>
    <row r="291">
      <c r="A291" s="30">
        <v>43060.65006983797</v>
      </c>
      <c r="B291" s="13" t="s">
        <v>4755</v>
      </c>
      <c r="C291" s="13" t="s">
        <v>4709</v>
      </c>
      <c r="D291" s="13" t="s">
        <v>2188</v>
      </c>
      <c r="E291" s="13" t="s">
        <v>45</v>
      </c>
      <c r="F291" s="13" t="s">
        <v>4660</v>
      </c>
    </row>
    <row r="292">
      <c r="A292" s="30">
        <v>43060.65082285879</v>
      </c>
      <c r="B292" s="13" t="s">
        <v>4734</v>
      </c>
      <c r="C292" s="13" t="s">
        <v>4709</v>
      </c>
      <c r="D292" s="13" t="s">
        <v>773</v>
      </c>
      <c r="E292" s="13" t="s">
        <v>45</v>
      </c>
      <c r="F292" s="13" t="s">
        <v>4660</v>
      </c>
    </row>
    <row r="293">
      <c r="A293" s="30">
        <v>43066.69450591435</v>
      </c>
      <c r="B293" s="13" t="s">
        <v>4756</v>
      </c>
      <c r="C293" s="13" t="s">
        <v>4664</v>
      </c>
      <c r="D293" s="13" t="s">
        <v>1553</v>
      </c>
      <c r="E293" s="13" t="s">
        <v>10</v>
      </c>
      <c r="F293" s="13" t="s">
        <v>4660</v>
      </c>
    </row>
    <row r="294">
      <c r="A294" s="30">
        <v>43066.69512685185</v>
      </c>
      <c r="B294" s="13" t="s">
        <v>4749</v>
      </c>
      <c r="C294" s="13" t="s">
        <v>4709</v>
      </c>
      <c r="D294" s="13" t="s">
        <v>393</v>
      </c>
      <c r="E294" s="13" t="s">
        <v>10</v>
      </c>
      <c r="F294" s="13" t="s">
        <v>4660</v>
      </c>
    </row>
    <row r="295">
      <c r="A295" s="30">
        <v>43069.42215136574</v>
      </c>
      <c r="B295" s="13" t="s">
        <v>4757</v>
      </c>
      <c r="C295" s="13" t="s">
        <v>4709</v>
      </c>
      <c r="D295" s="13" t="s">
        <v>2353</v>
      </c>
      <c r="E295" s="13" t="s">
        <v>45</v>
      </c>
      <c r="F295" s="13" t="s">
        <v>4660</v>
      </c>
    </row>
    <row r="296">
      <c r="A296" s="30">
        <v>43069.42794524306</v>
      </c>
      <c r="B296" s="13" t="s">
        <v>4734</v>
      </c>
      <c r="C296" s="13" t="s">
        <v>4709</v>
      </c>
      <c r="D296" s="13" t="s">
        <v>699</v>
      </c>
      <c r="E296" s="13" t="s">
        <v>45</v>
      </c>
      <c r="F296" s="13" t="s">
        <v>4660</v>
      </c>
    </row>
    <row r="297">
      <c r="A297" s="30">
        <v>43069.432159502314</v>
      </c>
      <c r="B297" s="13" t="s">
        <v>4753</v>
      </c>
      <c r="C297" s="13" t="s">
        <v>4709</v>
      </c>
      <c r="D297" s="13" t="s">
        <v>605</v>
      </c>
      <c r="E297" s="13" t="s">
        <v>45</v>
      </c>
      <c r="F297" s="13" t="s">
        <v>4660</v>
      </c>
    </row>
    <row r="298">
      <c r="A298" s="30">
        <v>43069.447355798606</v>
      </c>
      <c r="B298" s="13" t="s">
        <v>4758</v>
      </c>
      <c r="C298" s="13" t="s">
        <v>4709</v>
      </c>
      <c r="D298" s="13" t="s">
        <v>56</v>
      </c>
      <c r="E298" s="13" t="s">
        <v>45</v>
      </c>
      <c r="F298" s="13" t="s">
        <v>4660</v>
      </c>
    </row>
    <row r="299">
      <c r="A299" s="30">
        <v>43069.4644715162</v>
      </c>
      <c r="B299" s="13" t="s">
        <v>4759</v>
      </c>
      <c r="C299" s="13" t="s">
        <v>4694</v>
      </c>
      <c r="D299" s="13" t="s">
        <v>3481</v>
      </c>
      <c r="E299" s="13" t="s">
        <v>10</v>
      </c>
      <c r="F299" s="13" t="s">
        <v>4660</v>
      </c>
    </row>
    <row r="300">
      <c r="A300" s="30">
        <v>43069.466544166666</v>
      </c>
      <c r="B300" s="13" t="s">
        <v>4749</v>
      </c>
      <c r="C300" s="13" t="s">
        <v>4709</v>
      </c>
      <c r="D300" s="13" t="s">
        <v>393</v>
      </c>
      <c r="E300" s="13" t="s">
        <v>10</v>
      </c>
      <c r="F300" s="13" t="s">
        <v>4660</v>
      </c>
    </row>
    <row r="301">
      <c r="A301" s="30">
        <v>43069.46744516204</v>
      </c>
      <c r="B301" s="13" t="s">
        <v>4685</v>
      </c>
      <c r="C301" s="13" t="s">
        <v>4664</v>
      </c>
      <c r="D301" s="13" t="s">
        <v>1838</v>
      </c>
      <c r="E301" s="13" t="s">
        <v>69</v>
      </c>
      <c r="F301" s="13" t="s">
        <v>4660</v>
      </c>
    </row>
    <row r="302">
      <c r="A302" s="30">
        <v>43069.46991961806</v>
      </c>
      <c r="B302" s="13" t="s">
        <v>4679</v>
      </c>
      <c r="C302" s="13" t="s">
        <v>4664</v>
      </c>
      <c r="D302" s="13" t="s">
        <v>437</v>
      </c>
      <c r="E302" s="13" t="s">
        <v>10</v>
      </c>
      <c r="F302" s="13" t="s">
        <v>4660</v>
      </c>
    </row>
    <row r="303">
      <c r="A303" s="30">
        <v>43069.47056555556</v>
      </c>
      <c r="B303" s="13" t="s">
        <v>4756</v>
      </c>
      <c r="C303" s="13" t="s">
        <v>4709</v>
      </c>
      <c r="D303" s="13" t="s">
        <v>1553</v>
      </c>
      <c r="E303" s="13" t="s">
        <v>10</v>
      </c>
      <c r="F303" s="13" t="s">
        <v>4660</v>
      </c>
    </row>
    <row r="304">
      <c r="A304" s="30">
        <v>43069.48033748842</v>
      </c>
      <c r="B304" s="13" t="s">
        <v>4760</v>
      </c>
      <c r="C304" s="13" t="s">
        <v>4668</v>
      </c>
      <c r="D304" s="13" t="s">
        <v>3230</v>
      </c>
      <c r="E304" s="13" t="s">
        <v>10</v>
      </c>
      <c r="F304" s="13" t="s">
        <v>4660</v>
      </c>
    </row>
    <row r="305">
      <c r="A305" s="30">
        <v>43069.48277744213</v>
      </c>
      <c r="B305" s="13" t="s">
        <v>4749</v>
      </c>
      <c r="C305" s="13" t="s">
        <v>4709</v>
      </c>
      <c r="D305" s="13" t="s">
        <v>1921</v>
      </c>
      <c r="E305" s="13" t="s">
        <v>10</v>
      </c>
      <c r="F305" s="13" t="s">
        <v>4660</v>
      </c>
    </row>
    <row r="306">
      <c r="A306" s="30">
        <v>43069.621358958335</v>
      </c>
      <c r="B306" s="13" t="s">
        <v>4756</v>
      </c>
      <c r="C306" s="13" t="s">
        <v>4664</v>
      </c>
      <c r="D306" s="13" t="s">
        <v>2690</v>
      </c>
      <c r="E306" s="13" t="s">
        <v>45</v>
      </c>
      <c r="F306" s="13" t="s">
        <v>4660</v>
      </c>
    </row>
    <row r="307">
      <c r="A307" s="30">
        <v>43075.48635828704</v>
      </c>
      <c r="B307" s="13" t="s">
        <v>4761</v>
      </c>
      <c r="C307" s="13" t="s">
        <v>4709</v>
      </c>
      <c r="D307" s="13" t="s">
        <v>699</v>
      </c>
      <c r="E307" s="13" t="s">
        <v>45</v>
      </c>
      <c r="F307" s="13" t="s">
        <v>4665</v>
      </c>
    </row>
    <row r="308">
      <c r="A308" s="30">
        <v>43075.487993125</v>
      </c>
      <c r="B308" s="13" t="s">
        <v>4762</v>
      </c>
      <c r="C308" s="13" t="s">
        <v>4664</v>
      </c>
      <c r="D308" s="13" t="s">
        <v>699</v>
      </c>
      <c r="E308" s="13" t="s">
        <v>45</v>
      </c>
      <c r="F308" s="13" t="s">
        <v>4660</v>
      </c>
    </row>
    <row r="309">
      <c r="A309" s="30">
        <v>43075.49022508102</v>
      </c>
      <c r="B309" s="13" t="s">
        <v>4763</v>
      </c>
      <c r="C309" s="13" t="s">
        <v>4709</v>
      </c>
      <c r="D309" s="13" t="s">
        <v>2006</v>
      </c>
      <c r="E309" s="13" t="s">
        <v>45</v>
      </c>
      <c r="F309" s="13" t="s">
        <v>4660</v>
      </c>
    </row>
    <row r="310">
      <c r="A310" s="30">
        <v>43075.499414039354</v>
      </c>
      <c r="B310" s="13" t="s">
        <v>4702</v>
      </c>
      <c r="C310" s="13" t="s">
        <v>4709</v>
      </c>
      <c r="D310" s="13" t="s">
        <v>2188</v>
      </c>
      <c r="E310" s="13" t="s">
        <v>45</v>
      </c>
      <c r="F310" s="13" t="s">
        <v>4660</v>
      </c>
    </row>
    <row r="311">
      <c r="A311" s="30">
        <v>43110.49964228009</v>
      </c>
      <c r="B311" s="13" t="s">
        <v>4738</v>
      </c>
      <c r="C311" s="13" t="s">
        <v>4719</v>
      </c>
      <c r="D311" s="13" t="s">
        <v>1070</v>
      </c>
      <c r="E311" s="13" t="s">
        <v>10</v>
      </c>
      <c r="F311" s="13" t="s">
        <v>4660</v>
      </c>
    </row>
    <row r="312">
      <c r="A312" s="30">
        <v>43110.506002939816</v>
      </c>
      <c r="B312" s="13" t="s">
        <v>4756</v>
      </c>
      <c r="C312" s="13" t="s">
        <v>4709</v>
      </c>
      <c r="D312" s="13" t="s">
        <v>263</v>
      </c>
      <c r="E312" s="13" t="s">
        <v>10</v>
      </c>
      <c r="F312" s="13" t="s">
        <v>4665</v>
      </c>
    </row>
    <row r="313">
      <c r="A313" s="30">
        <v>43110.51335112269</v>
      </c>
      <c r="B313" s="13" t="s">
        <v>4763</v>
      </c>
      <c r="C313" s="13" t="s">
        <v>4709</v>
      </c>
      <c r="D313" s="13" t="s">
        <v>2006</v>
      </c>
      <c r="E313" s="13" t="s">
        <v>45</v>
      </c>
      <c r="F313" s="13" t="s">
        <v>4665</v>
      </c>
    </row>
    <row r="314">
      <c r="A314" s="30">
        <v>43110.51521543982</v>
      </c>
      <c r="B314" s="13" t="s">
        <v>4749</v>
      </c>
      <c r="C314" s="13" t="s">
        <v>4709</v>
      </c>
      <c r="D314" s="13" t="s">
        <v>878</v>
      </c>
      <c r="E314" s="13" t="s">
        <v>182</v>
      </c>
      <c r="F314" s="13" t="s">
        <v>4660</v>
      </c>
    </row>
    <row r="315">
      <c r="A315" s="30">
        <v>43110.51610114583</v>
      </c>
      <c r="B315" s="13" t="s">
        <v>4756</v>
      </c>
      <c r="C315" s="13" t="s">
        <v>4709</v>
      </c>
      <c r="D315" s="13" t="s">
        <v>1407</v>
      </c>
      <c r="E315" s="13" t="s">
        <v>45</v>
      </c>
      <c r="F315" s="13" t="s">
        <v>4660</v>
      </c>
    </row>
    <row r="316">
      <c r="A316" s="30">
        <v>43110.51781936343</v>
      </c>
      <c r="B316" s="13" t="s">
        <v>4764</v>
      </c>
      <c r="C316" s="13" t="s">
        <v>4709</v>
      </c>
      <c r="D316" s="13" t="s">
        <v>56</v>
      </c>
      <c r="E316" s="13" t="s">
        <v>45</v>
      </c>
      <c r="F316" s="13" t="s">
        <v>4660</v>
      </c>
    </row>
    <row r="317">
      <c r="A317" s="30">
        <v>43110.518613356486</v>
      </c>
      <c r="B317" s="13" t="s">
        <v>4764</v>
      </c>
      <c r="C317" s="13" t="s">
        <v>4709</v>
      </c>
      <c r="D317" s="13" t="s">
        <v>688</v>
      </c>
      <c r="E317" s="13" t="s">
        <v>45</v>
      </c>
      <c r="F317" s="13" t="s">
        <v>4660</v>
      </c>
    </row>
    <row r="318">
      <c r="A318" s="30">
        <v>43146.615115162036</v>
      </c>
      <c r="B318" s="13" t="s">
        <v>4723</v>
      </c>
      <c r="C318" s="13" t="s">
        <v>4673</v>
      </c>
      <c r="D318" s="13" t="s">
        <v>1223</v>
      </c>
      <c r="E318" s="13" t="s">
        <v>10</v>
      </c>
      <c r="F318" s="13" t="s">
        <v>4660</v>
      </c>
    </row>
    <row r="319">
      <c r="A319" s="30">
        <v>43146.617536736114</v>
      </c>
      <c r="B319" s="13" t="s">
        <v>4724</v>
      </c>
      <c r="C319" s="13" t="s">
        <v>4673</v>
      </c>
      <c r="D319" s="13" t="s">
        <v>28</v>
      </c>
      <c r="E319" s="13" t="s">
        <v>45</v>
      </c>
      <c r="F319" s="13" t="s">
        <v>4660</v>
      </c>
    </row>
    <row r="320">
      <c r="A320" s="30">
        <v>43146.6251165162</v>
      </c>
      <c r="B320" s="13" t="s">
        <v>4765</v>
      </c>
      <c r="C320" s="13" t="s">
        <v>4673</v>
      </c>
      <c r="D320" s="13" t="s">
        <v>28</v>
      </c>
      <c r="E320" s="13" t="s">
        <v>28</v>
      </c>
      <c r="F320" s="13" t="s">
        <v>4660</v>
      </c>
    </row>
    <row r="321">
      <c r="A321" s="30">
        <v>43147.53217453704</v>
      </c>
      <c r="B321" s="13" t="s">
        <v>4765</v>
      </c>
      <c r="C321" s="13" t="s">
        <v>4673</v>
      </c>
      <c r="D321" s="13" t="s">
        <v>1164</v>
      </c>
      <c r="E321" s="13" t="s">
        <v>45</v>
      </c>
      <c r="F321" s="13" t="s">
        <v>4660</v>
      </c>
    </row>
    <row r="322">
      <c r="A322" s="30">
        <v>43147.55946996528</v>
      </c>
      <c r="B322" s="13" t="s">
        <v>4766</v>
      </c>
      <c r="C322" s="13" t="s">
        <v>4662</v>
      </c>
      <c r="D322" s="13" t="s">
        <v>102</v>
      </c>
      <c r="E322" s="13" t="s">
        <v>10</v>
      </c>
      <c r="F322" s="13" t="s">
        <v>4660</v>
      </c>
    </row>
    <row r="323">
      <c r="A323" s="30">
        <v>43147.56230133102</v>
      </c>
      <c r="B323" s="13" t="s">
        <v>4739</v>
      </c>
      <c r="C323" s="13" t="s">
        <v>4668</v>
      </c>
      <c r="D323" s="13" t="s">
        <v>3424</v>
      </c>
      <c r="E323" s="13" t="s">
        <v>10</v>
      </c>
      <c r="F323" s="13" t="s">
        <v>4660</v>
      </c>
    </row>
    <row r="324">
      <c r="A324" s="30">
        <v>43147.56331370371</v>
      </c>
      <c r="B324" s="13" t="s">
        <v>4767</v>
      </c>
      <c r="C324" s="13" t="s">
        <v>4673</v>
      </c>
      <c r="D324" s="13" t="s">
        <v>3922</v>
      </c>
      <c r="E324" s="13" t="s">
        <v>10</v>
      </c>
      <c r="F324" s="13" t="s">
        <v>4660</v>
      </c>
    </row>
    <row r="325">
      <c r="A325" s="30">
        <v>43147.56439366898</v>
      </c>
      <c r="B325" s="13" t="s">
        <v>4723</v>
      </c>
      <c r="C325" s="13" t="s">
        <v>4673</v>
      </c>
      <c r="D325" s="13" t="s">
        <v>2711</v>
      </c>
      <c r="E325" s="13" t="s">
        <v>10</v>
      </c>
      <c r="F325" s="13" t="s">
        <v>4660</v>
      </c>
    </row>
    <row r="326">
      <c r="A326" s="30">
        <v>43147.56544681713</v>
      </c>
      <c r="B326" s="13" t="s">
        <v>4765</v>
      </c>
      <c r="C326" s="13" t="s">
        <v>4673</v>
      </c>
      <c r="D326" s="13" t="s">
        <v>2680</v>
      </c>
      <c r="E326" s="13" t="s">
        <v>10</v>
      </c>
      <c r="F326" s="13" t="s">
        <v>4660</v>
      </c>
    </row>
    <row r="327">
      <c r="A327" s="30">
        <v>43147.566557048616</v>
      </c>
      <c r="B327" s="13" t="s">
        <v>4739</v>
      </c>
      <c r="C327" s="13" t="s">
        <v>4662</v>
      </c>
      <c r="D327" s="13" t="s">
        <v>250</v>
      </c>
      <c r="E327" s="13" t="s">
        <v>10</v>
      </c>
      <c r="F327" s="13" t="s">
        <v>4660</v>
      </c>
    </row>
    <row r="328">
      <c r="A328" s="30">
        <v>43147.56795597222</v>
      </c>
      <c r="B328" s="13" t="s">
        <v>4768</v>
      </c>
      <c r="C328" s="13" t="s">
        <v>4668</v>
      </c>
      <c r="D328" s="13" t="s">
        <v>1853</v>
      </c>
      <c r="E328" s="13" t="s">
        <v>10</v>
      </c>
      <c r="F328" s="13" t="s">
        <v>4660</v>
      </c>
    </row>
    <row r="329">
      <c r="A329" s="30">
        <v>43151.426555949074</v>
      </c>
      <c r="B329" s="13" t="s">
        <v>4757</v>
      </c>
      <c r="C329" s="13" t="s">
        <v>4769</v>
      </c>
      <c r="D329" s="13" t="s">
        <v>3381</v>
      </c>
      <c r="E329" s="13" t="s">
        <v>10</v>
      </c>
      <c r="F329" s="13" t="s">
        <v>4660</v>
      </c>
    </row>
    <row r="330">
      <c r="A330" s="30">
        <v>43153.68316688658</v>
      </c>
      <c r="B330" s="13" t="s">
        <v>4765</v>
      </c>
      <c r="C330" s="13" t="s">
        <v>4673</v>
      </c>
      <c r="D330" s="13" t="s">
        <v>452</v>
      </c>
      <c r="E330" s="13" t="s">
        <v>10</v>
      </c>
      <c r="F330" s="13" t="s">
        <v>4660</v>
      </c>
    </row>
    <row r="331">
      <c r="A331" s="30">
        <v>43153.68396995371</v>
      </c>
      <c r="B331" s="13" t="s">
        <v>4765</v>
      </c>
      <c r="C331" s="13" t="s">
        <v>4673</v>
      </c>
      <c r="D331" s="13" t="s">
        <v>1973</v>
      </c>
      <c r="E331" s="13" t="s">
        <v>45</v>
      </c>
      <c r="F331" s="13" t="s">
        <v>4660</v>
      </c>
    </row>
    <row r="332">
      <c r="A332" s="30">
        <v>43153.68479871527</v>
      </c>
      <c r="B332" s="13" t="s">
        <v>4770</v>
      </c>
      <c r="C332" s="13" t="s">
        <v>4668</v>
      </c>
      <c r="D332" s="13" t="s">
        <v>32</v>
      </c>
      <c r="E332" s="13" t="s">
        <v>27</v>
      </c>
      <c r="F332" s="13" t="s">
        <v>4660</v>
      </c>
    </row>
    <row r="333">
      <c r="A333" s="30">
        <v>43153.68547643519</v>
      </c>
      <c r="B333" s="13" t="s">
        <v>4771</v>
      </c>
      <c r="C333" s="13" t="s">
        <v>4668</v>
      </c>
      <c r="D333" s="13" t="s">
        <v>28</v>
      </c>
      <c r="E333" s="13" t="s">
        <v>27</v>
      </c>
      <c r="F333" s="13" t="s">
        <v>4660</v>
      </c>
    </row>
    <row r="334">
      <c r="A334" s="30">
        <v>43153.68600835648</v>
      </c>
      <c r="B334" s="13" t="s">
        <v>4772</v>
      </c>
      <c r="C334" s="13" t="s">
        <v>4668</v>
      </c>
      <c r="D334" s="13" t="s">
        <v>3091</v>
      </c>
      <c r="E334" s="13" t="s">
        <v>27</v>
      </c>
      <c r="F334" s="13" t="s">
        <v>4660</v>
      </c>
    </row>
    <row r="335">
      <c r="A335" s="30">
        <v>43168.53137269676</v>
      </c>
      <c r="B335" s="13" t="s">
        <v>4773</v>
      </c>
      <c r="C335" s="13" t="s">
        <v>4668</v>
      </c>
      <c r="D335" s="13" t="s">
        <v>2353</v>
      </c>
      <c r="E335" s="13" t="s">
        <v>45</v>
      </c>
      <c r="F335" s="13" t="s">
        <v>4660</v>
      </c>
    </row>
    <row r="336">
      <c r="A336" s="30">
        <v>43168.53208050926</v>
      </c>
      <c r="B336" s="13" t="s">
        <v>4687</v>
      </c>
      <c r="C336" s="13" t="s">
        <v>4671</v>
      </c>
      <c r="D336" s="13" t="s">
        <v>773</v>
      </c>
      <c r="E336" s="13" t="s">
        <v>45</v>
      </c>
      <c r="F336" s="13" t="s">
        <v>4737</v>
      </c>
    </row>
    <row r="337">
      <c r="A337" s="30">
        <v>43168.532645196756</v>
      </c>
      <c r="B337" s="13" t="s">
        <v>4774</v>
      </c>
      <c r="C337" s="13" t="s">
        <v>4668</v>
      </c>
      <c r="D337" s="13" t="s">
        <v>1164</v>
      </c>
      <c r="E337" s="13" t="s">
        <v>45</v>
      </c>
      <c r="F337" s="13" t="s">
        <v>4705</v>
      </c>
    </row>
    <row r="338">
      <c r="A338" s="30">
        <v>43168.53371743056</v>
      </c>
      <c r="B338" s="13" t="s">
        <v>4770</v>
      </c>
      <c r="C338" s="13" t="s">
        <v>4668</v>
      </c>
      <c r="D338" s="13" t="s">
        <v>2353</v>
      </c>
      <c r="E338" s="13" t="s">
        <v>45</v>
      </c>
      <c r="F338" s="13" t="s">
        <v>4660</v>
      </c>
    </row>
    <row r="339">
      <c r="A339" s="30">
        <v>43168.534862430555</v>
      </c>
      <c r="B339" s="13" t="s">
        <v>4721</v>
      </c>
      <c r="C339" s="13" t="s">
        <v>4668</v>
      </c>
      <c r="D339" s="13" t="s">
        <v>890</v>
      </c>
      <c r="E339" s="13" t="s">
        <v>45</v>
      </c>
      <c r="F339" s="13" t="s">
        <v>4660</v>
      </c>
    </row>
    <row r="340">
      <c r="A340" s="30">
        <v>43168.535556030096</v>
      </c>
      <c r="B340" s="13" t="s">
        <v>4684</v>
      </c>
      <c r="C340" s="13" t="s">
        <v>4668</v>
      </c>
      <c r="D340" s="13" t="s">
        <v>2297</v>
      </c>
      <c r="E340" s="13" t="s">
        <v>45</v>
      </c>
      <c r="F340" s="13" t="s">
        <v>4660</v>
      </c>
    </row>
    <row r="341">
      <c r="A341" s="30">
        <v>43181.50152744213</v>
      </c>
      <c r="B341" s="13" t="s">
        <v>4775</v>
      </c>
      <c r="C341" s="13" t="s">
        <v>4722</v>
      </c>
      <c r="D341" s="13" t="s">
        <v>1348</v>
      </c>
      <c r="E341" s="13" t="s">
        <v>10</v>
      </c>
      <c r="F341" s="13" t="s">
        <v>4660</v>
      </c>
    </row>
    <row r="342">
      <c r="A342" s="30">
        <v>43181.50716165509</v>
      </c>
      <c r="B342" s="13" t="s">
        <v>4776</v>
      </c>
      <c r="C342" s="13" t="s">
        <v>4722</v>
      </c>
      <c r="D342" s="13" t="s">
        <v>798</v>
      </c>
      <c r="E342" s="13" t="s">
        <v>10</v>
      </c>
      <c r="F342" s="13" t="s">
        <v>4660</v>
      </c>
    </row>
    <row r="343">
      <c r="A343" s="30">
        <v>43181.50855721065</v>
      </c>
      <c r="B343" s="13" t="s">
        <v>4775</v>
      </c>
      <c r="C343" s="13" t="s">
        <v>4722</v>
      </c>
      <c r="D343" s="13" t="s">
        <v>1558</v>
      </c>
      <c r="E343" s="13" t="s">
        <v>10</v>
      </c>
      <c r="F343" s="13" t="s">
        <v>4660</v>
      </c>
    </row>
    <row r="344">
      <c r="A344" s="30">
        <v>43181.50984565972</v>
      </c>
      <c r="B344" s="13" t="s">
        <v>4776</v>
      </c>
      <c r="C344" s="13" t="s">
        <v>4722</v>
      </c>
      <c r="D344" s="13" t="s">
        <v>1668</v>
      </c>
      <c r="E344" s="13" t="s">
        <v>10</v>
      </c>
      <c r="F344" s="13" t="s">
        <v>4660</v>
      </c>
    </row>
    <row r="345">
      <c r="A345" s="30">
        <v>43181.68474877314</v>
      </c>
      <c r="B345" s="13" t="s">
        <v>4724</v>
      </c>
      <c r="C345" s="13" t="s">
        <v>4673</v>
      </c>
      <c r="D345" s="13" t="s">
        <v>2938</v>
      </c>
      <c r="E345" s="13" t="s">
        <v>27</v>
      </c>
      <c r="F345" s="13" t="s">
        <v>4660</v>
      </c>
    </row>
    <row r="346">
      <c r="A346" s="30">
        <v>43181.68678391204</v>
      </c>
      <c r="B346" s="13" t="s">
        <v>4765</v>
      </c>
      <c r="C346" s="13" t="s">
        <v>4668</v>
      </c>
      <c r="D346" s="13" t="s">
        <v>2354</v>
      </c>
      <c r="E346" s="13" t="s">
        <v>45</v>
      </c>
      <c r="F346" s="13" t="s">
        <v>4660</v>
      </c>
    </row>
    <row r="347">
      <c r="A347" s="30">
        <v>43181.68819340278</v>
      </c>
      <c r="B347" s="13" t="s">
        <v>4723</v>
      </c>
      <c r="C347" s="13" t="s">
        <v>4673</v>
      </c>
      <c r="D347" s="13" t="s">
        <v>2353</v>
      </c>
      <c r="E347" s="13" t="s">
        <v>45</v>
      </c>
      <c r="F347" s="13" t="s">
        <v>4660</v>
      </c>
    </row>
    <row r="348">
      <c r="A348" s="30">
        <v>43181.68914357639</v>
      </c>
      <c r="B348" s="13" t="s">
        <v>4765</v>
      </c>
      <c r="C348" s="13" t="s">
        <v>4673</v>
      </c>
      <c r="D348" s="13" t="s">
        <v>1467</v>
      </c>
      <c r="E348" s="13" t="s">
        <v>45</v>
      </c>
      <c r="F348" s="13" t="s">
        <v>4660</v>
      </c>
    </row>
    <row r="349">
      <c r="A349" s="30">
        <v>43181.691491562495</v>
      </c>
      <c r="B349" s="13" t="s">
        <v>4723</v>
      </c>
      <c r="C349" s="13" t="s">
        <v>4673</v>
      </c>
      <c r="D349" s="13" t="s">
        <v>2006</v>
      </c>
      <c r="E349" s="13" t="s">
        <v>45</v>
      </c>
      <c r="F349" s="13" t="s">
        <v>4660</v>
      </c>
    </row>
    <row r="350">
      <c r="A350" s="30">
        <v>43181.69309447917</v>
      </c>
      <c r="B350" s="13" t="s">
        <v>4724</v>
      </c>
      <c r="C350" s="13" t="s">
        <v>4673</v>
      </c>
      <c r="D350" s="13" t="s">
        <v>2006</v>
      </c>
      <c r="E350" s="13" t="s">
        <v>27</v>
      </c>
      <c r="F350" s="13" t="s">
        <v>4660</v>
      </c>
    </row>
    <row r="351">
      <c r="A351" s="30">
        <v>43181.694372708334</v>
      </c>
      <c r="B351" s="13" t="s">
        <v>4723</v>
      </c>
      <c r="C351" s="13" t="s">
        <v>4673</v>
      </c>
      <c r="D351" s="13" t="s">
        <v>2354</v>
      </c>
      <c r="E351" s="13" t="s">
        <v>45</v>
      </c>
      <c r="F351" s="13" t="s">
        <v>4660</v>
      </c>
    </row>
    <row r="352">
      <c r="A352" s="30">
        <v>43181.69587967593</v>
      </c>
      <c r="B352" s="13" t="s">
        <v>4765</v>
      </c>
      <c r="C352" s="13" t="s">
        <v>4673</v>
      </c>
      <c r="D352" s="13" t="s">
        <v>2938</v>
      </c>
      <c r="E352" s="13" t="s">
        <v>27</v>
      </c>
      <c r="F352" s="13" t="s">
        <v>4660</v>
      </c>
    </row>
    <row r="353">
      <c r="A353" s="30">
        <v>43181.696937939814</v>
      </c>
      <c r="B353" s="13" t="s">
        <v>4724</v>
      </c>
      <c r="C353" s="13" t="s">
        <v>4673</v>
      </c>
      <c r="D353" s="13" t="s">
        <v>1468</v>
      </c>
      <c r="E353" s="13" t="s">
        <v>45</v>
      </c>
      <c r="F353" s="13" t="s">
        <v>4660</v>
      </c>
    </row>
    <row r="354">
      <c r="A354" s="30">
        <v>43181.69801760417</v>
      </c>
      <c r="B354" s="13" t="s">
        <v>4765</v>
      </c>
      <c r="C354" s="13" t="s">
        <v>4673</v>
      </c>
      <c r="D354" s="13" t="s">
        <v>2353</v>
      </c>
      <c r="E354" s="13" t="s">
        <v>45</v>
      </c>
      <c r="F354" s="13" t="s">
        <v>4660</v>
      </c>
    </row>
    <row r="355">
      <c r="A355" s="30">
        <v>43188.445563113426</v>
      </c>
      <c r="B355" s="13" t="s">
        <v>4777</v>
      </c>
      <c r="C355" s="13" t="s">
        <v>4673</v>
      </c>
      <c r="D355" s="13" t="s">
        <v>2355</v>
      </c>
      <c r="E355" s="13" t="s">
        <v>45</v>
      </c>
      <c r="F355" s="13" t="s">
        <v>4660</v>
      </c>
    </row>
    <row r="356">
      <c r="A356" s="30">
        <v>43188.447717222225</v>
      </c>
      <c r="B356" s="13" t="s">
        <v>4777</v>
      </c>
      <c r="C356" s="13" t="s">
        <v>4673</v>
      </c>
      <c r="D356" s="13" t="s">
        <v>2353</v>
      </c>
      <c r="E356" s="13" t="s">
        <v>45</v>
      </c>
      <c r="F356" s="13" t="s">
        <v>4660</v>
      </c>
    </row>
    <row r="357">
      <c r="A357" s="30">
        <v>43188.44900059028</v>
      </c>
      <c r="B357" s="13" t="s">
        <v>4777</v>
      </c>
      <c r="C357" s="13" t="s">
        <v>4673</v>
      </c>
      <c r="D357" s="13" t="s">
        <v>889</v>
      </c>
      <c r="E357" s="13" t="s">
        <v>45</v>
      </c>
      <c r="F357" s="13" t="s">
        <v>4660</v>
      </c>
    </row>
    <row r="358">
      <c r="A358" s="30">
        <v>43188.45111353009</v>
      </c>
      <c r="B358" s="13" t="s">
        <v>4776</v>
      </c>
      <c r="C358" s="13" t="s">
        <v>4722</v>
      </c>
      <c r="D358" s="13" t="s">
        <v>1668</v>
      </c>
      <c r="E358" s="13" t="s">
        <v>10</v>
      </c>
      <c r="F358" s="13" t="s">
        <v>4660</v>
      </c>
    </row>
    <row r="359">
      <c r="A359" s="30">
        <v>43188.45450346065</v>
      </c>
      <c r="B359" s="13" t="s">
        <v>4778</v>
      </c>
      <c r="C359" s="13" t="s">
        <v>4722</v>
      </c>
      <c r="D359" s="13" t="s">
        <v>690</v>
      </c>
      <c r="E359" s="13" t="s">
        <v>38</v>
      </c>
      <c r="F359" s="13" t="s">
        <v>4660</v>
      </c>
    </row>
    <row r="360">
      <c r="A360" s="30">
        <v>43195.52658665509</v>
      </c>
      <c r="B360" s="13" t="s">
        <v>4749</v>
      </c>
      <c r="C360" s="13" t="s">
        <v>4704</v>
      </c>
      <c r="D360" s="13" t="s">
        <v>2690</v>
      </c>
      <c r="E360" s="13" t="s">
        <v>45</v>
      </c>
      <c r="F360" s="13" t="s">
        <v>4660</v>
      </c>
    </row>
    <row r="361">
      <c r="A361" s="30">
        <v>43195.52801012732</v>
      </c>
      <c r="B361" s="13" t="s">
        <v>4749</v>
      </c>
      <c r="C361" s="13" t="s">
        <v>4704</v>
      </c>
      <c r="D361" s="13" t="s">
        <v>2690</v>
      </c>
      <c r="E361" s="13" t="s">
        <v>45</v>
      </c>
      <c r="F361" s="13" t="s">
        <v>4660</v>
      </c>
    </row>
    <row r="362">
      <c r="A362" s="30">
        <v>43199.58208440972</v>
      </c>
      <c r="B362" s="13" t="s">
        <v>4749</v>
      </c>
      <c r="C362" s="13" t="s">
        <v>4704</v>
      </c>
      <c r="D362" s="13" t="s">
        <v>3162</v>
      </c>
      <c r="E362" s="13" t="s">
        <v>10</v>
      </c>
      <c r="F362" s="13" t="s">
        <v>4660</v>
      </c>
    </row>
    <row r="363">
      <c r="A363" s="30">
        <v>43214.64137724537</v>
      </c>
      <c r="B363" s="13" t="s">
        <v>4749</v>
      </c>
      <c r="C363" s="13" t="s">
        <v>4704</v>
      </c>
      <c r="D363" s="13" t="s">
        <v>2188</v>
      </c>
      <c r="E363" s="13" t="s">
        <v>45</v>
      </c>
      <c r="F363" s="13" t="s">
        <v>4660</v>
      </c>
    </row>
    <row r="364">
      <c r="A364" s="30">
        <v>43214.67232677083</v>
      </c>
      <c r="B364" s="13" t="s">
        <v>4756</v>
      </c>
      <c r="C364" s="13" t="s">
        <v>4709</v>
      </c>
      <c r="D364" s="13" t="s">
        <v>2188</v>
      </c>
      <c r="E364" s="13" t="s">
        <v>45</v>
      </c>
      <c r="F364" s="13" t="s">
        <v>4660</v>
      </c>
    </row>
    <row r="365">
      <c r="A365" s="30">
        <v>43214.67274100694</v>
      </c>
      <c r="B365" s="13" t="s">
        <v>4756</v>
      </c>
      <c r="C365" s="13" t="s">
        <v>4709</v>
      </c>
      <c r="D365" s="13" t="s">
        <v>2690</v>
      </c>
      <c r="E365" s="13" t="s">
        <v>45</v>
      </c>
      <c r="F365" s="13" t="s">
        <v>4660</v>
      </c>
    </row>
    <row r="366">
      <c r="A366" s="30">
        <v>43214.67328358797</v>
      </c>
      <c r="B366" s="13" t="s">
        <v>4756</v>
      </c>
      <c r="C366" s="13" t="s">
        <v>4709</v>
      </c>
      <c r="D366" s="13" t="s">
        <v>3499</v>
      </c>
      <c r="E366" s="13" t="s">
        <v>10</v>
      </c>
      <c r="F366" s="13" t="s">
        <v>4660</v>
      </c>
    </row>
    <row r="367">
      <c r="A367" s="30">
        <v>43215.622004247685</v>
      </c>
      <c r="B367" s="13" t="s">
        <v>4779</v>
      </c>
      <c r="C367" s="13" t="s">
        <v>4664</v>
      </c>
      <c r="D367" s="13" t="s">
        <v>1407</v>
      </c>
      <c r="E367" s="13" t="s">
        <v>45</v>
      </c>
      <c r="F367" s="13" t="s">
        <v>4660</v>
      </c>
    </row>
    <row r="368">
      <c r="A368" s="30">
        <v>43216.62202739583</v>
      </c>
      <c r="B368" s="13" t="s">
        <v>4756</v>
      </c>
      <c r="C368" s="13" t="s">
        <v>4709</v>
      </c>
      <c r="D368" s="13" t="s">
        <v>760</v>
      </c>
      <c r="E368" s="13" t="s">
        <v>10</v>
      </c>
      <c r="F368" s="13" t="s">
        <v>4660</v>
      </c>
    </row>
    <row r="369">
      <c r="A369" s="30">
        <v>43222.64638618055</v>
      </c>
      <c r="B369" s="13" t="s">
        <v>4756</v>
      </c>
      <c r="C369" s="13" t="s">
        <v>4709</v>
      </c>
      <c r="D369" s="13" t="s">
        <v>217</v>
      </c>
      <c r="E369" s="13" t="s">
        <v>10</v>
      </c>
      <c r="F369" s="13" t="s">
        <v>4660</v>
      </c>
    </row>
    <row r="370">
      <c r="A370" s="30">
        <v>43230.66937109954</v>
      </c>
      <c r="B370" s="13" t="s">
        <v>4780</v>
      </c>
      <c r="C370" s="13" t="s">
        <v>4673</v>
      </c>
      <c r="D370" s="13" t="s">
        <v>2354</v>
      </c>
      <c r="E370" s="13" t="s">
        <v>45</v>
      </c>
      <c r="F370" s="13" t="s">
        <v>4705</v>
      </c>
    </row>
    <row r="371">
      <c r="A371" s="30">
        <v>43230.66988769676</v>
      </c>
      <c r="B371" s="13" t="s">
        <v>4777</v>
      </c>
      <c r="C371" s="13" t="s">
        <v>4673</v>
      </c>
      <c r="D371" s="13" t="s">
        <v>28</v>
      </c>
      <c r="E371" s="13" t="s">
        <v>27</v>
      </c>
      <c r="F371" s="13" t="s">
        <v>4705</v>
      </c>
    </row>
    <row r="372">
      <c r="A372" s="30">
        <v>43230.67045203704</v>
      </c>
      <c r="B372" s="13" t="s">
        <v>4780</v>
      </c>
      <c r="C372" s="13" t="s">
        <v>4673</v>
      </c>
      <c r="D372" s="13" t="s">
        <v>28</v>
      </c>
      <c r="E372" s="13" t="s">
        <v>27</v>
      </c>
      <c r="F372" s="13" t="s">
        <v>4705</v>
      </c>
    </row>
    <row r="373">
      <c r="A373" s="30">
        <v>43230.67084261574</v>
      </c>
      <c r="B373" s="13" t="s">
        <v>4777</v>
      </c>
      <c r="C373" s="13" t="s">
        <v>4673</v>
      </c>
      <c r="D373" s="13" t="s">
        <v>2006</v>
      </c>
      <c r="E373" s="13" t="s">
        <v>45</v>
      </c>
      <c r="F373" s="13" t="s">
        <v>4705</v>
      </c>
    </row>
    <row r="374">
      <c r="A374" s="30">
        <v>43230.670901018515</v>
      </c>
      <c r="B374" s="13" t="s">
        <v>4777</v>
      </c>
      <c r="C374" s="13" t="s">
        <v>4673</v>
      </c>
      <c r="D374" s="13" t="s">
        <v>2006</v>
      </c>
      <c r="E374" s="13" t="s">
        <v>45</v>
      </c>
      <c r="F374" s="13" t="s">
        <v>4705</v>
      </c>
    </row>
    <row r="375">
      <c r="A375" s="30">
        <v>43243.660592824075</v>
      </c>
      <c r="B375" s="13" t="s">
        <v>4781</v>
      </c>
      <c r="C375" s="13" t="s">
        <v>4671</v>
      </c>
      <c r="D375" s="13" t="s">
        <v>1193</v>
      </c>
      <c r="E375" s="13" t="s">
        <v>324</v>
      </c>
      <c r="F375" s="13" t="s">
        <v>4660</v>
      </c>
    </row>
    <row r="376">
      <c r="A376" s="30">
        <v>43243.66115328704</v>
      </c>
      <c r="B376" s="13" t="s">
        <v>4767</v>
      </c>
      <c r="C376" s="13" t="s">
        <v>4662</v>
      </c>
      <c r="D376" s="13" t="s">
        <v>4270</v>
      </c>
      <c r="E376" s="13" t="s">
        <v>324</v>
      </c>
      <c r="F376" s="13" t="s">
        <v>4660</v>
      </c>
    </row>
    <row r="377">
      <c r="A377" s="30">
        <v>43243.662850520835</v>
      </c>
      <c r="B377" s="13" t="s">
        <v>4782</v>
      </c>
      <c r="C377" s="13" t="s">
        <v>4662</v>
      </c>
      <c r="D377" s="13" t="s">
        <v>4274</v>
      </c>
      <c r="E377" s="13" t="s">
        <v>10</v>
      </c>
      <c r="F377" s="13" t="s">
        <v>4660</v>
      </c>
    </row>
    <row r="378">
      <c r="A378" s="30">
        <v>43243.66372418981</v>
      </c>
      <c r="B378" s="13" t="s">
        <v>4783</v>
      </c>
      <c r="C378" s="13" t="s">
        <v>4662</v>
      </c>
      <c r="D378" s="13" t="s">
        <v>867</v>
      </c>
      <c r="E378" s="13" t="s">
        <v>10</v>
      </c>
      <c r="F378" s="13" t="s">
        <v>4660</v>
      </c>
    </row>
    <row r="379">
      <c r="A379" s="30">
        <v>43243.66503703703</v>
      </c>
      <c r="B379" s="13" t="s">
        <v>4784</v>
      </c>
      <c r="C379" s="13" t="s">
        <v>4662</v>
      </c>
      <c r="D379" s="13" t="s">
        <v>1228</v>
      </c>
      <c r="E379" s="13" t="s">
        <v>10</v>
      </c>
      <c r="F379" s="13" t="s">
        <v>4660</v>
      </c>
    </row>
    <row r="380">
      <c r="A380" s="30">
        <v>43243.665770520834</v>
      </c>
      <c r="B380" s="13" t="s">
        <v>4785</v>
      </c>
      <c r="C380" s="13" t="s">
        <v>4662</v>
      </c>
      <c r="D380" s="13" t="s">
        <v>4118</v>
      </c>
      <c r="E380" s="13" t="s">
        <v>324</v>
      </c>
      <c r="F380" s="13" t="s">
        <v>4660</v>
      </c>
    </row>
    <row r="381">
      <c r="A381" s="30">
        <v>43243.66653369213</v>
      </c>
      <c r="B381" s="13" t="s">
        <v>4786</v>
      </c>
      <c r="C381" s="13" t="s">
        <v>4719</v>
      </c>
      <c r="D381" s="13" t="s">
        <v>1847</v>
      </c>
      <c r="E381" s="13" t="s">
        <v>324</v>
      </c>
      <c r="F381" s="13" t="s">
        <v>4660</v>
      </c>
    </row>
    <row r="382">
      <c r="A382" s="30">
        <v>43243.66802840278</v>
      </c>
      <c r="B382" s="13" t="s">
        <v>4786</v>
      </c>
      <c r="C382" s="13" t="s">
        <v>4719</v>
      </c>
      <c r="D382" s="13" t="s">
        <v>1230</v>
      </c>
      <c r="E382" s="13" t="s">
        <v>10</v>
      </c>
      <c r="F382" s="13" t="s">
        <v>4660</v>
      </c>
    </row>
    <row r="383">
      <c r="A383" s="30">
        <v>43243.670202071764</v>
      </c>
      <c r="B383" s="13" t="s">
        <v>4784</v>
      </c>
      <c r="C383" s="13" t="s">
        <v>4662</v>
      </c>
      <c r="D383" s="13" t="s">
        <v>1309</v>
      </c>
      <c r="E383" s="13" t="s">
        <v>10</v>
      </c>
      <c r="F383" s="13" t="s">
        <v>4660</v>
      </c>
    </row>
    <row r="384">
      <c r="A384" s="30">
        <v>43243.67143729166</v>
      </c>
      <c r="B384" s="13" t="s">
        <v>4787</v>
      </c>
      <c r="C384" s="13" t="s">
        <v>4719</v>
      </c>
      <c r="D384" s="13" t="s">
        <v>3173</v>
      </c>
      <c r="E384" s="13" t="s">
        <v>10</v>
      </c>
      <c r="F384" s="13" t="s">
        <v>4660</v>
      </c>
    </row>
    <row r="385">
      <c r="A385" s="30">
        <v>43249.69392130787</v>
      </c>
      <c r="B385" s="13" t="s">
        <v>4784</v>
      </c>
      <c r="C385" s="13" t="s">
        <v>4719</v>
      </c>
      <c r="D385" s="13" t="s">
        <v>579</v>
      </c>
      <c r="E385" s="13" t="s">
        <v>10</v>
      </c>
      <c r="F385" s="13" t="s">
        <v>4660</v>
      </c>
    </row>
    <row r="386">
      <c r="A386" s="30">
        <v>43249.69525730324</v>
      </c>
      <c r="B386" s="13" t="s">
        <v>4784</v>
      </c>
      <c r="C386" s="13" t="s">
        <v>4719</v>
      </c>
      <c r="D386" s="13" t="s">
        <v>1223</v>
      </c>
      <c r="E386" s="13" t="s">
        <v>10</v>
      </c>
      <c r="F386" s="13" t="s">
        <v>4660</v>
      </c>
    </row>
    <row r="387">
      <c r="A387" s="30">
        <v>43249.696377685184</v>
      </c>
      <c r="B387" s="13" t="s">
        <v>4782</v>
      </c>
      <c r="C387" s="13" t="s">
        <v>4662</v>
      </c>
      <c r="D387" s="13" t="s">
        <v>1153</v>
      </c>
      <c r="E387" s="13" t="s">
        <v>10</v>
      </c>
      <c r="F387" s="13" t="s">
        <v>4660</v>
      </c>
    </row>
    <row r="388">
      <c r="A388" s="30">
        <v>43249.69825883102</v>
      </c>
      <c r="B388" s="13" t="s">
        <v>4739</v>
      </c>
      <c r="C388" s="13" t="s">
        <v>4662</v>
      </c>
      <c r="D388" s="13" t="s">
        <v>2761</v>
      </c>
      <c r="E388" s="13" t="s">
        <v>10</v>
      </c>
      <c r="F388" s="13" t="s">
        <v>4660</v>
      </c>
    </row>
    <row r="389">
      <c r="A389" s="30">
        <v>43249.699843842594</v>
      </c>
      <c r="B389" s="13" t="s">
        <v>4781</v>
      </c>
      <c r="C389" s="13" t="s">
        <v>4719</v>
      </c>
      <c r="D389" s="13" t="s">
        <v>1241</v>
      </c>
      <c r="E389" s="13" t="s">
        <v>324</v>
      </c>
      <c r="F389" s="13" t="s">
        <v>4660</v>
      </c>
    </row>
    <row r="390">
      <c r="A390" s="30">
        <v>43249.700474930556</v>
      </c>
      <c r="B390" s="13" t="s">
        <v>4788</v>
      </c>
      <c r="C390" s="13" t="s">
        <v>4662</v>
      </c>
      <c r="D390" s="13" t="s">
        <v>4146</v>
      </c>
      <c r="E390" s="13" t="s">
        <v>324</v>
      </c>
      <c r="F390" s="13" t="s">
        <v>4660</v>
      </c>
    </row>
    <row r="391">
      <c r="A391" s="30">
        <v>43249.70193122685</v>
      </c>
      <c r="B391" s="13" t="s">
        <v>4786</v>
      </c>
      <c r="C391" s="13" t="s">
        <v>4662</v>
      </c>
      <c r="D391" s="13" t="s">
        <v>1485</v>
      </c>
      <c r="E391" s="13" t="s">
        <v>324</v>
      </c>
      <c r="F391" s="13" t="s">
        <v>4660</v>
      </c>
    </row>
    <row r="392">
      <c r="A392" s="30">
        <v>43249.702517858794</v>
      </c>
      <c r="B392" s="13" t="s">
        <v>4738</v>
      </c>
      <c r="C392" s="13" t="s">
        <v>4662</v>
      </c>
      <c r="D392" s="13" t="s">
        <v>1289</v>
      </c>
      <c r="E392" s="13" t="s">
        <v>324</v>
      </c>
      <c r="F392" s="13" t="s">
        <v>4660</v>
      </c>
    </row>
    <row r="393">
      <c r="A393" s="30">
        <v>43249.704671875</v>
      </c>
      <c r="B393" s="13" t="s">
        <v>4767</v>
      </c>
      <c r="C393" s="13" t="s">
        <v>4719</v>
      </c>
      <c r="D393" s="13" t="s">
        <v>2857</v>
      </c>
      <c r="E393" s="13" t="s">
        <v>324</v>
      </c>
      <c r="F393" s="13" t="s">
        <v>4660</v>
      </c>
    </row>
    <row r="394">
      <c r="A394" s="30">
        <v>43249.70529533565</v>
      </c>
      <c r="B394" s="13" t="s">
        <v>4783</v>
      </c>
      <c r="C394" s="13" t="s">
        <v>4719</v>
      </c>
      <c r="D394" s="13" t="s">
        <v>1539</v>
      </c>
      <c r="E394" s="13" t="s">
        <v>10</v>
      </c>
      <c r="F394" s="13" t="s">
        <v>4660</v>
      </c>
    </row>
    <row r="395">
      <c r="A395" s="30">
        <v>43249.70572607639</v>
      </c>
      <c r="B395" s="13" t="s">
        <v>4784</v>
      </c>
      <c r="C395" s="13" t="s">
        <v>4662</v>
      </c>
      <c r="D395" s="13" t="s">
        <v>1620</v>
      </c>
      <c r="E395" s="13" t="s">
        <v>10</v>
      </c>
      <c r="F395" s="13" t="s">
        <v>4660</v>
      </c>
    </row>
    <row r="396">
      <c r="A396" s="30">
        <v>43249.70745410879</v>
      </c>
      <c r="B396" s="13" t="s">
        <v>4787</v>
      </c>
      <c r="C396" s="13" t="s">
        <v>4662</v>
      </c>
      <c r="D396" s="13" t="s">
        <v>3835</v>
      </c>
      <c r="E396" s="13" t="s">
        <v>10</v>
      </c>
      <c r="F396" s="13" t="s">
        <v>4660</v>
      </c>
    </row>
    <row r="397">
      <c r="A397" s="30">
        <v>43249.70819178241</v>
      </c>
      <c r="B397" s="13" t="s">
        <v>4789</v>
      </c>
      <c r="C397" s="13" t="s">
        <v>4662</v>
      </c>
      <c r="D397" s="13" t="s">
        <v>581</v>
      </c>
      <c r="E397" s="13" t="s">
        <v>10</v>
      </c>
      <c r="F397" s="13" t="s">
        <v>4660</v>
      </c>
    </row>
    <row r="398">
      <c r="A398" s="30">
        <v>43249.70916351852</v>
      </c>
      <c r="B398" s="13" t="s">
        <v>4728</v>
      </c>
      <c r="C398" s="13" t="s">
        <v>4719</v>
      </c>
      <c r="D398" s="13" t="s">
        <v>4197</v>
      </c>
      <c r="E398" s="13" t="s">
        <v>10</v>
      </c>
      <c r="F398" s="13" t="s">
        <v>4660</v>
      </c>
    </row>
    <row r="399">
      <c r="A399" s="30">
        <v>43257.52461591436</v>
      </c>
      <c r="B399" s="13" t="s">
        <v>4728</v>
      </c>
      <c r="C399" s="13" t="s">
        <v>4662</v>
      </c>
      <c r="D399" s="13" t="s">
        <v>1223</v>
      </c>
      <c r="E399" s="13" t="s">
        <v>10</v>
      </c>
      <c r="F399" s="13" t="s">
        <v>4660</v>
      </c>
    </row>
    <row r="400">
      <c r="A400" s="30">
        <v>43257.525417349534</v>
      </c>
      <c r="B400" s="13" t="s">
        <v>4784</v>
      </c>
      <c r="C400" s="13" t="s">
        <v>4662</v>
      </c>
      <c r="D400" s="13" t="s">
        <v>3304</v>
      </c>
      <c r="E400" s="13" t="s">
        <v>10</v>
      </c>
      <c r="F400" s="13" t="s">
        <v>4660</v>
      </c>
    </row>
    <row r="401">
      <c r="A401" s="30">
        <v>43257.52609561343</v>
      </c>
      <c r="B401" s="13" t="s">
        <v>4784</v>
      </c>
      <c r="C401" s="13" t="s">
        <v>4662</v>
      </c>
      <c r="D401" s="13" t="s">
        <v>2801</v>
      </c>
      <c r="E401" s="13" t="s">
        <v>10</v>
      </c>
      <c r="F401" s="13" t="s">
        <v>4660</v>
      </c>
    </row>
    <row r="402">
      <c r="A402" s="30">
        <v>43257.526468125</v>
      </c>
      <c r="B402" s="13" t="s">
        <v>4786</v>
      </c>
      <c r="C402" s="13" t="s">
        <v>4662</v>
      </c>
      <c r="D402" s="13" t="s">
        <v>3119</v>
      </c>
      <c r="E402" s="13" t="s">
        <v>324</v>
      </c>
      <c r="F402" s="13" t="s">
        <v>4660</v>
      </c>
    </row>
    <row r="403">
      <c r="A403" s="30">
        <v>43257.52685247685</v>
      </c>
      <c r="B403" s="13" t="s">
        <v>4738</v>
      </c>
      <c r="C403" s="13" t="s">
        <v>4662</v>
      </c>
      <c r="D403" s="13" t="s">
        <v>1199</v>
      </c>
      <c r="E403" s="13" t="s">
        <v>324</v>
      </c>
      <c r="F403" s="13" t="s">
        <v>4660</v>
      </c>
    </row>
    <row r="404">
      <c r="A404" s="30">
        <v>43257.527493553236</v>
      </c>
      <c r="B404" s="13" t="s">
        <v>4783</v>
      </c>
      <c r="C404" s="13" t="s">
        <v>4719</v>
      </c>
      <c r="D404" s="13" t="s">
        <v>798</v>
      </c>
      <c r="E404" s="13" t="s">
        <v>10</v>
      </c>
      <c r="F404" s="13" t="s">
        <v>4660</v>
      </c>
    </row>
    <row r="405">
      <c r="A405" s="30">
        <v>43257.527959513885</v>
      </c>
      <c r="B405" s="13" t="s">
        <v>4787</v>
      </c>
      <c r="C405" s="13" t="s">
        <v>4662</v>
      </c>
      <c r="D405" s="13" t="s">
        <v>397</v>
      </c>
      <c r="E405" s="13" t="s">
        <v>10</v>
      </c>
      <c r="F405" s="13" t="s">
        <v>4660</v>
      </c>
    </row>
    <row r="406">
      <c r="A406" s="30">
        <v>43257.5287475</v>
      </c>
      <c r="B406" s="13" t="s">
        <v>4782</v>
      </c>
      <c r="C406" s="13" t="s">
        <v>4662</v>
      </c>
      <c r="D406" s="13" t="s">
        <v>1657</v>
      </c>
      <c r="E406" s="13" t="s">
        <v>324</v>
      </c>
      <c r="F406" s="13" t="s">
        <v>4660</v>
      </c>
    </row>
    <row r="407">
      <c r="A407" s="30">
        <v>43257.53000305555</v>
      </c>
      <c r="B407" s="13" t="s">
        <v>4781</v>
      </c>
      <c r="C407" s="13" t="s">
        <v>4719</v>
      </c>
      <c r="D407" s="13" t="s">
        <v>1847</v>
      </c>
      <c r="E407" s="13" t="s">
        <v>324</v>
      </c>
      <c r="F407" s="13" t="s">
        <v>4660</v>
      </c>
    </row>
    <row r="408">
      <c r="A408" s="30">
        <v>43257.53042619213</v>
      </c>
      <c r="B408" s="13" t="s">
        <v>4785</v>
      </c>
      <c r="C408" s="13" t="s">
        <v>4662</v>
      </c>
      <c r="D408" s="13" t="s">
        <v>1342</v>
      </c>
      <c r="E408" s="13" t="s">
        <v>10</v>
      </c>
      <c r="F408" s="13" t="s">
        <v>4660</v>
      </c>
    </row>
    <row r="409">
      <c r="A409" s="30">
        <v>43257.53134832176</v>
      </c>
      <c r="B409" s="13" t="s">
        <v>4788</v>
      </c>
      <c r="C409" s="13" t="s">
        <v>4662</v>
      </c>
      <c r="D409" s="13" t="s">
        <v>1082</v>
      </c>
      <c r="E409" s="13" t="s">
        <v>324</v>
      </c>
      <c r="F409" s="13" t="s">
        <v>4660</v>
      </c>
    </row>
    <row r="410">
      <c r="A410" s="30">
        <v>43257.532851157404</v>
      </c>
      <c r="B410" s="13" t="s">
        <v>4767</v>
      </c>
      <c r="C410" s="13" t="s">
        <v>4719</v>
      </c>
      <c r="D410" s="13" t="s">
        <v>3242</v>
      </c>
      <c r="E410" s="13" t="s">
        <v>324</v>
      </c>
      <c r="F410" s="13" t="s">
        <v>4660</v>
      </c>
    </row>
    <row r="411">
      <c r="A411" s="30">
        <v>43257.53328787037</v>
      </c>
      <c r="B411" s="13" t="s">
        <v>4767</v>
      </c>
      <c r="C411" s="13" t="s">
        <v>4719</v>
      </c>
      <c r="D411" s="13" t="s">
        <v>1159</v>
      </c>
      <c r="E411" s="13" t="s">
        <v>324</v>
      </c>
      <c r="F411" s="13" t="s">
        <v>4660</v>
      </c>
    </row>
    <row r="412">
      <c r="A412" s="30">
        <v>43257.533823819445</v>
      </c>
      <c r="B412" s="13" t="s">
        <v>4790</v>
      </c>
      <c r="C412" s="13" t="s">
        <v>4719</v>
      </c>
      <c r="D412" s="13" t="s">
        <v>3287</v>
      </c>
      <c r="E412" s="13" t="s">
        <v>10</v>
      </c>
      <c r="F412" s="13" t="s">
        <v>4660</v>
      </c>
    </row>
    <row r="413">
      <c r="A413" s="30">
        <v>43257.534335034725</v>
      </c>
      <c r="B413" s="13" t="s">
        <v>4785</v>
      </c>
      <c r="C413" s="13" t="s">
        <v>4719</v>
      </c>
      <c r="D413" s="13" t="s">
        <v>1816</v>
      </c>
      <c r="E413" s="13" t="s">
        <v>10</v>
      </c>
      <c r="F413" s="13" t="s">
        <v>4660</v>
      </c>
    </row>
    <row r="414">
      <c r="A414" s="30">
        <v>43257.53501476852</v>
      </c>
      <c r="B414" s="13" t="s">
        <v>4767</v>
      </c>
      <c r="C414" s="13" t="s">
        <v>4719</v>
      </c>
      <c r="D414" s="13" t="s">
        <v>2675</v>
      </c>
      <c r="E414" s="13" t="s">
        <v>324</v>
      </c>
      <c r="F414" s="13" t="s">
        <v>4660</v>
      </c>
    </row>
    <row r="415">
      <c r="A415" s="30">
        <v>43257.536500092596</v>
      </c>
      <c r="B415" s="13" t="s">
        <v>4739</v>
      </c>
      <c r="C415" s="13" t="s">
        <v>4719</v>
      </c>
      <c r="D415" s="13" t="s">
        <v>322</v>
      </c>
      <c r="E415" s="13" t="s">
        <v>324</v>
      </c>
      <c r="F415" s="13" t="s">
        <v>4660</v>
      </c>
    </row>
    <row r="416">
      <c r="A416" s="30">
        <v>43257.537049618055</v>
      </c>
      <c r="B416" s="13" t="s">
        <v>4782</v>
      </c>
      <c r="C416" s="13" t="s">
        <v>4719</v>
      </c>
      <c r="D416" s="13" t="s">
        <v>1084</v>
      </c>
      <c r="E416" s="13" t="s">
        <v>324</v>
      </c>
      <c r="F416" s="13" t="s">
        <v>4660</v>
      </c>
    </row>
    <row r="417">
      <c r="A417" s="30">
        <v>43270.52256517361</v>
      </c>
      <c r="B417" s="13" t="s">
        <v>4756</v>
      </c>
      <c r="C417" s="13" t="s">
        <v>4704</v>
      </c>
      <c r="D417" s="13" t="s">
        <v>1490</v>
      </c>
      <c r="E417" s="13" t="s">
        <v>10</v>
      </c>
      <c r="F417" s="13" t="s">
        <v>4660</v>
      </c>
    </row>
    <row r="418">
      <c r="A418" s="30">
        <v>43270.523465590275</v>
      </c>
      <c r="B418" s="13" t="s">
        <v>4756</v>
      </c>
      <c r="C418" s="13" t="s">
        <v>4704</v>
      </c>
      <c r="D418" s="13" t="s">
        <v>217</v>
      </c>
      <c r="E418" s="13" t="s">
        <v>10</v>
      </c>
      <c r="F418" s="13" t="s">
        <v>4665</v>
      </c>
    </row>
    <row r="419">
      <c r="A419" s="30">
        <v>43270.523924629626</v>
      </c>
      <c r="B419" s="13" t="s">
        <v>4756</v>
      </c>
      <c r="C419" s="13" t="s">
        <v>4704</v>
      </c>
      <c r="D419" s="13" t="s">
        <v>663</v>
      </c>
      <c r="E419" s="13" t="s">
        <v>10</v>
      </c>
      <c r="F419" s="13" t="s">
        <v>4665</v>
      </c>
    </row>
    <row r="420">
      <c r="A420" s="30">
        <v>43271.709838333336</v>
      </c>
      <c r="B420" s="13" t="s">
        <v>4779</v>
      </c>
      <c r="C420" s="13" t="s">
        <v>4664</v>
      </c>
      <c r="D420" s="13" t="s">
        <v>699</v>
      </c>
      <c r="E420" s="13" t="s">
        <v>45</v>
      </c>
      <c r="F420" s="13" t="s">
        <v>4660</v>
      </c>
    </row>
    <row r="421">
      <c r="A421" s="30">
        <v>43272.60775797453</v>
      </c>
      <c r="B421" s="13" t="s">
        <v>4756</v>
      </c>
      <c r="C421" s="13" t="s">
        <v>4709</v>
      </c>
      <c r="D421" s="13" t="s">
        <v>265</v>
      </c>
      <c r="E421" s="13" t="s">
        <v>10</v>
      </c>
      <c r="F421" s="13" t="s">
        <v>4660</v>
      </c>
    </row>
    <row r="422">
      <c r="A422" s="30">
        <v>43272.60897944444</v>
      </c>
      <c r="B422" s="13" t="s">
        <v>4723</v>
      </c>
      <c r="C422" s="13" t="s">
        <v>4673</v>
      </c>
      <c r="D422" s="13" t="s">
        <v>28</v>
      </c>
      <c r="E422" s="13" t="s">
        <v>28</v>
      </c>
      <c r="F422" s="13" t="s">
        <v>4660</v>
      </c>
    </row>
    <row r="423">
      <c r="A423" s="30">
        <v>43272.61076393518</v>
      </c>
      <c r="B423" s="13" t="s">
        <v>4777</v>
      </c>
      <c r="C423" s="13" t="s">
        <v>4673</v>
      </c>
      <c r="D423" s="13" t="s">
        <v>909</v>
      </c>
      <c r="E423" s="13" t="s">
        <v>10</v>
      </c>
      <c r="F423" s="13" t="s">
        <v>4660</v>
      </c>
    </row>
    <row r="424">
      <c r="A424" s="30">
        <v>43272.61264511574</v>
      </c>
      <c r="B424" s="13" t="s">
        <v>4780</v>
      </c>
      <c r="C424" s="13" t="s">
        <v>4673</v>
      </c>
      <c r="D424" s="13" t="s">
        <v>1164</v>
      </c>
      <c r="E424" s="13" t="s">
        <v>45</v>
      </c>
      <c r="F424" s="13" t="s">
        <v>4660</v>
      </c>
    </row>
    <row r="425">
      <c r="A425" s="30">
        <v>43272.613451157406</v>
      </c>
      <c r="B425" s="13" t="s">
        <v>4777</v>
      </c>
      <c r="C425" s="13" t="s">
        <v>4673</v>
      </c>
      <c r="D425" s="13" t="s">
        <v>1164</v>
      </c>
      <c r="E425" s="13" t="s">
        <v>45</v>
      </c>
      <c r="F425" s="13" t="s">
        <v>4660</v>
      </c>
    </row>
    <row r="426">
      <c r="A426" s="30">
        <v>43272.61455578703</v>
      </c>
      <c r="B426" s="13" t="s">
        <v>4724</v>
      </c>
      <c r="C426" s="13" t="s">
        <v>4673</v>
      </c>
      <c r="D426" s="13" t="s">
        <v>32</v>
      </c>
      <c r="E426" s="13" t="s">
        <v>45</v>
      </c>
      <c r="F426" s="13" t="s">
        <v>4660</v>
      </c>
    </row>
    <row r="427">
      <c r="A427" s="30">
        <v>43279.60978116898</v>
      </c>
      <c r="B427" s="13" t="s">
        <v>4780</v>
      </c>
      <c r="C427" s="13" t="s">
        <v>4673</v>
      </c>
      <c r="D427" s="13" t="s">
        <v>2353</v>
      </c>
      <c r="E427" s="13" t="s">
        <v>45</v>
      </c>
      <c r="F427" s="13" t="s">
        <v>4660</v>
      </c>
    </row>
    <row r="428">
      <c r="A428" s="30">
        <v>43279.61020027778</v>
      </c>
      <c r="B428" s="13" t="s">
        <v>4777</v>
      </c>
      <c r="C428" s="13" t="s">
        <v>4673</v>
      </c>
      <c r="D428" s="13" t="s">
        <v>2353</v>
      </c>
      <c r="E428" s="13" t="s">
        <v>45</v>
      </c>
      <c r="F428" s="13" t="s">
        <v>4660</v>
      </c>
    </row>
    <row r="429">
      <c r="A429" s="30">
        <v>43279.610738993055</v>
      </c>
      <c r="B429" s="13" t="s">
        <v>4723</v>
      </c>
      <c r="C429" s="13" t="s">
        <v>4673</v>
      </c>
      <c r="D429" s="13" t="s">
        <v>28</v>
      </c>
      <c r="E429" s="13" t="s">
        <v>27</v>
      </c>
      <c r="F429" s="13" t="s">
        <v>4660</v>
      </c>
    </row>
    <row r="430">
      <c r="A430" s="30">
        <v>43279.61126806713</v>
      </c>
      <c r="B430" s="13" t="s">
        <v>4780</v>
      </c>
      <c r="C430" s="13" t="s">
        <v>4673</v>
      </c>
      <c r="D430" s="13" t="s">
        <v>2355</v>
      </c>
      <c r="E430" s="13" t="s">
        <v>45</v>
      </c>
      <c r="F430" s="13" t="s">
        <v>4660</v>
      </c>
    </row>
    <row r="431">
      <c r="A431" s="30">
        <v>43279.611791145835</v>
      </c>
      <c r="B431" s="13" t="s">
        <v>4777</v>
      </c>
      <c r="C431" s="13" t="s">
        <v>4673</v>
      </c>
      <c r="D431" s="13" t="s">
        <v>889</v>
      </c>
      <c r="E431" s="13" t="s">
        <v>45</v>
      </c>
      <c r="F431" s="13" t="s">
        <v>4660</v>
      </c>
    </row>
    <row r="432">
      <c r="A432" s="30">
        <v>43279.61249974537</v>
      </c>
      <c r="B432" s="13" t="s">
        <v>4723</v>
      </c>
      <c r="C432" s="13" t="s">
        <v>4673</v>
      </c>
      <c r="D432" s="13" t="s">
        <v>2006</v>
      </c>
      <c r="E432" s="13" t="s">
        <v>27</v>
      </c>
      <c r="F432" s="13" t="s">
        <v>4660</v>
      </c>
    </row>
    <row r="433">
      <c r="A433" s="30">
        <v>43279.61303581018</v>
      </c>
      <c r="B433" s="13" t="s">
        <v>4723</v>
      </c>
      <c r="C433" s="13" t="s">
        <v>4673</v>
      </c>
      <c r="D433" s="13" t="s">
        <v>32</v>
      </c>
      <c r="E433" s="13" t="s">
        <v>27</v>
      </c>
      <c r="F433" s="13" t="s">
        <v>4660</v>
      </c>
    </row>
    <row r="434">
      <c r="A434" s="30">
        <v>43279.61349631945</v>
      </c>
      <c r="B434" s="13" t="s">
        <v>4724</v>
      </c>
      <c r="C434" s="13" t="s">
        <v>4673</v>
      </c>
      <c r="D434" s="13" t="s">
        <v>1164</v>
      </c>
      <c r="E434" s="13" t="s">
        <v>45</v>
      </c>
      <c r="F434" s="13" t="s">
        <v>4660</v>
      </c>
    </row>
    <row r="435">
      <c r="A435" s="30">
        <v>43300.638742152776</v>
      </c>
      <c r="B435" s="13" t="s">
        <v>4741</v>
      </c>
      <c r="C435" s="13" t="s">
        <v>4671</v>
      </c>
      <c r="D435" s="13" t="s">
        <v>273</v>
      </c>
      <c r="E435" s="13" t="s">
        <v>10</v>
      </c>
      <c r="F435" s="13" t="s">
        <v>4660</v>
      </c>
    </row>
    <row r="436">
      <c r="A436" s="30">
        <v>43300.64081494213</v>
      </c>
      <c r="B436" s="13" t="s">
        <v>4782</v>
      </c>
      <c r="C436" s="13" t="s">
        <v>4671</v>
      </c>
      <c r="D436" s="13" t="s">
        <v>1179</v>
      </c>
      <c r="E436" s="13" t="s">
        <v>10</v>
      </c>
      <c r="F436" s="13" t="s">
        <v>4660</v>
      </c>
    </row>
    <row r="437">
      <c r="A437" s="30">
        <v>43300.64341695602</v>
      </c>
      <c r="B437" s="13" t="s">
        <v>4783</v>
      </c>
      <c r="C437" s="13" t="s">
        <v>4719</v>
      </c>
      <c r="D437" s="13" t="s">
        <v>3379</v>
      </c>
      <c r="E437" s="13" t="s">
        <v>10</v>
      </c>
      <c r="F437" s="13" t="s">
        <v>4660</v>
      </c>
    </row>
    <row r="438">
      <c r="A438" s="30">
        <v>43307.6329812037</v>
      </c>
      <c r="B438" s="13" t="s">
        <v>4777</v>
      </c>
      <c r="C438" s="13" t="s">
        <v>4673</v>
      </c>
      <c r="D438" s="13" t="s">
        <v>4150</v>
      </c>
      <c r="E438" s="13" t="s">
        <v>27</v>
      </c>
      <c r="F438" s="13" t="s">
        <v>4665</v>
      </c>
    </row>
    <row r="439">
      <c r="A439" s="30">
        <v>43307.633884525465</v>
      </c>
      <c r="B439" s="13" t="s">
        <v>4777</v>
      </c>
      <c r="C439" s="13" t="s">
        <v>4673</v>
      </c>
      <c r="D439" s="13" t="s">
        <v>2353</v>
      </c>
      <c r="E439" s="13" t="s">
        <v>45</v>
      </c>
      <c r="F439" s="13" t="s">
        <v>4660</v>
      </c>
    </row>
    <row r="440">
      <c r="A440" s="30">
        <v>43307.63447793981</v>
      </c>
      <c r="B440" s="13" t="s">
        <v>4780</v>
      </c>
      <c r="C440" s="13" t="s">
        <v>4673</v>
      </c>
      <c r="D440" s="13" t="s">
        <v>2353</v>
      </c>
      <c r="E440" s="13" t="s">
        <v>45</v>
      </c>
      <c r="F440" s="13" t="s">
        <v>4665</v>
      </c>
    </row>
    <row r="441">
      <c r="A441" s="30">
        <v>43307.63566659723</v>
      </c>
      <c r="B441" s="13" t="s">
        <v>4724</v>
      </c>
      <c r="C441" s="13" t="s">
        <v>4673</v>
      </c>
      <c r="D441" s="13" t="s">
        <v>889</v>
      </c>
      <c r="E441" s="13" t="s">
        <v>45</v>
      </c>
      <c r="F441" s="13" t="s">
        <v>4665</v>
      </c>
    </row>
    <row r="442">
      <c r="A442" s="30">
        <v>43307.636215335646</v>
      </c>
      <c r="B442" s="13" t="s">
        <v>4723</v>
      </c>
      <c r="C442" s="13" t="s">
        <v>4673</v>
      </c>
      <c r="D442" s="13" t="s">
        <v>2353</v>
      </c>
      <c r="E442" s="13" t="s">
        <v>45</v>
      </c>
      <c r="F442" s="13" t="s">
        <v>4660</v>
      </c>
    </row>
    <row r="443">
      <c r="A443" s="30">
        <v>43307.636758402776</v>
      </c>
      <c r="B443" s="13" t="s">
        <v>4780</v>
      </c>
      <c r="C443" s="13" t="s">
        <v>4673</v>
      </c>
      <c r="D443" s="13" t="s">
        <v>889</v>
      </c>
      <c r="E443" s="13" t="s">
        <v>45</v>
      </c>
      <c r="F443" s="13" t="s">
        <v>4660</v>
      </c>
    </row>
    <row r="444">
      <c r="A444" s="30">
        <v>43307.63745758102</v>
      </c>
      <c r="B444" s="13" t="s">
        <v>4723</v>
      </c>
      <c r="C444" s="13" t="s">
        <v>4673</v>
      </c>
      <c r="D444" s="13" t="s">
        <v>32</v>
      </c>
      <c r="E444" s="13" t="s">
        <v>27</v>
      </c>
      <c r="F444" s="13" t="s">
        <v>4665</v>
      </c>
    </row>
    <row r="445">
      <c r="A445" s="30">
        <v>43307.6386065625</v>
      </c>
      <c r="B445" s="13" t="s">
        <v>4780</v>
      </c>
      <c r="C445" s="13" t="s">
        <v>4673</v>
      </c>
      <c r="D445" s="13" t="s">
        <v>2355</v>
      </c>
      <c r="E445" s="13" t="s">
        <v>45</v>
      </c>
      <c r="F445" s="13" t="s">
        <v>4665</v>
      </c>
    </row>
    <row r="446">
      <c r="A446" s="30">
        <v>43339.54108876157</v>
      </c>
      <c r="B446" s="13" t="s">
        <v>4791</v>
      </c>
      <c r="C446" s="13" t="s">
        <v>4664</v>
      </c>
      <c r="D446" s="13" t="s">
        <v>2188</v>
      </c>
      <c r="E446" s="13" t="s">
        <v>45</v>
      </c>
      <c r="F446" s="13" t="s">
        <v>4737</v>
      </c>
    </row>
    <row r="447">
      <c r="A447" s="30">
        <v>43339.54189862269</v>
      </c>
      <c r="B447" s="13" t="s">
        <v>4740</v>
      </c>
      <c r="C447" s="13" t="s">
        <v>4664</v>
      </c>
      <c r="D447" s="13" t="s">
        <v>773</v>
      </c>
      <c r="E447" s="13" t="s">
        <v>45</v>
      </c>
      <c r="F447" s="13" t="s">
        <v>4737</v>
      </c>
    </row>
    <row r="448">
      <c r="A448" s="30">
        <v>43339.54363876158</v>
      </c>
      <c r="B448" s="13" t="s">
        <v>4756</v>
      </c>
      <c r="C448" s="13" t="s">
        <v>4709</v>
      </c>
      <c r="D448" s="13" t="s">
        <v>2188</v>
      </c>
      <c r="E448" s="13" t="s">
        <v>45</v>
      </c>
      <c r="F448" s="13" t="s">
        <v>4737</v>
      </c>
    </row>
    <row r="449">
      <c r="A449" s="30">
        <v>43342.59260534722</v>
      </c>
      <c r="B449" s="13" t="s">
        <v>4780</v>
      </c>
      <c r="C449" s="13" t="s">
        <v>4673</v>
      </c>
      <c r="D449" s="13" t="s">
        <v>2353</v>
      </c>
      <c r="E449" s="13" t="s">
        <v>45</v>
      </c>
      <c r="F449" s="13" t="s">
        <v>4665</v>
      </c>
    </row>
    <row r="450">
      <c r="A450" s="30">
        <v>43342.59443357639</v>
      </c>
      <c r="B450" s="13" t="s">
        <v>4724</v>
      </c>
      <c r="C450" s="13" t="s">
        <v>4673</v>
      </c>
      <c r="D450" s="13" t="s">
        <v>2353</v>
      </c>
      <c r="E450" s="13" t="s">
        <v>45</v>
      </c>
      <c r="F450" s="13" t="s">
        <v>4665</v>
      </c>
    </row>
    <row r="451">
      <c r="A451" s="30">
        <v>43342.595384375</v>
      </c>
      <c r="B451" s="13" t="s">
        <v>4723</v>
      </c>
      <c r="C451" s="13" t="s">
        <v>4673</v>
      </c>
      <c r="D451" s="13" t="s">
        <v>2353</v>
      </c>
      <c r="E451" s="13" t="s">
        <v>45</v>
      </c>
      <c r="F451" s="13" t="s">
        <v>4665</v>
      </c>
    </row>
    <row r="452">
      <c r="A452" s="30">
        <v>43342.5997116088</v>
      </c>
      <c r="B452" s="13" t="s">
        <v>4723</v>
      </c>
      <c r="C452" s="13" t="s">
        <v>4673</v>
      </c>
      <c r="D452" s="13" t="s">
        <v>2353</v>
      </c>
      <c r="E452" s="13" t="s">
        <v>45</v>
      </c>
      <c r="F452" s="13" t="s">
        <v>4665</v>
      </c>
    </row>
    <row r="453">
      <c r="A453" s="30">
        <v>43342.60152517361</v>
      </c>
      <c r="B453" s="13" t="s">
        <v>4780</v>
      </c>
      <c r="C453" s="13" t="s">
        <v>4673</v>
      </c>
      <c r="D453" s="13" t="s">
        <v>2355</v>
      </c>
      <c r="E453" s="13" t="s">
        <v>45</v>
      </c>
      <c r="F453" s="13" t="s">
        <v>4665</v>
      </c>
    </row>
    <row r="454">
      <c r="A454" s="30">
        <v>43342.602907673616</v>
      </c>
      <c r="B454" s="13" t="s">
        <v>4724</v>
      </c>
      <c r="C454" s="13" t="s">
        <v>4673</v>
      </c>
      <c r="D454" s="13" t="s">
        <v>2353</v>
      </c>
      <c r="E454" s="13" t="s">
        <v>45</v>
      </c>
      <c r="F454" s="13" t="s">
        <v>4665</v>
      </c>
    </row>
    <row r="455">
      <c r="A455" s="30">
        <v>43342.60452550926</v>
      </c>
      <c r="B455" s="13" t="s">
        <v>4780</v>
      </c>
      <c r="C455" s="13" t="s">
        <v>4673</v>
      </c>
      <c r="D455" s="13" t="s">
        <v>2354</v>
      </c>
      <c r="E455" s="13" t="s">
        <v>45</v>
      </c>
      <c r="F455" s="13" t="s">
        <v>4665</v>
      </c>
    </row>
    <row r="456">
      <c r="A456" s="30">
        <v>43342.60541907407</v>
      </c>
      <c r="B456" s="13" t="s">
        <v>4723</v>
      </c>
      <c r="C456" s="13" t="s">
        <v>4673</v>
      </c>
      <c r="D456" s="13" t="s">
        <v>889</v>
      </c>
      <c r="E456" s="13" t="s">
        <v>45</v>
      </c>
      <c r="F456" s="13" t="s">
        <v>4665</v>
      </c>
    </row>
    <row r="457">
      <c r="A457" s="30">
        <v>43342.612137662036</v>
      </c>
      <c r="B457" s="13" t="s">
        <v>4777</v>
      </c>
      <c r="C457" s="13" t="s">
        <v>4673</v>
      </c>
      <c r="D457" s="13" t="s">
        <v>4150</v>
      </c>
      <c r="E457" s="13" t="s">
        <v>45</v>
      </c>
      <c r="F457" s="13" t="s">
        <v>4665</v>
      </c>
    </row>
    <row r="458">
      <c r="A458" s="30">
        <v>43348.44945478009</v>
      </c>
      <c r="B458" s="13" t="s">
        <v>4792</v>
      </c>
      <c r="C458" s="13" t="s">
        <v>4719</v>
      </c>
      <c r="D458" s="13" t="s">
        <v>1961</v>
      </c>
      <c r="E458" s="13" t="s">
        <v>81</v>
      </c>
      <c r="F458" s="13" t="s">
        <v>4660</v>
      </c>
    </row>
    <row r="459">
      <c r="A459" s="30">
        <v>43348.465418148146</v>
      </c>
      <c r="B459" s="13" t="s">
        <v>4792</v>
      </c>
      <c r="C459" s="13" t="s">
        <v>4719</v>
      </c>
      <c r="D459" s="13" t="s">
        <v>1961</v>
      </c>
      <c r="E459" s="13" t="s">
        <v>10</v>
      </c>
      <c r="F459" s="13" t="s">
        <v>4660</v>
      </c>
    </row>
    <row r="460">
      <c r="A460" s="30">
        <v>43348.466014398145</v>
      </c>
      <c r="B460" s="13" t="s">
        <v>4776</v>
      </c>
      <c r="C460" s="13" t="s">
        <v>4671</v>
      </c>
      <c r="D460" s="13" t="s">
        <v>1558</v>
      </c>
      <c r="E460" s="13" t="s">
        <v>10</v>
      </c>
      <c r="F460" s="13" t="s">
        <v>4660</v>
      </c>
    </row>
    <row r="461">
      <c r="A461" s="30">
        <v>43348.466859618056</v>
      </c>
      <c r="B461" s="13" t="s">
        <v>4696</v>
      </c>
      <c r="C461" s="13" t="s">
        <v>4671</v>
      </c>
      <c r="D461" s="13" t="s">
        <v>1577</v>
      </c>
      <c r="E461" s="13" t="s">
        <v>10</v>
      </c>
      <c r="F461" s="13" t="s">
        <v>4660</v>
      </c>
    </row>
    <row r="462">
      <c r="A462" s="30">
        <v>43348.46769451389</v>
      </c>
      <c r="B462" s="13" t="s">
        <v>4776</v>
      </c>
      <c r="C462" s="13" t="s">
        <v>4671</v>
      </c>
      <c r="D462" s="13" t="s">
        <v>2807</v>
      </c>
      <c r="E462" s="13" t="s">
        <v>462</v>
      </c>
      <c r="F462" s="13" t="s">
        <v>4660</v>
      </c>
    </row>
    <row r="463">
      <c r="A463" s="30">
        <v>43348.469251400464</v>
      </c>
      <c r="B463" s="13" t="s">
        <v>4793</v>
      </c>
      <c r="C463" s="13" t="s">
        <v>4671</v>
      </c>
      <c r="D463" s="13" t="s">
        <v>2078</v>
      </c>
      <c r="E463" s="13" t="s">
        <v>10</v>
      </c>
      <c r="F463" s="13" t="s">
        <v>4660</v>
      </c>
    </row>
    <row r="464">
      <c r="A464" s="30">
        <v>43348.46982978009</v>
      </c>
      <c r="B464" s="13" t="s">
        <v>4792</v>
      </c>
      <c r="C464" s="13" t="s">
        <v>4671</v>
      </c>
      <c r="D464" s="13" t="s">
        <v>1823</v>
      </c>
      <c r="E464" s="13" t="s">
        <v>10</v>
      </c>
      <c r="F464" s="13" t="s">
        <v>4660</v>
      </c>
    </row>
    <row r="465">
      <c r="A465" s="30">
        <v>43348.47017726852</v>
      </c>
      <c r="B465" s="13" t="s">
        <v>4776</v>
      </c>
      <c r="C465" s="13" t="s">
        <v>4671</v>
      </c>
      <c r="D465" s="13" t="s">
        <v>4009</v>
      </c>
      <c r="E465" s="13" t="s">
        <v>10</v>
      </c>
      <c r="F465" s="13" t="s">
        <v>4660</v>
      </c>
    </row>
    <row r="466">
      <c r="A466" s="30">
        <v>43348.47074265046</v>
      </c>
      <c r="B466" s="13" t="s">
        <v>4792</v>
      </c>
      <c r="C466" s="13" t="s">
        <v>4671</v>
      </c>
      <c r="D466" s="13" t="s">
        <v>2656</v>
      </c>
      <c r="E466" s="13" t="s">
        <v>10</v>
      </c>
      <c r="F466" s="13" t="s">
        <v>4660</v>
      </c>
    </row>
    <row r="467">
      <c r="A467" s="30">
        <v>43348.49189457176</v>
      </c>
      <c r="B467" s="13" t="s">
        <v>4739</v>
      </c>
      <c r="C467" s="13" t="s">
        <v>4719</v>
      </c>
      <c r="D467" s="13" t="s">
        <v>1420</v>
      </c>
      <c r="E467" s="13" t="s">
        <v>10</v>
      </c>
      <c r="F467" s="13" t="s">
        <v>4660</v>
      </c>
    </row>
    <row r="468">
      <c r="A468" s="30">
        <v>43348.492471087964</v>
      </c>
      <c r="B468" s="13" t="s">
        <v>4783</v>
      </c>
      <c r="C468" s="13" t="s">
        <v>4719</v>
      </c>
      <c r="D468" s="13" t="s">
        <v>764</v>
      </c>
      <c r="E468" s="13" t="s">
        <v>28</v>
      </c>
      <c r="F468" s="13" t="s">
        <v>4660</v>
      </c>
    </row>
    <row r="469">
      <c r="A469" s="30">
        <v>43348.49300246528</v>
      </c>
      <c r="B469" s="13" t="s">
        <v>4783</v>
      </c>
      <c r="C469" s="13" t="s">
        <v>4719</v>
      </c>
      <c r="D469" s="13" t="s">
        <v>3516</v>
      </c>
      <c r="E469" s="13" t="s">
        <v>10</v>
      </c>
      <c r="F469" s="13" t="s">
        <v>4660</v>
      </c>
    </row>
    <row r="470">
      <c r="A470" s="30">
        <v>43348.49346092592</v>
      </c>
      <c r="B470" s="13" t="s">
        <v>4794</v>
      </c>
      <c r="C470" s="13" t="s">
        <v>4662</v>
      </c>
      <c r="D470" s="13" t="s">
        <v>3823</v>
      </c>
      <c r="E470" s="13" t="s">
        <v>462</v>
      </c>
      <c r="F470" s="13" t="s">
        <v>4660</v>
      </c>
    </row>
    <row r="471">
      <c r="A471" s="30">
        <v>43348.494017986115</v>
      </c>
      <c r="B471" s="13" t="s">
        <v>4788</v>
      </c>
      <c r="C471" s="13" t="s">
        <v>4662</v>
      </c>
      <c r="D471" s="13" t="s">
        <v>3640</v>
      </c>
      <c r="E471" s="13" t="s">
        <v>28</v>
      </c>
      <c r="F471" s="13" t="s">
        <v>4660</v>
      </c>
    </row>
    <row r="472">
      <c r="A472" s="30">
        <v>43348.49446152778</v>
      </c>
      <c r="B472" s="13" t="s">
        <v>4785</v>
      </c>
      <c r="C472" s="13" t="s">
        <v>4662</v>
      </c>
      <c r="D472" s="13" t="s">
        <v>195</v>
      </c>
      <c r="E472" s="13" t="s">
        <v>28</v>
      </c>
      <c r="F472" s="13" t="s">
        <v>4660</v>
      </c>
    </row>
    <row r="473">
      <c r="A473" s="30">
        <v>43348.49524491898</v>
      </c>
      <c r="B473" s="13" t="s">
        <v>4790</v>
      </c>
      <c r="C473" s="13" t="s">
        <v>4719</v>
      </c>
      <c r="D473" s="13" t="s">
        <v>1236</v>
      </c>
      <c r="E473" s="13" t="s">
        <v>69</v>
      </c>
      <c r="F473" s="13" t="s">
        <v>4660</v>
      </c>
    </row>
    <row r="474">
      <c r="A474" s="30">
        <v>43348.49568886574</v>
      </c>
      <c r="B474" s="13" t="s">
        <v>4790</v>
      </c>
      <c r="C474" s="13" t="s">
        <v>4719</v>
      </c>
      <c r="D474" s="13" t="s">
        <v>1915</v>
      </c>
      <c r="E474" s="13" t="s">
        <v>10</v>
      </c>
      <c r="F474" s="13" t="s">
        <v>4660</v>
      </c>
    </row>
    <row r="475">
      <c r="A475" s="30">
        <v>43348.496598356476</v>
      </c>
      <c r="B475" s="13" t="s">
        <v>4741</v>
      </c>
      <c r="C475" s="13" t="s">
        <v>4719</v>
      </c>
      <c r="D475" s="13" t="s">
        <v>2807</v>
      </c>
      <c r="E475" s="13" t="s">
        <v>10</v>
      </c>
      <c r="F475" s="13" t="s">
        <v>4660</v>
      </c>
    </row>
    <row r="476">
      <c r="A476" s="30">
        <v>43348.49723006945</v>
      </c>
      <c r="B476" s="13" t="s">
        <v>4787</v>
      </c>
      <c r="C476" s="13" t="s">
        <v>4719</v>
      </c>
      <c r="D476" s="13" t="s">
        <v>2512</v>
      </c>
      <c r="E476" s="13" t="s">
        <v>462</v>
      </c>
      <c r="F476" s="13" t="s">
        <v>4660</v>
      </c>
    </row>
    <row r="477">
      <c r="A477" s="30">
        <v>43348.49781490741</v>
      </c>
      <c r="B477" s="13" t="s">
        <v>4787</v>
      </c>
      <c r="C477" s="13" t="s">
        <v>4662</v>
      </c>
      <c r="D477" s="13" t="s">
        <v>2527</v>
      </c>
      <c r="E477" s="13" t="s">
        <v>10</v>
      </c>
      <c r="F477" s="13" t="s">
        <v>4660</v>
      </c>
    </row>
    <row r="478">
      <c r="A478" s="30">
        <v>43348.49850275463</v>
      </c>
      <c r="B478" s="13" t="s">
        <v>4785</v>
      </c>
      <c r="C478" s="13" t="s">
        <v>4662</v>
      </c>
      <c r="D478" s="13" t="s">
        <v>3620</v>
      </c>
      <c r="E478" s="13" t="s">
        <v>462</v>
      </c>
      <c r="F478" s="13" t="s">
        <v>4660</v>
      </c>
    </row>
    <row r="479">
      <c r="A479" s="30">
        <v>43348.5496403125</v>
      </c>
      <c r="B479" s="13" t="s">
        <v>4779</v>
      </c>
      <c r="C479" s="13" t="s">
        <v>4795</v>
      </c>
      <c r="D479" s="13" t="s">
        <v>2188</v>
      </c>
      <c r="E479" s="13" t="s">
        <v>45</v>
      </c>
      <c r="F479" s="13" t="s">
        <v>4705</v>
      </c>
    </row>
    <row r="480">
      <c r="A480" s="30">
        <v>43348.55262671296</v>
      </c>
      <c r="B480" s="13" t="s">
        <v>4779</v>
      </c>
      <c r="C480" s="13" t="s">
        <v>4796</v>
      </c>
      <c r="D480" s="13" t="s">
        <v>893</v>
      </c>
      <c r="E480" s="13" t="s">
        <v>45</v>
      </c>
      <c r="F480" s="13" t="s">
        <v>4705</v>
      </c>
    </row>
    <row r="481">
      <c r="A481" s="30">
        <v>43357.46759288195</v>
      </c>
      <c r="B481" s="13" t="s">
        <v>4780</v>
      </c>
      <c r="C481" s="13" t="s">
        <v>4673</v>
      </c>
      <c r="D481" s="13" t="s">
        <v>1164</v>
      </c>
      <c r="E481" s="13" t="s">
        <v>45</v>
      </c>
      <c r="F481" s="13" t="s">
        <v>4660</v>
      </c>
    </row>
    <row r="482">
      <c r="A482" s="30">
        <v>43357.46829887731</v>
      </c>
      <c r="B482" s="13" t="s">
        <v>4780</v>
      </c>
      <c r="C482" s="13" t="s">
        <v>4673</v>
      </c>
      <c r="D482" s="13" t="s">
        <v>2932</v>
      </c>
      <c r="E482" s="13" t="s">
        <v>45</v>
      </c>
      <c r="F482" s="13" t="s">
        <v>4660</v>
      </c>
    </row>
    <row r="483">
      <c r="A483" s="30">
        <v>43357.46897365741</v>
      </c>
      <c r="B483" s="13" t="s">
        <v>4777</v>
      </c>
      <c r="C483" s="13" t="s">
        <v>4673</v>
      </c>
      <c r="D483" s="13" t="s">
        <v>1622</v>
      </c>
      <c r="E483" s="13" t="s">
        <v>45</v>
      </c>
      <c r="F483" s="13" t="s">
        <v>4660</v>
      </c>
    </row>
    <row r="484">
      <c r="A484" s="30">
        <v>43360.709096805556</v>
      </c>
      <c r="B484" s="13" t="s">
        <v>4776</v>
      </c>
      <c r="C484" s="13" t="s">
        <v>4671</v>
      </c>
      <c r="D484" s="13" t="s">
        <v>528</v>
      </c>
      <c r="E484" s="13" t="s">
        <v>38</v>
      </c>
      <c r="F484" s="13" t="s">
        <v>4660</v>
      </c>
    </row>
    <row r="485">
      <c r="A485" s="30">
        <v>43360.70979851852</v>
      </c>
      <c r="B485" s="13" t="s">
        <v>4778</v>
      </c>
      <c r="C485" s="13" t="s">
        <v>4671</v>
      </c>
      <c r="D485" s="13" t="s">
        <v>2112</v>
      </c>
      <c r="E485" s="13" t="s">
        <v>38</v>
      </c>
      <c r="F485" s="13" t="s">
        <v>4660</v>
      </c>
    </row>
    <row r="486">
      <c r="A486" s="30">
        <v>43360.71081010417</v>
      </c>
      <c r="B486" s="13" t="s">
        <v>4776</v>
      </c>
      <c r="C486" s="13" t="s">
        <v>4671</v>
      </c>
      <c r="D486" s="13" t="s">
        <v>2110</v>
      </c>
      <c r="E486" s="13" t="s">
        <v>38</v>
      </c>
      <c r="F486" s="13" t="s">
        <v>4660</v>
      </c>
    </row>
    <row r="487">
      <c r="A487" s="30">
        <v>43360.71173873842</v>
      </c>
      <c r="B487" s="13" t="s">
        <v>4793</v>
      </c>
      <c r="C487" s="13" t="s">
        <v>4671</v>
      </c>
      <c r="D487" s="13" t="s">
        <v>4243</v>
      </c>
      <c r="E487" s="13" t="s">
        <v>38</v>
      </c>
      <c r="F487" s="13" t="s">
        <v>4660</v>
      </c>
    </row>
    <row r="488">
      <c r="A488" s="30">
        <v>43360.71245199074</v>
      </c>
      <c r="B488" s="13" t="s">
        <v>4783</v>
      </c>
      <c r="C488" s="13" t="s">
        <v>4671</v>
      </c>
      <c r="D488" s="13" t="s">
        <v>1539</v>
      </c>
      <c r="E488" s="13" t="s">
        <v>10</v>
      </c>
      <c r="F488" s="13" t="s">
        <v>4660</v>
      </c>
    </row>
    <row r="489">
      <c r="A489" s="30">
        <v>43360.716584803245</v>
      </c>
      <c r="B489" s="13" t="s">
        <v>4775</v>
      </c>
      <c r="C489" s="13" t="s">
        <v>4671</v>
      </c>
      <c r="D489" s="13" t="s">
        <v>2982</v>
      </c>
      <c r="E489" s="13" t="s">
        <v>38</v>
      </c>
      <c r="F489" s="13" t="s">
        <v>4660</v>
      </c>
    </row>
    <row r="490">
      <c r="A490" s="30">
        <v>43361.6746231713</v>
      </c>
      <c r="B490" s="13" t="s">
        <v>4741</v>
      </c>
      <c r="C490" s="13" t="s">
        <v>4719</v>
      </c>
      <c r="D490" s="13" t="s">
        <v>255</v>
      </c>
      <c r="E490" s="13" t="s">
        <v>38</v>
      </c>
      <c r="F490" s="13" t="s">
        <v>4660</v>
      </c>
    </row>
    <row r="491">
      <c r="A491" s="30">
        <v>43361.67543364583</v>
      </c>
      <c r="B491" s="13" t="s">
        <v>4786</v>
      </c>
      <c r="C491" s="13" t="s">
        <v>4662</v>
      </c>
      <c r="D491" s="13" t="s">
        <v>1154</v>
      </c>
      <c r="E491" s="13" t="s">
        <v>38</v>
      </c>
      <c r="F491" s="13" t="s">
        <v>4660</v>
      </c>
    </row>
    <row r="492">
      <c r="A492" s="30">
        <v>43361.676417766204</v>
      </c>
      <c r="B492" s="13" t="s">
        <v>4787</v>
      </c>
      <c r="C492" s="13" t="s">
        <v>4719</v>
      </c>
      <c r="D492" s="13" t="s">
        <v>2517</v>
      </c>
      <c r="E492" s="13" t="s">
        <v>10</v>
      </c>
      <c r="F492" s="13" t="s">
        <v>4660</v>
      </c>
    </row>
    <row r="493">
      <c r="A493" s="30">
        <v>43361.67731741898</v>
      </c>
      <c r="B493" s="13" t="s">
        <v>4782</v>
      </c>
      <c r="C493" s="13" t="s">
        <v>4662</v>
      </c>
      <c r="D493" s="13" t="s">
        <v>2802</v>
      </c>
      <c r="E493" s="13" t="s">
        <v>10</v>
      </c>
      <c r="F493" s="13" t="s">
        <v>4660</v>
      </c>
    </row>
    <row r="494">
      <c r="A494" s="30">
        <v>43361.67847222222</v>
      </c>
      <c r="B494" s="13" t="s">
        <v>4790</v>
      </c>
      <c r="C494" s="13" t="s">
        <v>4662</v>
      </c>
      <c r="D494" s="13" t="s">
        <v>1778</v>
      </c>
      <c r="E494" s="13" t="s">
        <v>10</v>
      </c>
      <c r="F494" s="13" t="s">
        <v>4660</v>
      </c>
    </row>
    <row r="495">
      <c r="A495" s="30">
        <v>43361.68020754629</v>
      </c>
      <c r="B495" s="13" t="s">
        <v>4767</v>
      </c>
      <c r="C495" s="13" t="s">
        <v>4662</v>
      </c>
      <c r="D495" s="13" t="s">
        <v>1622</v>
      </c>
      <c r="E495" s="13" t="s">
        <v>45</v>
      </c>
      <c r="F495" s="13" t="s">
        <v>4660</v>
      </c>
    </row>
    <row r="496">
      <c r="A496" s="30">
        <v>43361.681714652776</v>
      </c>
      <c r="B496" s="13" t="s">
        <v>4788</v>
      </c>
      <c r="C496" s="13" t="s">
        <v>4662</v>
      </c>
      <c r="D496" s="13" t="s">
        <v>3092</v>
      </c>
      <c r="E496" s="13" t="s">
        <v>45</v>
      </c>
      <c r="F496" s="13" t="s">
        <v>4660</v>
      </c>
    </row>
    <row r="497">
      <c r="A497" s="30">
        <v>43361.68269636574</v>
      </c>
      <c r="B497" s="13" t="s">
        <v>4739</v>
      </c>
      <c r="C497" s="13" t="s">
        <v>4662</v>
      </c>
      <c r="D497" s="13" t="s">
        <v>2006</v>
      </c>
      <c r="E497" s="13" t="s">
        <v>27</v>
      </c>
      <c r="F497" s="13" t="s">
        <v>4660</v>
      </c>
    </row>
    <row r="498">
      <c r="A498" s="30">
        <v>43363.60724578703</v>
      </c>
      <c r="B498" s="13" t="s">
        <v>4723</v>
      </c>
      <c r="C498" s="13" t="s">
        <v>4673</v>
      </c>
      <c r="D498" s="13" t="s">
        <v>3596</v>
      </c>
      <c r="E498" s="13" t="s">
        <v>88</v>
      </c>
      <c r="F498" s="13" t="s">
        <v>4660</v>
      </c>
    </row>
    <row r="499">
      <c r="A499" s="30">
        <v>43363.60875983797</v>
      </c>
      <c r="B499" s="13" t="s">
        <v>4723</v>
      </c>
      <c r="C499" s="13" t="s">
        <v>4673</v>
      </c>
      <c r="D499" s="13" t="s">
        <v>3595</v>
      </c>
      <c r="E499" s="13" t="s">
        <v>88</v>
      </c>
      <c r="F499" s="13" t="s">
        <v>4660</v>
      </c>
    </row>
    <row r="500">
      <c r="A500" s="30">
        <v>43363.609402546295</v>
      </c>
      <c r="B500" s="13" t="s">
        <v>4724</v>
      </c>
      <c r="C500" s="13" t="s">
        <v>4673</v>
      </c>
      <c r="D500" s="13" t="s">
        <v>4797</v>
      </c>
      <c r="E500" s="13" t="s">
        <v>88</v>
      </c>
      <c r="F500" s="13" t="s">
        <v>4660</v>
      </c>
    </row>
    <row r="501">
      <c r="A501" s="30">
        <v>43363.61093353009</v>
      </c>
      <c r="B501" s="13" t="s">
        <v>4780</v>
      </c>
      <c r="C501" s="13" t="s">
        <v>4673</v>
      </c>
      <c r="D501" s="13" t="s">
        <v>581</v>
      </c>
      <c r="E501" s="13" t="s">
        <v>10</v>
      </c>
      <c r="F501" s="13" t="s">
        <v>4660</v>
      </c>
    </row>
    <row r="502">
      <c r="A502" s="30">
        <v>43363.611514606484</v>
      </c>
      <c r="B502" s="13" t="s">
        <v>4777</v>
      </c>
      <c r="C502" s="13" t="s">
        <v>4673</v>
      </c>
      <c r="D502" s="13" t="s">
        <v>2741</v>
      </c>
      <c r="E502" s="13" t="s">
        <v>10</v>
      </c>
      <c r="F502" s="13" t="s">
        <v>4660</v>
      </c>
    </row>
    <row r="503">
      <c r="A503" s="30">
        <v>43363.61334282407</v>
      </c>
      <c r="B503" s="13" t="s">
        <v>4724</v>
      </c>
      <c r="C503" s="13" t="s">
        <v>4673</v>
      </c>
      <c r="D503" s="13" t="s">
        <v>565</v>
      </c>
      <c r="E503" s="13" t="s">
        <v>10</v>
      </c>
      <c r="F503" s="13" t="s">
        <v>4660</v>
      </c>
    </row>
    <row r="504">
      <c r="A504" s="30">
        <v>43363.620496793985</v>
      </c>
      <c r="B504" s="13" t="s">
        <v>4786</v>
      </c>
      <c r="C504" s="13" t="s">
        <v>4662</v>
      </c>
      <c r="D504" s="13" t="s">
        <v>1154</v>
      </c>
      <c r="E504" s="13" t="s">
        <v>10</v>
      </c>
      <c r="F504" s="13" t="s">
        <v>4665</v>
      </c>
    </row>
    <row r="505">
      <c r="A505" s="30">
        <v>43368.66681456019</v>
      </c>
      <c r="B505" s="13" t="s">
        <v>4790</v>
      </c>
      <c r="C505" s="13" t="s">
        <v>4662</v>
      </c>
      <c r="D505" s="13" t="s">
        <v>4301</v>
      </c>
      <c r="E505" s="13" t="s">
        <v>10</v>
      </c>
      <c r="F505" s="13" t="s">
        <v>4660</v>
      </c>
    </row>
    <row r="506">
      <c r="A506" s="30">
        <v>43368.66756729167</v>
      </c>
      <c r="B506" s="13" t="s">
        <v>4767</v>
      </c>
      <c r="C506" s="13" t="s">
        <v>4719</v>
      </c>
      <c r="D506" s="13" t="s">
        <v>1686</v>
      </c>
      <c r="E506" s="13" t="s">
        <v>10</v>
      </c>
      <c r="F506" s="13" t="s">
        <v>4660</v>
      </c>
    </row>
    <row r="507">
      <c r="A507" s="30">
        <v>43368.6687140625</v>
      </c>
      <c r="B507" s="13" t="s">
        <v>4738</v>
      </c>
      <c r="C507" s="13" t="s">
        <v>4662</v>
      </c>
      <c r="D507" s="13" t="s">
        <v>4197</v>
      </c>
      <c r="E507" s="13" t="s">
        <v>10</v>
      </c>
      <c r="F507" s="13" t="s">
        <v>4660</v>
      </c>
    </row>
    <row r="508">
      <c r="A508" s="30">
        <v>43375.69341894676</v>
      </c>
      <c r="B508" s="13" t="s">
        <v>4790</v>
      </c>
      <c r="C508" s="13" t="s">
        <v>4719</v>
      </c>
      <c r="D508" s="13" t="s">
        <v>3127</v>
      </c>
      <c r="E508" s="13" t="s">
        <v>10</v>
      </c>
      <c r="F508" s="13" t="s">
        <v>4660</v>
      </c>
    </row>
    <row r="509">
      <c r="A509" s="30">
        <v>43375.69430497685</v>
      </c>
      <c r="B509" s="13" t="s">
        <v>4767</v>
      </c>
      <c r="C509" s="13" t="s">
        <v>4662</v>
      </c>
      <c r="D509" s="13" t="s">
        <v>1422</v>
      </c>
      <c r="E509" s="13" t="s">
        <v>28</v>
      </c>
      <c r="F509" s="13" t="s">
        <v>4660</v>
      </c>
    </row>
    <row r="510">
      <c r="A510" s="30">
        <v>43375.69483565972</v>
      </c>
      <c r="B510" s="13" t="s">
        <v>4738</v>
      </c>
      <c r="C510" s="13" t="s">
        <v>4662</v>
      </c>
      <c r="D510" s="13" t="s">
        <v>40</v>
      </c>
      <c r="E510" s="13" t="s">
        <v>10</v>
      </c>
      <c r="F510" s="13" t="s">
        <v>4660</v>
      </c>
    </row>
    <row r="511">
      <c r="A511" s="30">
        <v>43405.43425665509</v>
      </c>
      <c r="B511" s="13" t="s">
        <v>4798</v>
      </c>
      <c r="C511" s="13" t="s">
        <v>4722</v>
      </c>
      <c r="D511" s="13" t="s">
        <v>1552</v>
      </c>
      <c r="E511" s="13" t="s">
        <v>10</v>
      </c>
      <c r="F511" s="13" t="s">
        <v>4660</v>
      </c>
    </row>
    <row r="512">
      <c r="A512" s="30">
        <v>43405.43499923611</v>
      </c>
      <c r="B512" s="13" t="s">
        <v>4799</v>
      </c>
      <c r="C512" s="13" t="s">
        <v>4722</v>
      </c>
      <c r="D512" s="13" t="s">
        <v>605</v>
      </c>
      <c r="E512" s="13" t="s">
        <v>45</v>
      </c>
      <c r="F512" s="13" t="s">
        <v>4737</v>
      </c>
    </row>
    <row r="513">
      <c r="A513" s="30">
        <v>43405.436147037035</v>
      </c>
      <c r="B513" s="13" t="s">
        <v>4799</v>
      </c>
      <c r="C513" s="13" t="s">
        <v>4709</v>
      </c>
      <c r="D513" s="13" t="s">
        <v>2353</v>
      </c>
      <c r="E513" s="13" t="s">
        <v>45</v>
      </c>
      <c r="F513" s="13" t="s">
        <v>4737</v>
      </c>
    </row>
    <row r="514">
      <c r="A514" s="30">
        <v>43405.437622314814</v>
      </c>
      <c r="B514" s="13" t="s">
        <v>4800</v>
      </c>
      <c r="C514" s="13" t="s">
        <v>4722</v>
      </c>
      <c r="D514" s="13" t="s">
        <v>843</v>
      </c>
      <c r="E514" s="13" t="s">
        <v>10</v>
      </c>
      <c r="F514" s="13" t="s">
        <v>4660</v>
      </c>
    </row>
    <row r="515">
      <c r="A515" s="30">
        <v>43405.43860918982</v>
      </c>
      <c r="B515" s="13" t="s">
        <v>4683</v>
      </c>
      <c r="C515" s="13" t="s">
        <v>4801</v>
      </c>
      <c r="D515" s="13" t="s">
        <v>2752</v>
      </c>
      <c r="E515" s="13" t="s">
        <v>10</v>
      </c>
      <c r="F515" s="13" t="s">
        <v>4802</v>
      </c>
    </row>
    <row r="516">
      <c r="A516" s="30">
        <v>43410.44718207176</v>
      </c>
      <c r="B516" s="13" t="s">
        <v>4803</v>
      </c>
      <c r="C516" s="13" t="s">
        <v>4804</v>
      </c>
      <c r="D516" s="13" t="s">
        <v>2690</v>
      </c>
      <c r="E516" s="13" t="s">
        <v>45</v>
      </c>
      <c r="F516" s="13" t="s">
        <v>4737</v>
      </c>
    </row>
    <row r="517">
      <c r="A517" s="30">
        <v>43410.44773576389</v>
      </c>
      <c r="B517" s="13" t="s">
        <v>4803</v>
      </c>
      <c r="C517" s="13" t="s">
        <v>4659</v>
      </c>
      <c r="D517" s="13" t="s">
        <v>2188</v>
      </c>
      <c r="E517" s="13" t="s">
        <v>45</v>
      </c>
      <c r="F517" s="13" t="s">
        <v>4737</v>
      </c>
    </row>
    <row r="518">
      <c r="A518" s="30">
        <v>43426.43343258102</v>
      </c>
      <c r="B518" s="13" t="s">
        <v>4805</v>
      </c>
      <c r="C518" s="13" t="s">
        <v>4668</v>
      </c>
      <c r="D518" s="13" t="s">
        <v>978</v>
      </c>
      <c r="E518" s="13" t="s">
        <v>10</v>
      </c>
      <c r="F518" s="13" t="s">
        <v>4660</v>
      </c>
    </row>
    <row r="519">
      <c r="A519" s="30">
        <v>43426.43565284723</v>
      </c>
      <c r="B519" s="13" t="s">
        <v>4806</v>
      </c>
      <c r="C519" s="13" t="s">
        <v>4668</v>
      </c>
      <c r="D519" s="13" t="s">
        <v>982</v>
      </c>
      <c r="E519" s="13" t="s">
        <v>10</v>
      </c>
      <c r="F519" s="13" t="s">
        <v>4660</v>
      </c>
    </row>
    <row r="520">
      <c r="A520" s="30">
        <v>43426.43801400463</v>
      </c>
      <c r="B520" s="13" t="s">
        <v>4805</v>
      </c>
      <c r="C520" s="13" t="s">
        <v>4668</v>
      </c>
      <c r="D520" s="13" t="s">
        <v>1484</v>
      </c>
      <c r="E520" s="13" t="s">
        <v>10</v>
      </c>
      <c r="F520" s="13" t="s">
        <v>4660</v>
      </c>
    </row>
    <row r="521">
      <c r="A521" s="30">
        <v>43426.445895798606</v>
      </c>
      <c r="B521" s="13" t="s">
        <v>4800</v>
      </c>
      <c r="C521" s="13" t="s">
        <v>4671</v>
      </c>
      <c r="D521" s="13" t="s">
        <v>4020</v>
      </c>
      <c r="E521" s="13" t="s">
        <v>38</v>
      </c>
      <c r="F521" s="13" t="s">
        <v>4660</v>
      </c>
    </row>
    <row r="522">
      <c r="A522" s="30">
        <v>43426.446834675924</v>
      </c>
      <c r="B522" s="13" t="s">
        <v>4800</v>
      </c>
      <c r="C522" s="13" t="s">
        <v>4671</v>
      </c>
      <c r="D522" s="13" t="s">
        <v>2421</v>
      </c>
      <c r="E522" s="13" t="s">
        <v>38</v>
      </c>
      <c r="F522" s="13" t="s">
        <v>4660</v>
      </c>
    </row>
    <row r="523">
      <c r="A523" s="30">
        <v>43426.44966009259</v>
      </c>
      <c r="B523" s="13" t="s">
        <v>4800</v>
      </c>
      <c r="C523" s="13" t="s">
        <v>4671</v>
      </c>
      <c r="D523" s="13" t="s">
        <v>3887</v>
      </c>
      <c r="E523" s="13" t="s">
        <v>38</v>
      </c>
      <c r="F523" s="13" t="s">
        <v>4660</v>
      </c>
    </row>
    <row r="524">
      <c r="A524" s="30">
        <v>43426.63612891204</v>
      </c>
      <c r="B524" s="13" t="s">
        <v>4740</v>
      </c>
      <c r="C524" s="13" t="s">
        <v>4709</v>
      </c>
      <c r="D524" s="13" t="s">
        <v>56</v>
      </c>
      <c r="E524" s="13" t="s">
        <v>45</v>
      </c>
      <c r="F524" s="13" t="s">
        <v>4660</v>
      </c>
    </row>
    <row r="525">
      <c r="A525" s="30">
        <v>43426.76120631944</v>
      </c>
      <c r="B525" s="13" t="s">
        <v>4807</v>
      </c>
      <c r="C525" s="13" t="s">
        <v>4804</v>
      </c>
      <c r="D525" s="13" t="s">
        <v>4808</v>
      </c>
      <c r="E525" s="13" t="s">
        <v>78</v>
      </c>
      <c r="F525" s="13" t="s">
        <v>4660</v>
      </c>
    </row>
    <row r="526">
      <c r="A526" s="30">
        <v>43488.48150234953</v>
      </c>
      <c r="B526" s="13" t="s">
        <v>4809</v>
      </c>
      <c r="C526" s="13" t="s">
        <v>4704</v>
      </c>
      <c r="D526" s="13" t="s">
        <v>4810</v>
      </c>
      <c r="E526" s="13" t="s">
        <v>45</v>
      </c>
      <c r="F526" s="13" t="s">
        <v>4737</v>
      </c>
    </row>
    <row r="527">
      <c r="A527" s="30">
        <v>43488.48313769676</v>
      </c>
      <c r="B527" s="13" t="s">
        <v>4748</v>
      </c>
      <c r="C527" s="13" t="s">
        <v>4704</v>
      </c>
      <c r="D527" s="13" t="s">
        <v>4811</v>
      </c>
      <c r="E527" s="13" t="s">
        <v>45</v>
      </c>
      <c r="F527" s="13" t="s">
        <v>4737</v>
      </c>
    </row>
    <row r="528">
      <c r="A528" s="30">
        <v>43488.48471087963</v>
      </c>
      <c r="B528" s="13" t="s">
        <v>4803</v>
      </c>
      <c r="C528" s="13" t="s">
        <v>4722</v>
      </c>
      <c r="D528" s="13" t="s">
        <v>2690</v>
      </c>
      <c r="E528" s="13" t="s">
        <v>45</v>
      </c>
      <c r="F528" s="13" t="s">
        <v>4737</v>
      </c>
    </row>
    <row r="529">
      <c r="A529" s="30">
        <v>43488.48806216435</v>
      </c>
      <c r="B529" s="13" t="s">
        <v>4809</v>
      </c>
      <c r="C529" s="13" t="s">
        <v>4722</v>
      </c>
      <c r="D529" s="13" t="s">
        <v>2188</v>
      </c>
      <c r="E529" s="13" t="s">
        <v>45</v>
      </c>
      <c r="F529" s="13" t="s">
        <v>4737</v>
      </c>
    </row>
    <row r="530">
      <c r="A530" s="30">
        <v>43488.48940936342</v>
      </c>
      <c r="B530" s="13" t="s">
        <v>4803</v>
      </c>
      <c r="C530" s="13" t="s">
        <v>4722</v>
      </c>
      <c r="D530" s="13" t="s">
        <v>2188</v>
      </c>
      <c r="E530" s="13" t="s">
        <v>45</v>
      </c>
      <c r="F530" s="13" t="s">
        <v>4737</v>
      </c>
    </row>
    <row r="531">
      <c r="A531" s="30">
        <v>43488.49051744213</v>
      </c>
      <c r="B531" s="13" t="s">
        <v>4799</v>
      </c>
      <c r="C531" s="13" t="s">
        <v>4664</v>
      </c>
      <c r="D531" s="13" t="s">
        <v>605</v>
      </c>
      <c r="E531" s="13" t="s">
        <v>45</v>
      </c>
      <c r="F531" s="13" t="s">
        <v>4737</v>
      </c>
    </row>
    <row r="532">
      <c r="A532" s="30">
        <v>43488.49090005787</v>
      </c>
      <c r="B532" s="13" t="s">
        <v>4799</v>
      </c>
      <c r="C532" s="13" t="s">
        <v>4664</v>
      </c>
      <c r="D532" s="13" t="s">
        <v>4812</v>
      </c>
      <c r="E532" s="13" t="s">
        <v>45</v>
      </c>
      <c r="F532" s="13" t="s">
        <v>4737</v>
      </c>
    </row>
    <row r="533">
      <c r="A533" s="30">
        <v>43488.52122164352</v>
      </c>
      <c r="B533" s="13" t="s">
        <v>4687</v>
      </c>
      <c r="C533" s="13" t="s">
        <v>4709</v>
      </c>
      <c r="D533" s="13" t="s">
        <v>4813</v>
      </c>
      <c r="E533" s="13" t="s">
        <v>45</v>
      </c>
      <c r="F533" s="13" t="s">
        <v>4737</v>
      </c>
    </row>
    <row r="534">
      <c r="A534" s="30">
        <v>43488.52583210648</v>
      </c>
      <c r="B534" s="13" t="s">
        <v>4814</v>
      </c>
      <c r="C534" s="13" t="s">
        <v>4694</v>
      </c>
      <c r="D534" s="13" t="s">
        <v>4815</v>
      </c>
      <c r="E534" s="13" t="s">
        <v>10</v>
      </c>
      <c r="F534" s="13" t="s">
        <v>4660</v>
      </c>
    </row>
    <row r="535">
      <c r="A535" s="30">
        <v>43488.52653746528</v>
      </c>
      <c r="B535" s="13" t="s">
        <v>4814</v>
      </c>
      <c r="C535" s="13" t="s">
        <v>4694</v>
      </c>
      <c r="D535" s="13" t="s">
        <v>4816</v>
      </c>
      <c r="E535" s="13" t="s">
        <v>10</v>
      </c>
      <c r="F535" s="13" t="s">
        <v>4660</v>
      </c>
    </row>
    <row r="536">
      <c r="A536" s="30">
        <v>43488.527841574076</v>
      </c>
      <c r="B536" s="13" t="s">
        <v>4814</v>
      </c>
      <c r="C536" s="13" t="s">
        <v>4694</v>
      </c>
      <c r="D536" s="13" t="s">
        <v>4817</v>
      </c>
      <c r="E536" s="13" t="s">
        <v>10</v>
      </c>
      <c r="F536" s="13" t="s">
        <v>4660</v>
      </c>
    </row>
    <row r="537">
      <c r="A537" s="30">
        <v>43488.52893049769</v>
      </c>
      <c r="B537" s="13" t="s">
        <v>4814</v>
      </c>
      <c r="C537" s="13" t="s">
        <v>4694</v>
      </c>
      <c r="D537" s="13" t="s">
        <v>4818</v>
      </c>
      <c r="E537" s="13" t="s">
        <v>10</v>
      </c>
      <c r="F537" s="13" t="s">
        <v>4660</v>
      </c>
    </row>
    <row r="538">
      <c r="A538" s="30">
        <v>43488.52994826389</v>
      </c>
      <c r="B538" s="13" t="s">
        <v>4819</v>
      </c>
      <c r="C538" s="13" t="s">
        <v>4668</v>
      </c>
      <c r="D538" s="13" t="s">
        <v>4820</v>
      </c>
      <c r="E538" s="13" t="s">
        <v>45</v>
      </c>
      <c r="F538" s="13" t="s">
        <v>4737</v>
      </c>
    </row>
    <row r="539">
      <c r="A539" s="30">
        <v>43488.53077321759</v>
      </c>
      <c r="B539" s="13" t="s">
        <v>4819</v>
      </c>
      <c r="C539" s="13" t="s">
        <v>4668</v>
      </c>
      <c r="D539" s="13" t="s">
        <v>4821</v>
      </c>
      <c r="E539" s="13" t="s">
        <v>45</v>
      </c>
      <c r="F539" s="13" t="s">
        <v>4737</v>
      </c>
    </row>
    <row r="540">
      <c r="A540" s="30">
        <v>43488.53207667824</v>
      </c>
      <c r="B540" s="13" t="s">
        <v>4768</v>
      </c>
      <c r="C540" s="13" t="s">
        <v>4668</v>
      </c>
      <c r="D540" s="13" t="s">
        <v>4822</v>
      </c>
      <c r="E540" s="13" t="s">
        <v>45</v>
      </c>
      <c r="F540" s="13" t="s">
        <v>4737</v>
      </c>
    </row>
    <row r="541">
      <c r="A541" s="30">
        <v>43488.56983148148</v>
      </c>
      <c r="B541" s="13" t="s">
        <v>4748</v>
      </c>
      <c r="C541" s="13" t="s">
        <v>4694</v>
      </c>
      <c r="D541" s="13" t="s">
        <v>2752</v>
      </c>
      <c r="E541" s="13" t="s">
        <v>10</v>
      </c>
      <c r="F541" s="13" t="s">
        <v>4665</v>
      </c>
    </row>
    <row r="542">
      <c r="A542" s="30">
        <v>43488.570656145836</v>
      </c>
      <c r="B542" s="13" t="s">
        <v>4723</v>
      </c>
      <c r="C542" s="13" t="s">
        <v>4668</v>
      </c>
      <c r="D542" s="13" t="s">
        <v>4823</v>
      </c>
      <c r="E542" s="13" t="s">
        <v>10</v>
      </c>
      <c r="F542" s="13" t="s">
        <v>4660</v>
      </c>
    </row>
    <row r="543">
      <c r="A543" s="30">
        <v>43488.571346111115</v>
      </c>
      <c r="B543" s="13" t="s">
        <v>4723</v>
      </c>
      <c r="C543" s="13" t="s">
        <v>4668</v>
      </c>
      <c r="D543" s="13" t="s">
        <v>4824</v>
      </c>
      <c r="E543" s="13" t="s">
        <v>10</v>
      </c>
      <c r="F543" s="13" t="s">
        <v>4660</v>
      </c>
    </row>
    <row r="544">
      <c r="A544" s="30">
        <v>43488.572727349536</v>
      </c>
      <c r="B544" s="13" t="s">
        <v>4723</v>
      </c>
      <c r="C544" s="13" t="s">
        <v>4668</v>
      </c>
      <c r="D544" s="13" t="s">
        <v>4825</v>
      </c>
      <c r="E544" s="13" t="s">
        <v>10</v>
      </c>
      <c r="F544" s="13" t="s">
        <v>4660</v>
      </c>
    </row>
    <row r="545">
      <c r="A545" s="30">
        <v>43488.57315116898</v>
      </c>
      <c r="B545" s="13" t="s">
        <v>4724</v>
      </c>
      <c r="C545" s="13" t="s">
        <v>4668</v>
      </c>
      <c r="D545" s="13" t="s">
        <v>4826</v>
      </c>
      <c r="E545" s="13" t="s">
        <v>27</v>
      </c>
      <c r="F545" s="13" t="s">
        <v>4660</v>
      </c>
    </row>
    <row r="546">
      <c r="A546" s="30">
        <v>43488.57381608796</v>
      </c>
      <c r="B546" s="13" t="s">
        <v>4724</v>
      </c>
      <c r="C546" s="13" t="s">
        <v>4668</v>
      </c>
      <c r="D546" s="13" t="s">
        <v>4827</v>
      </c>
      <c r="E546" s="13" t="s">
        <v>10</v>
      </c>
      <c r="F546" s="13" t="s">
        <v>4660</v>
      </c>
    </row>
    <row r="547">
      <c r="A547" s="30">
        <v>43488.57496958334</v>
      </c>
      <c r="B547" s="13" t="s">
        <v>4724</v>
      </c>
      <c r="C547" s="13" t="s">
        <v>4668</v>
      </c>
      <c r="D547" s="13" t="s">
        <v>4826</v>
      </c>
      <c r="E547" s="13" t="s">
        <v>27</v>
      </c>
      <c r="F547" s="13" t="s">
        <v>4660</v>
      </c>
    </row>
    <row r="548">
      <c r="A548" s="30">
        <v>43488.57620273148</v>
      </c>
      <c r="B548" s="13" t="s">
        <v>4777</v>
      </c>
      <c r="C548" s="13" t="s">
        <v>4668</v>
      </c>
      <c r="D548" s="13" t="s">
        <v>4828</v>
      </c>
      <c r="E548" s="13" t="s">
        <v>45</v>
      </c>
      <c r="F548" s="13" t="s">
        <v>4660</v>
      </c>
    </row>
    <row r="549">
      <c r="A549" s="30">
        <v>43488.57677</v>
      </c>
      <c r="B549" s="13" t="s">
        <v>4777</v>
      </c>
      <c r="C549" s="13" t="s">
        <v>4668</v>
      </c>
      <c r="D549" s="13" t="s">
        <v>4829</v>
      </c>
      <c r="E549" s="13" t="s">
        <v>27</v>
      </c>
      <c r="F549" s="13" t="s">
        <v>4660</v>
      </c>
    </row>
    <row r="550">
      <c r="A550" s="30">
        <v>43489.55699106482</v>
      </c>
      <c r="B550" s="13" t="s">
        <v>4830</v>
      </c>
      <c r="C550" s="13" t="s">
        <v>4704</v>
      </c>
      <c r="D550" s="13" t="s">
        <v>4831</v>
      </c>
      <c r="E550" s="13" t="s">
        <v>45</v>
      </c>
      <c r="F550" s="13" t="s">
        <v>4737</v>
      </c>
    </row>
    <row r="551">
      <c r="A551" s="30">
        <v>43489.70315332176</v>
      </c>
      <c r="B551" s="13" t="s">
        <v>4723</v>
      </c>
      <c r="C551" s="13" t="s">
        <v>4668</v>
      </c>
      <c r="D551" s="13" t="s">
        <v>4832</v>
      </c>
      <c r="E551" s="13" t="s">
        <v>10</v>
      </c>
      <c r="F551" s="13" t="s">
        <v>4660</v>
      </c>
    </row>
    <row r="552">
      <c r="A552" s="30">
        <v>43489.704783877314</v>
      </c>
      <c r="B552" s="13" t="s">
        <v>4723</v>
      </c>
      <c r="C552" s="13" t="s">
        <v>4668</v>
      </c>
      <c r="D552" s="13" t="s">
        <v>4833</v>
      </c>
      <c r="E552" s="13" t="s">
        <v>28</v>
      </c>
      <c r="F552" s="13" t="s">
        <v>4660</v>
      </c>
    </row>
    <row r="553">
      <c r="A553" s="30">
        <v>43489.70565761574</v>
      </c>
      <c r="B553" s="13" t="s">
        <v>4724</v>
      </c>
      <c r="C553" s="13" t="s">
        <v>4668</v>
      </c>
      <c r="D553" s="13" t="s">
        <v>4834</v>
      </c>
      <c r="E553" s="13" t="s">
        <v>10</v>
      </c>
      <c r="F553" s="13" t="s">
        <v>4660</v>
      </c>
    </row>
    <row r="554">
      <c r="A554" s="30">
        <v>43489.706532881944</v>
      </c>
      <c r="B554" s="13" t="s">
        <v>4724</v>
      </c>
      <c r="C554" s="13" t="s">
        <v>4668</v>
      </c>
      <c r="D554" s="13" t="s">
        <v>4821</v>
      </c>
      <c r="E554" s="13" t="s">
        <v>45</v>
      </c>
      <c r="F554" s="13" t="s">
        <v>4660</v>
      </c>
    </row>
    <row r="555">
      <c r="A555" s="30">
        <v>43489.70850700232</v>
      </c>
      <c r="B555" s="13" t="s">
        <v>4777</v>
      </c>
      <c r="C555" s="13" t="s">
        <v>4668</v>
      </c>
      <c r="D555" s="13" t="s">
        <v>4835</v>
      </c>
      <c r="E555" s="13" t="s">
        <v>45</v>
      </c>
      <c r="F555" s="13" t="s">
        <v>4660</v>
      </c>
    </row>
    <row r="556">
      <c r="A556" s="30">
        <v>43489.71087144676</v>
      </c>
      <c r="B556" s="13" t="s">
        <v>4723</v>
      </c>
      <c r="C556" s="13" t="s">
        <v>4668</v>
      </c>
      <c r="D556" s="13" t="s">
        <v>1967</v>
      </c>
      <c r="E556" s="13" t="s">
        <v>45</v>
      </c>
      <c r="F556" s="13" t="s">
        <v>4660</v>
      </c>
    </row>
    <row r="557">
      <c r="A557" s="30">
        <v>43489.724091400465</v>
      </c>
      <c r="B557" s="13" t="s">
        <v>4724</v>
      </c>
      <c r="C557" s="13" t="s">
        <v>4668</v>
      </c>
      <c r="D557" s="13" t="s">
        <v>4836</v>
      </c>
      <c r="E557" s="13" t="s">
        <v>28</v>
      </c>
      <c r="F557" s="13" t="s">
        <v>4660</v>
      </c>
    </row>
    <row r="558">
      <c r="A558" s="30">
        <v>43497.437287928245</v>
      </c>
      <c r="B558" s="13" t="s">
        <v>4748</v>
      </c>
      <c r="C558" s="13" t="s">
        <v>4694</v>
      </c>
      <c r="D558" s="13" t="s">
        <v>4837</v>
      </c>
      <c r="E558" s="13" t="s">
        <v>52</v>
      </c>
      <c r="F558" s="13" t="s">
        <v>4660</v>
      </c>
    </row>
    <row r="559">
      <c r="A559" s="30">
        <v>43497.44047452546</v>
      </c>
      <c r="B559" s="13" t="s">
        <v>4838</v>
      </c>
      <c r="C559" s="13" t="s">
        <v>4694</v>
      </c>
      <c r="D559" s="13" t="s">
        <v>815</v>
      </c>
      <c r="E559" s="13" t="s">
        <v>10</v>
      </c>
      <c r="F559" s="13" t="s">
        <v>4660</v>
      </c>
    </row>
    <row r="560">
      <c r="A560" s="30">
        <v>43497.44172483796</v>
      </c>
      <c r="B560" s="13" t="s">
        <v>4838</v>
      </c>
      <c r="C560" s="13" t="s">
        <v>4694</v>
      </c>
      <c r="D560" s="13" t="s">
        <v>3944</v>
      </c>
      <c r="E560" s="13" t="s">
        <v>10</v>
      </c>
      <c r="F560" s="13" t="s">
        <v>4660</v>
      </c>
    </row>
    <row r="561">
      <c r="A561" s="30">
        <v>43497.46063375</v>
      </c>
      <c r="B561" s="13" t="s">
        <v>4775</v>
      </c>
      <c r="C561" s="13" t="s">
        <v>4662</v>
      </c>
      <c r="D561" s="13" t="s">
        <v>4048</v>
      </c>
      <c r="E561" s="13" t="s">
        <v>324</v>
      </c>
      <c r="F561" s="13" t="s">
        <v>4660</v>
      </c>
    </row>
    <row r="562">
      <c r="A562" s="30">
        <v>43497.46168465278</v>
      </c>
      <c r="B562" s="13" t="s">
        <v>4793</v>
      </c>
      <c r="C562" s="13" t="s">
        <v>4662</v>
      </c>
      <c r="D562" s="13" t="s">
        <v>4839</v>
      </c>
      <c r="E562" s="13" t="s">
        <v>28</v>
      </c>
      <c r="F562" s="13" t="s">
        <v>4660</v>
      </c>
    </row>
    <row r="563">
      <c r="A563" s="30">
        <v>43502.59677787037</v>
      </c>
      <c r="B563" s="13" t="s">
        <v>4785</v>
      </c>
      <c r="C563" s="13" t="s">
        <v>4662</v>
      </c>
      <c r="D563" s="13" t="s">
        <v>4840</v>
      </c>
      <c r="E563" s="13" t="s">
        <v>10</v>
      </c>
      <c r="F563" s="13" t="s">
        <v>4660</v>
      </c>
    </row>
    <row r="564">
      <c r="A564" s="30">
        <v>43502.59723141204</v>
      </c>
      <c r="B564" s="13" t="s">
        <v>4741</v>
      </c>
      <c r="C564" s="13" t="s">
        <v>4662</v>
      </c>
      <c r="D564" s="13" t="s">
        <v>4841</v>
      </c>
      <c r="E564" s="13" t="s">
        <v>10</v>
      </c>
      <c r="F564" s="13" t="s">
        <v>4660</v>
      </c>
    </row>
    <row r="565">
      <c r="A565" s="30">
        <v>43502.5977708912</v>
      </c>
      <c r="B565" s="13" t="s">
        <v>4842</v>
      </c>
      <c r="C565" s="13" t="s">
        <v>4662</v>
      </c>
      <c r="D565" s="13" t="s">
        <v>4843</v>
      </c>
      <c r="E565" s="13" t="s">
        <v>10</v>
      </c>
      <c r="F565" s="13" t="s">
        <v>4660</v>
      </c>
    </row>
    <row r="566">
      <c r="A566" s="30">
        <v>43502.59851997685</v>
      </c>
      <c r="B566" s="13" t="s">
        <v>4776</v>
      </c>
      <c r="C566" s="13" t="s">
        <v>4662</v>
      </c>
      <c r="D566" s="13" t="s">
        <v>4844</v>
      </c>
      <c r="E566" s="13" t="s">
        <v>10</v>
      </c>
      <c r="F566" s="13" t="s">
        <v>4660</v>
      </c>
    </row>
    <row r="567">
      <c r="A567" s="30">
        <v>43502.599013495375</v>
      </c>
      <c r="B567" s="13" t="s">
        <v>4845</v>
      </c>
      <c r="C567" s="13" t="s">
        <v>4662</v>
      </c>
      <c r="D567" s="13" t="s">
        <v>4846</v>
      </c>
      <c r="E567" s="13" t="s">
        <v>10</v>
      </c>
      <c r="F567" s="13" t="s">
        <v>4660</v>
      </c>
    </row>
    <row r="568">
      <c r="A568" s="30">
        <v>43502.600233634264</v>
      </c>
      <c r="B568" s="13" t="s">
        <v>4781</v>
      </c>
      <c r="C568" s="13" t="s">
        <v>4719</v>
      </c>
      <c r="D568" s="13" t="s">
        <v>4847</v>
      </c>
      <c r="E568" s="13" t="s">
        <v>10</v>
      </c>
      <c r="F568" s="13" t="s">
        <v>4660</v>
      </c>
    </row>
    <row r="569">
      <c r="A569" s="30">
        <v>43502.60078837963</v>
      </c>
      <c r="B569" s="13" t="s">
        <v>4783</v>
      </c>
      <c r="C569" s="13" t="s">
        <v>4719</v>
      </c>
      <c r="D569" s="13" t="s">
        <v>4848</v>
      </c>
      <c r="E569" s="13" t="s">
        <v>10</v>
      </c>
      <c r="F569" s="13" t="s">
        <v>4660</v>
      </c>
    </row>
    <row r="570">
      <c r="A570" s="30">
        <v>43502.60158751157</v>
      </c>
      <c r="B570" s="13" t="s">
        <v>4775</v>
      </c>
      <c r="C570" s="13" t="s">
        <v>4662</v>
      </c>
      <c r="D570" s="13" t="s">
        <v>4048</v>
      </c>
      <c r="E570" s="13" t="s">
        <v>28</v>
      </c>
      <c r="F570" s="13" t="s">
        <v>4660</v>
      </c>
    </row>
    <row r="571">
      <c r="A571" s="30">
        <v>43502.60198331019</v>
      </c>
      <c r="B571" s="13" t="s">
        <v>4793</v>
      </c>
      <c r="C571" s="13" t="s">
        <v>4662</v>
      </c>
      <c r="D571" s="13" t="s">
        <v>4839</v>
      </c>
      <c r="E571" s="13" t="s">
        <v>28</v>
      </c>
      <c r="F571" s="13" t="s">
        <v>4660</v>
      </c>
    </row>
    <row r="572">
      <c r="A572" s="30">
        <v>43502.60242851852</v>
      </c>
      <c r="B572" s="13" t="s">
        <v>4793</v>
      </c>
      <c r="C572" s="13" t="s">
        <v>4662</v>
      </c>
      <c r="D572" s="13" t="s">
        <v>4849</v>
      </c>
      <c r="E572" s="13" t="s">
        <v>10</v>
      </c>
      <c r="F572" s="13" t="s">
        <v>4660</v>
      </c>
    </row>
    <row r="573">
      <c r="A573" s="30">
        <v>43502.60306018518</v>
      </c>
      <c r="B573" s="13" t="s">
        <v>4741</v>
      </c>
      <c r="C573" s="13" t="s">
        <v>4662</v>
      </c>
      <c r="D573" s="13" t="s">
        <v>4850</v>
      </c>
      <c r="E573" s="13" t="s">
        <v>10</v>
      </c>
      <c r="F573" s="13" t="s">
        <v>4660</v>
      </c>
    </row>
    <row r="574">
      <c r="A574" s="30">
        <v>43502.60368195602</v>
      </c>
      <c r="B574" s="13" t="s">
        <v>4842</v>
      </c>
      <c r="C574" s="13" t="s">
        <v>4662</v>
      </c>
      <c r="D574" s="13" t="s">
        <v>4851</v>
      </c>
      <c r="E574" s="13" t="s">
        <v>10</v>
      </c>
      <c r="F574" s="13" t="s">
        <v>4660</v>
      </c>
    </row>
    <row r="575">
      <c r="A575" s="30">
        <v>43502.60415832176</v>
      </c>
      <c r="B575" s="13" t="s">
        <v>4767</v>
      </c>
      <c r="C575" s="13" t="s">
        <v>4662</v>
      </c>
      <c r="D575" s="13" t="s">
        <v>4852</v>
      </c>
      <c r="E575" s="13" t="s">
        <v>10</v>
      </c>
      <c r="F575" s="13" t="s">
        <v>4660</v>
      </c>
    </row>
    <row r="576">
      <c r="A576" s="30">
        <v>43502.60477579861</v>
      </c>
      <c r="B576" s="13" t="s">
        <v>4783</v>
      </c>
      <c r="C576" s="13" t="s">
        <v>4662</v>
      </c>
      <c r="D576" s="13" t="s">
        <v>4853</v>
      </c>
      <c r="E576" s="13" t="s">
        <v>10</v>
      </c>
      <c r="F576" s="13" t="s">
        <v>4660</v>
      </c>
    </row>
    <row r="577">
      <c r="A577" s="30">
        <v>43502.6053095949</v>
      </c>
      <c r="B577" s="13" t="s">
        <v>4781</v>
      </c>
      <c r="C577" s="13" t="s">
        <v>4662</v>
      </c>
      <c r="D577" s="13" t="s">
        <v>4854</v>
      </c>
      <c r="E577" s="13" t="s">
        <v>10</v>
      </c>
      <c r="F577" s="13" t="s">
        <v>4660</v>
      </c>
    </row>
    <row r="578">
      <c r="A578" s="30">
        <v>43502.60571296296</v>
      </c>
      <c r="B578" s="13" t="s">
        <v>4776</v>
      </c>
      <c r="C578" s="13" t="s">
        <v>4662</v>
      </c>
      <c r="D578" s="13" t="s">
        <v>4855</v>
      </c>
      <c r="E578" s="13" t="s">
        <v>10</v>
      </c>
      <c r="F578" s="13" t="s">
        <v>4660</v>
      </c>
    </row>
    <row r="579">
      <c r="A579" s="30">
        <v>43502.60628872685</v>
      </c>
      <c r="B579" s="13" t="s">
        <v>4845</v>
      </c>
      <c r="C579" s="13" t="s">
        <v>4662</v>
      </c>
      <c r="D579" s="13" t="s">
        <v>4856</v>
      </c>
      <c r="E579" s="13" t="s">
        <v>10</v>
      </c>
      <c r="F579" s="13" t="s">
        <v>4660</v>
      </c>
    </row>
    <row r="580">
      <c r="A580" s="30">
        <v>43502.60690347222</v>
      </c>
      <c r="B580" s="13" t="s">
        <v>4775</v>
      </c>
      <c r="C580" s="13" t="s">
        <v>4662</v>
      </c>
      <c r="D580" s="13" t="s">
        <v>4857</v>
      </c>
      <c r="E580" s="13" t="s">
        <v>10</v>
      </c>
      <c r="F580" s="13" t="s">
        <v>4660</v>
      </c>
    </row>
    <row r="581">
      <c r="A581" s="30">
        <v>43502.64967510417</v>
      </c>
      <c r="B581" s="13" t="s">
        <v>4830</v>
      </c>
      <c r="C581" s="13" t="s">
        <v>4704</v>
      </c>
      <c r="D581" s="13" t="s">
        <v>4858</v>
      </c>
      <c r="E581" s="13" t="s">
        <v>45</v>
      </c>
      <c r="F581" s="13" t="s">
        <v>4737</v>
      </c>
    </row>
    <row r="582">
      <c r="A582" s="30">
        <v>43502.65054043982</v>
      </c>
      <c r="B582" s="13" t="s">
        <v>4859</v>
      </c>
      <c r="C582" s="13" t="s">
        <v>4704</v>
      </c>
      <c r="D582" s="13" t="s">
        <v>4860</v>
      </c>
      <c r="E582" s="13" t="s">
        <v>45</v>
      </c>
      <c r="F582" s="13" t="s">
        <v>4737</v>
      </c>
    </row>
    <row r="583">
      <c r="A583" s="30">
        <v>43508.66569861111</v>
      </c>
      <c r="B583" s="13" t="s">
        <v>4786</v>
      </c>
      <c r="C583" s="13" t="s">
        <v>4662</v>
      </c>
      <c r="D583" s="13" t="s">
        <v>4861</v>
      </c>
      <c r="E583" s="13" t="s">
        <v>45</v>
      </c>
      <c r="F583" s="13" t="s">
        <v>4660</v>
      </c>
    </row>
    <row r="584">
      <c r="A584" s="30">
        <v>43508.66650460648</v>
      </c>
      <c r="B584" s="13" t="s">
        <v>4738</v>
      </c>
      <c r="C584" s="13" t="s">
        <v>4662</v>
      </c>
      <c r="D584" s="13" t="s">
        <v>4861</v>
      </c>
      <c r="E584" s="13" t="s">
        <v>45</v>
      </c>
      <c r="F584" s="13" t="s">
        <v>4660</v>
      </c>
    </row>
    <row r="585">
      <c r="A585" s="30">
        <v>43508.66761758101</v>
      </c>
      <c r="B585" s="13" t="s">
        <v>4728</v>
      </c>
      <c r="C585" s="13" t="s">
        <v>4662</v>
      </c>
      <c r="D585" s="13" t="s">
        <v>4862</v>
      </c>
      <c r="E585" s="13" t="s">
        <v>45</v>
      </c>
      <c r="F585" s="13" t="s">
        <v>4660</v>
      </c>
    </row>
    <row r="586">
      <c r="A586" s="30">
        <v>43510.43374503472</v>
      </c>
      <c r="B586" s="13" t="s">
        <v>4728</v>
      </c>
      <c r="C586" s="13" t="s">
        <v>4673</v>
      </c>
      <c r="D586" s="13" t="s">
        <v>4863</v>
      </c>
      <c r="E586" s="13" t="s">
        <v>182</v>
      </c>
      <c r="F586" s="13" t="s">
        <v>4660</v>
      </c>
    </row>
    <row r="587">
      <c r="A587" s="30">
        <v>43510.435623425925</v>
      </c>
      <c r="B587" s="13" t="s">
        <v>4864</v>
      </c>
      <c r="C587" s="13" t="s">
        <v>4673</v>
      </c>
      <c r="D587" s="13" t="s">
        <v>4847</v>
      </c>
      <c r="E587" s="13" t="s">
        <v>10</v>
      </c>
      <c r="F587" s="13" t="s">
        <v>4660</v>
      </c>
    </row>
    <row r="588">
      <c r="A588" s="30">
        <v>43510.45568265046</v>
      </c>
      <c r="B588" s="13" t="s">
        <v>4741</v>
      </c>
      <c r="C588" s="13" t="s">
        <v>4673</v>
      </c>
      <c r="D588" s="13" t="s">
        <v>4865</v>
      </c>
      <c r="E588" s="13" t="s">
        <v>10</v>
      </c>
      <c r="F588" s="13" t="s">
        <v>4660</v>
      </c>
    </row>
    <row r="589">
      <c r="A589" s="30">
        <v>43510.45945446759</v>
      </c>
      <c r="B589" s="13" t="s">
        <v>4845</v>
      </c>
      <c r="C589" s="13" t="s">
        <v>4662</v>
      </c>
      <c r="D589" s="13" t="s">
        <v>1238</v>
      </c>
      <c r="E589" s="13" t="s">
        <v>10</v>
      </c>
      <c r="F589" s="13" t="s">
        <v>4660</v>
      </c>
    </row>
    <row r="590">
      <c r="A590" s="30">
        <v>43510.46343430555</v>
      </c>
      <c r="B590" s="13" t="s">
        <v>4781</v>
      </c>
      <c r="C590" s="13" t="s">
        <v>4662</v>
      </c>
      <c r="D590" s="13" t="s">
        <v>4866</v>
      </c>
      <c r="E590" s="13" t="s">
        <v>88</v>
      </c>
      <c r="F590" s="13" t="s">
        <v>4660</v>
      </c>
    </row>
    <row r="591">
      <c r="A591" s="30">
        <v>43510.46686269676</v>
      </c>
      <c r="B591" s="13" t="s">
        <v>4728</v>
      </c>
      <c r="C591" s="13" t="s">
        <v>4662</v>
      </c>
      <c r="D591" s="13" t="s">
        <v>4867</v>
      </c>
      <c r="E591" s="13" t="s">
        <v>10</v>
      </c>
      <c r="F591" s="13" t="s">
        <v>4660</v>
      </c>
    </row>
    <row r="592">
      <c r="A592" s="30">
        <v>43511.437707523146</v>
      </c>
      <c r="B592" s="13" t="s">
        <v>4728</v>
      </c>
      <c r="C592" s="13" t="s">
        <v>4673</v>
      </c>
      <c r="D592" s="13" t="s">
        <v>4868</v>
      </c>
      <c r="E592" s="13" t="s">
        <v>45</v>
      </c>
      <c r="F592" s="13" t="s">
        <v>4660</v>
      </c>
    </row>
    <row r="593">
      <c r="A593" s="30">
        <v>43511.4507293287</v>
      </c>
      <c r="B593" s="13" t="s">
        <v>4728</v>
      </c>
      <c r="C593" s="13" t="s">
        <v>4673</v>
      </c>
      <c r="D593" s="13" t="s">
        <v>4862</v>
      </c>
      <c r="E593" s="13" t="s">
        <v>45</v>
      </c>
      <c r="F593" s="13" t="s">
        <v>4660</v>
      </c>
    </row>
    <row r="594">
      <c r="A594" s="30">
        <v>43511.451568425924</v>
      </c>
      <c r="B594" s="13" t="s">
        <v>4738</v>
      </c>
      <c r="C594" s="13" t="s">
        <v>4673</v>
      </c>
      <c r="D594" s="13" t="s">
        <v>180</v>
      </c>
      <c r="E594" s="13" t="s">
        <v>182</v>
      </c>
      <c r="F594" s="13" t="s">
        <v>4660</v>
      </c>
    </row>
    <row r="595">
      <c r="A595" s="30">
        <v>43511.45216825232</v>
      </c>
      <c r="B595" s="13" t="s">
        <v>4786</v>
      </c>
      <c r="C595" s="13" t="s">
        <v>4673</v>
      </c>
      <c r="D595" s="13" t="s">
        <v>4869</v>
      </c>
      <c r="E595" s="13" t="s">
        <v>45</v>
      </c>
      <c r="F595" s="13" t="s">
        <v>4660</v>
      </c>
    </row>
    <row r="596">
      <c r="A596" s="30">
        <v>43511.452863252314</v>
      </c>
      <c r="B596" s="13" t="s">
        <v>4782</v>
      </c>
      <c r="C596" s="13" t="s">
        <v>4673</v>
      </c>
      <c r="D596" s="13" t="s">
        <v>4868</v>
      </c>
      <c r="E596" s="13" t="s">
        <v>45</v>
      </c>
      <c r="F596" s="13" t="s">
        <v>4660</v>
      </c>
    </row>
    <row r="597">
      <c r="A597" s="30">
        <v>43511.45325980324</v>
      </c>
      <c r="B597" s="13" t="s">
        <v>4728</v>
      </c>
      <c r="C597" s="13" t="s">
        <v>4673</v>
      </c>
      <c r="D597" s="13" t="s">
        <v>2354</v>
      </c>
      <c r="E597" s="13" t="s">
        <v>45</v>
      </c>
      <c r="F597" s="13" t="s">
        <v>4660</v>
      </c>
    </row>
    <row r="598">
      <c r="A598" s="30">
        <v>43511.48114942129</v>
      </c>
      <c r="B598" s="13" t="s">
        <v>4777</v>
      </c>
      <c r="C598" s="13" t="s">
        <v>4668</v>
      </c>
      <c r="D598" s="13" t="s">
        <v>4870</v>
      </c>
      <c r="E598" s="13" t="s">
        <v>10</v>
      </c>
      <c r="F598" s="13" t="s">
        <v>4660</v>
      </c>
    </row>
    <row r="599">
      <c r="A599" s="30">
        <v>43511.48175008102</v>
      </c>
      <c r="B599" s="13" t="s">
        <v>4724</v>
      </c>
      <c r="C599" s="13" t="s">
        <v>4668</v>
      </c>
      <c r="D599" s="13" t="s">
        <v>4862</v>
      </c>
      <c r="E599" s="13" t="s">
        <v>45</v>
      </c>
      <c r="F599" s="13" t="s">
        <v>4660</v>
      </c>
    </row>
    <row r="600">
      <c r="A600" s="30">
        <v>43511.48238612269</v>
      </c>
      <c r="B600" s="13" t="s">
        <v>4723</v>
      </c>
      <c r="C600" s="13" t="s">
        <v>4668</v>
      </c>
      <c r="D600" s="13" t="s">
        <v>1467</v>
      </c>
      <c r="E600" s="13" t="s">
        <v>45</v>
      </c>
      <c r="F600" s="13" t="s">
        <v>4660</v>
      </c>
    </row>
    <row r="601">
      <c r="A601" s="30">
        <v>43511.48297179399</v>
      </c>
      <c r="B601" s="13" t="s">
        <v>4777</v>
      </c>
      <c r="C601" s="13" t="s">
        <v>4668</v>
      </c>
      <c r="D601" s="13" t="s">
        <v>4871</v>
      </c>
      <c r="E601" s="13" t="s">
        <v>45</v>
      </c>
      <c r="F601" s="13" t="s">
        <v>4660</v>
      </c>
    </row>
    <row r="602">
      <c r="A602" s="30">
        <v>43511.48353243056</v>
      </c>
      <c r="B602" s="13" t="s">
        <v>4724</v>
      </c>
      <c r="C602" s="13" t="s">
        <v>4668</v>
      </c>
      <c r="D602" s="13" t="s">
        <v>4872</v>
      </c>
      <c r="E602" s="13" t="s">
        <v>10</v>
      </c>
      <c r="F602" s="13" t="s">
        <v>4660</v>
      </c>
    </row>
    <row r="603">
      <c r="A603" s="30">
        <v>43514.550325648146</v>
      </c>
      <c r="B603" s="13" t="s">
        <v>4683</v>
      </c>
      <c r="C603" s="13" t="s">
        <v>4722</v>
      </c>
      <c r="D603" s="13" t="s">
        <v>4873</v>
      </c>
      <c r="E603" s="13" t="s">
        <v>45</v>
      </c>
      <c r="F603" s="13" t="s">
        <v>4737</v>
      </c>
    </row>
    <row r="604">
      <c r="A604" s="30">
        <v>43516.48497123843</v>
      </c>
      <c r="B604" s="13" t="s">
        <v>4685</v>
      </c>
      <c r="C604" s="13" t="s">
        <v>4704</v>
      </c>
      <c r="D604" s="13" t="s">
        <v>4874</v>
      </c>
      <c r="E604" s="13" t="s">
        <v>45</v>
      </c>
      <c r="F604" s="13" t="s">
        <v>4737</v>
      </c>
    </row>
    <row r="605">
      <c r="A605" s="30">
        <v>43517.48138467592</v>
      </c>
      <c r="B605" s="13" t="s">
        <v>4875</v>
      </c>
      <c r="C605" s="13" t="s">
        <v>4694</v>
      </c>
      <c r="D605" s="13" t="s">
        <v>4876</v>
      </c>
      <c r="E605" s="13" t="s">
        <v>10</v>
      </c>
      <c r="F605" s="13" t="s">
        <v>4737</v>
      </c>
    </row>
    <row r="606">
      <c r="A606" s="30">
        <v>43517.482942268514</v>
      </c>
      <c r="B606" s="13" t="s">
        <v>4763</v>
      </c>
      <c r="C606" s="13" t="s">
        <v>4694</v>
      </c>
      <c r="D606" s="13" t="s">
        <v>4181</v>
      </c>
      <c r="E606" s="13" t="s">
        <v>88</v>
      </c>
      <c r="F606" s="13" t="s">
        <v>4705</v>
      </c>
    </row>
    <row r="607">
      <c r="A607" s="30">
        <v>43521.390306076384</v>
      </c>
      <c r="B607" s="13" t="s">
        <v>4683</v>
      </c>
      <c r="C607" s="13" t="s">
        <v>4704</v>
      </c>
      <c r="D607" s="13" t="s">
        <v>4877</v>
      </c>
      <c r="E607" s="13" t="s">
        <v>45</v>
      </c>
      <c r="F607" s="13" t="s">
        <v>4660</v>
      </c>
    </row>
    <row r="608">
      <c r="A608" s="30">
        <v>43521.41114628472</v>
      </c>
      <c r="B608" s="13" t="s">
        <v>4681</v>
      </c>
      <c r="C608" s="13" t="s">
        <v>4704</v>
      </c>
      <c r="D608" s="13" t="s">
        <v>4878</v>
      </c>
      <c r="E608" s="13" t="s">
        <v>45</v>
      </c>
      <c r="F608" s="13" t="s">
        <v>4660</v>
      </c>
    </row>
    <row r="609">
      <c r="A609" s="30">
        <v>43521.562904039354</v>
      </c>
      <c r="B609" s="13" t="s">
        <v>4748</v>
      </c>
      <c r="C609" s="13" t="s">
        <v>4704</v>
      </c>
      <c r="D609" s="13" t="s">
        <v>4879</v>
      </c>
      <c r="E609" s="13" t="s">
        <v>45</v>
      </c>
      <c r="F609" s="13" t="s">
        <v>4737</v>
      </c>
    </row>
    <row r="610">
      <c r="A610" s="30">
        <v>43521.57246456019</v>
      </c>
      <c r="B610" s="13" t="s">
        <v>4740</v>
      </c>
      <c r="C610" s="13" t="s">
        <v>4704</v>
      </c>
      <c r="D610" s="13" t="s">
        <v>4880</v>
      </c>
      <c r="E610" s="13" t="s">
        <v>45</v>
      </c>
      <c r="F610" s="13" t="s">
        <v>4737</v>
      </c>
    </row>
    <row r="611">
      <c r="A611" s="30">
        <v>43521.5731174074</v>
      </c>
      <c r="B611" s="13" t="s">
        <v>4748</v>
      </c>
      <c r="C611" s="13" t="s">
        <v>4694</v>
      </c>
      <c r="D611" s="13" t="s">
        <v>2753</v>
      </c>
      <c r="E611" s="13" t="s">
        <v>52</v>
      </c>
      <c r="F611" s="13" t="s">
        <v>4665</v>
      </c>
    </row>
    <row r="612">
      <c r="A612" s="30">
        <v>43522.41183789352</v>
      </c>
      <c r="B612" s="13" t="s">
        <v>4748</v>
      </c>
      <c r="C612" s="13" t="s">
        <v>4694</v>
      </c>
      <c r="D612" s="13" t="s">
        <v>4881</v>
      </c>
      <c r="E612" s="13" t="s">
        <v>52</v>
      </c>
      <c r="F612" s="13" t="s">
        <v>4660</v>
      </c>
    </row>
    <row r="613">
      <c r="A613" s="30"/>
    </row>
    <row r="614">
      <c r="A614" s="30">
        <v>43531.6231516088</v>
      </c>
      <c r="B614" s="13" t="s">
        <v>4710</v>
      </c>
      <c r="C614" s="13" t="s">
        <v>4694</v>
      </c>
      <c r="D614" s="13" t="s">
        <v>1838</v>
      </c>
      <c r="E614" s="13" t="s">
        <v>69</v>
      </c>
      <c r="F614" s="13" t="s">
        <v>4660</v>
      </c>
    </row>
    <row r="615">
      <c r="A615" s="30">
        <v>43539.429224618056</v>
      </c>
      <c r="B615" s="13" t="s">
        <v>4786</v>
      </c>
      <c r="C615" s="13" t="s">
        <v>4673</v>
      </c>
      <c r="D615" s="13" t="s">
        <v>4868</v>
      </c>
      <c r="E615" s="13" t="s">
        <v>45</v>
      </c>
      <c r="F615" s="13" t="s">
        <v>4660</v>
      </c>
    </row>
    <row r="616">
      <c r="A616" s="30">
        <v>43539.42956554398</v>
      </c>
      <c r="B616" s="13" t="s">
        <v>4728</v>
      </c>
      <c r="C616" s="13" t="s">
        <v>4673</v>
      </c>
      <c r="D616" s="13" t="s">
        <v>2354</v>
      </c>
      <c r="E616" s="13" t="s">
        <v>45</v>
      </c>
      <c r="F616" s="13" t="s">
        <v>4660</v>
      </c>
    </row>
    <row r="617">
      <c r="A617" s="30">
        <v>43539.430051793985</v>
      </c>
      <c r="B617" s="13" t="s">
        <v>4786</v>
      </c>
      <c r="C617" s="13" t="s">
        <v>4673</v>
      </c>
      <c r="D617" s="13" t="s">
        <v>4869</v>
      </c>
      <c r="E617" s="13" t="s">
        <v>45</v>
      </c>
      <c r="F617" s="13" t="s">
        <v>4660</v>
      </c>
    </row>
    <row r="618">
      <c r="A618" s="30">
        <v>43539.430529942125</v>
      </c>
      <c r="B618" s="13" t="s">
        <v>4728</v>
      </c>
      <c r="C618" s="13" t="s">
        <v>4673</v>
      </c>
      <c r="D618" s="13" t="s">
        <v>4862</v>
      </c>
      <c r="E618" s="13" t="s">
        <v>45</v>
      </c>
      <c r="F618" s="13" t="s">
        <v>4660</v>
      </c>
    </row>
    <row r="619">
      <c r="A619" s="30">
        <v>43539.43118331018</v>
      </c>
      <c r="B619" s="13" t="s">
        <v>4728</v>
      </c>
      <c r="C619" s="13" t="s">
        <v>4673</v>
      </c>
      <c r="D619" s="13" t="s">
        <v>4868</v>
      </c>
      <c r="E619" s="13" t="s">
        <v>45</v>
      </c>
      <c r="F619" s="13" t="s">
        <v>4660</v>
      </c>
    </row>
    <row r="620">
      <c r="A620" s="30">
        <v>43539.43197914352</v>
      </c>
      <c r="B620" s="13" t="s">
        <v>4792</v>
      </c>
      <c r="C620" s="13" t="s">
        <v>4722</v>
      </c>
      <c r="D620" s="13" t="s">
        <v>4882</v>
      </c>
      <c r="E620" s="13" t="s">
        <v>38</v>
      </c>
      <c r="F620" s="13" t="s">
        <v>4660</v>
      </c>
    </row>
    <row r="621">
      <c r="A621" s="30">
        <v>43539.432375358796</v>
      </c>
      <c r="B621" s="13" t="s">
        <v>4792</v>
      </c>
      <c r="C621" s="13" t="s">
        <v>4722</v>
      </c>
      <c r="D621" s="13" t="s">
        <v>784</v>
      </c>
      <c r="E621" s="13" t="s">
        <v>38</v>
      </c>
      <c r="F621" s="13" t="s">
        <v>4660</v>
      </c>
    </row>
    <row r="622">
      <c r="A622" s="30">
        <v>43539.433026099534</v>
      </c>
      <c r="B622" s="13" t="s">
        <v>4883</v>
      </c>
      <c r="C622" s="13" t="s">
        <v>4722</v>
      </c>
      <c r="D622" s="13" t="s">
        <v>4884</v>
      </c>
      <c r="E622" s="13" t="s">
        <v>38</v>
      </c>
      <c r="F622" s="13" t="s">
        <v>4660</v>
      </c>
    </row>
    <row r="623">
      <c r="A623" s="30">
        <v>43539.43353905092</v>
      </c>
      <c r="B623" s="13" t="s">
        <v>4778</v>
      </c>
      <c r="C623" s="13" t="s">
        <v>4722</v>
      </c>
      <c r="D623" s="13" t="s">
        <v>4885</v>
      </c>
      <c r="E623" s="13" t="s">
        <v>38</v>
      </c>
      <c r="F623" s="13" t="s">
        <v>4660</v>
      </c>
    </row>
    <row r="624">
      <c r="A624" s="30">
        <v>43539.43409351852</v>
      </c>
      <c r="B624" s="13" t="s">
        <v>4783</v>
      </c>
      <c r="C624" s="13" t="s">
        <v>4662</v>
      </c>
      <c r="D624" s="13" t="s">
        <v>4886</v>
      </c>
      <c r="E624" s="13" t="s">
        <v>38</v>
      </c>
      <c r="F624" s="13" t="s">
        <v>4660</v>
      </c>
    </row>
    <row r="625">
      <c r="A625" s="30">
        <v>43539.435160486115</v>
      </c>
      <c r="B625" s="13" t="s">
        <v>4887</v>
      </c>
      <c r="C625" s="13" t="s">
        <v>4671</v>
      </c>
      <c r="D625" s="13" t="s">
        <v>4888</v>
      </c>
      <c r="E625" s="13" t="s">
        <v>38</v>
      </c>
      <c r="F625" s="13" t="s">
        <v>4660</v>
      </c>
    </row>
    <row r="626">
      <c r="A626" s="30">
        <v>43539.43577064815</v>
      </c>
      <c r="B626" s="13" t="s">
        <v>4889</v>
      </c>
      <c r="C626" s="13" t="s">
        <v>4722</v>
      </c>
      <c r="D626" s="13" t="s">
        <v>4890</v>
      </c>
      <c r="E626" s="13" t="s">
        <v>38</v>
      </c>
      <c r="F626" s="13" t="s">
        <v>4660</v>
      </c>
    </row>
    <row r="627">
      <c r="A627" s="30">
        <v>43539.43644200232</v>
      </c>
      <c r="B627" s="13" t="s">
        <v>4889</v>
      </c>
      <c r="C627" s="13" t="s">
        <v>4722</v>
      </c>
      <c r="D627" s="13" t="s">
        <v>4891</v>
      </c>
      <c r="E627" s="13" t="s">
        <v>38</v>
      </c>
      <c r="F627" s="13" t="s">
        <v>4660</v>
      </c>
    </row>
    <row r="628">
      <c r="A628" s="30">
        <v>43539.436924340276</v>
      </c>
      <c r="B628" s="13" t="s">
        <v>4778</v>
      </c>
      <c r="C628" s="13" t="s">
        <v>4671</v>
      </c>
      <c r="D628" s="13" t="s">
        <v>1289</v>
      </c>
      <c r="E628" s="13" t="s">
        <v>38</v>
      </c>
      <c r="F628" s="13" t="s">
        <v>4660</v>
      </c>
    </row>
    <row r="629">
      <c r="A629" s="30">
        <v>43539.4374071412</v>
      </c>
      <c r="B629" s="13" t="s">
        <v>4889</v>
      </c>
      <c r="C629" s="13" t="s">
        <v>4722</v>
      </c>
      <c r="D629" s="13" t="s">
        <v>1336</v>
      </c>
      <c r="E629" s="13" t="s">
        <v>38</v>
      </c>
      <c r="F629" s="13" t="s">
        <v>4660</v>
      </c>
    </row>
    <row r="630">
      <c r="A630" s="30">
        <v>43539.43846321759</v>
      </c>
      <c r="B630" s="13" t="s">
        <v>4783</v>
      </c>
      <c r="C630" s="13" t="s">
        <v>4671</v>
      </c>
      <c r="D630" s="13" t="s">
        <v>4892</v>
      </c>
      <c r="E630" s="13" t="s">
        <v>38</v>
      </c>
      <c r="F630" s="13" t="s">
        <v>4660</v>
      </c>
    </row>
    <row r="631">
      <c r="A631" s="30">
        <v>43539.43909046296</v>
      </c>
      <c r="B631" s="13" t="s">
        <v>4800</v>
      </c>
      <c r="C631" s="13" t="s">
        <v>4671</v>
      </c>
      <c r="D631" s="13" t="s">
        <v>4893</v>
      </c>
      <c r="E631" s="13" t="s">
        <v>38</v>
      </c>
      <c r="F631" s="13" t="s">
        <v>4660</v>
      </c>
    </row>
    <row r="632">
      <c r="A632" s="30">
        <v>43539.439815034726</v>
      </c>
      <c r="B632" s="13" t="s">
        <v>4778</v>
      </c>
      <c r="C632" s="13" t="s">
        <v>4671</v>
      </c>
      <c r="D632" s="13" t="s">
        <v>4894</v>
      </c>
      <c r="E632" s="13" t="s">
        <v>38</v>
      </c>
      <c r="F632" s="13" t="s">
        <v>4660</v>
      </c>
    </row>
    <row r="633">
      <c r="A633" s="30">
        <v>43539.44026828704</v>
      </c>
      <c r="B633" s="13" t="s">
        <v>4887</v>
      </c>
      <c r="C633" s="13" t="s">
        <v>4671</v>
      </c>
      <c r="D633" s="13" t="s">
        <v>4895</v>
      </c>
      <c r="E633" s="13" t="s">
        <v>38</v>
      </c>
      <c r="F633" s="13" t="s">
        <v>4660</v>
      </c>
    </row>
    <row r="634">
      <c r="A634" s="30">
        <v>43539.44063182871</v>
      </c>
      <c r="B634" s="13" t="s">
        <v>4887</v>
      </c>
      <c r="C634" s="13" t="s">
        <v>4671</v>
      </c>
      <c r="D634" s="13" t="s">
        <v>714</v>
      </c>
      <c r="E634" s="13" t="s">
        <v>38</v>
      </c>
      <c r="F634" s="13" t="s">
        <v>4660</v>
      </c>
    </row>
    <row r="635">
      <c r="A635" s="30">
        <v>43539.441068935186</v>
      </c>
      <c r="B635" s="13" t="s">
        <v>4711</v>
      </c>
      <c r="C635" s="13" t="s">
        <v>4694</v>
      </c>
      <c r="D635" s="13" t="s">
        <v>4896</v>
      </c>
      <c r="E635" s="13" t="s">
        <v>38</v>
      </c>
      <c r="F635" s="13" t="s">
        <v>4660</v>
      </c>
    </row>
    <row r="636">
      <c r="A636" s="30">
        <v>43539.441475810185</v>
      </c>
      <c r="B636" s="13" t="s">
        <v>4778</v>
      </c>
      <c r="C636" s="13" t="s">
        <v>4671</v>
      </c>
      <c r="D636" s="13" t="s">
        <v>4897</v>
      </c>
      <c r="E636" s="13" t="s">
        <v>38</v>
      </c>
      <c r="F636" s="13" t="s">
        <v>4660</v>
      </c>
    </row>
    <row r="637">
      <c r="A637" s="30">
        <v>43539.44248481482</v>
      </c>
      <c r="B637" s="13" t="s">
        <v>4800</v>
      </c>
      <c r="C637" s="13" t="s">
        <v>4671</v>
      </c>
      <c r="D637" s="13" t="s">
        <v>4898</v>
      </c>
      <c r="E637" s="13" t="s">
        <v>38</v>
      </c>
      <c r="F637" s="13" t="s">
        <v>4660</v>
      </c>
    </row>
    <row r="638">
      <c r="A638" s="30">
        <v>43543.43541278935</v>
      </c>
      <c r="B638" s="13" t="s">
        <v>4710</v>
      </c>
      <c r="C638" s="13" t="s">
        <v>4694</v>
      </c>
      <c r="D638" s="13" t="s">
        <v>4899</v>
      </c>
      <c r="E638" s="13" t="s">
        <v>182</v>
      </c>
      <c r="F638" s="13" t="s">
        <v>4665</v>
      </c>
    </row>
    <row r="639">
      <c r="A639" s="30">
        <v>43543.43636413194</v>
      </c>
      <c r="B639" s="13" t="s">
        <v>4748</v>
      </c>
      <c r="C639" s="13" t="s">
        <v>4694</v>
      </c>
      <c r="D639" s="13" t="s">
        <v>166</v>
      </c>
      <c r="E639" s="13" t="s">
        <v>182</v>
      </c>
      <c r="F639" s="13" t="s">
        <v>4665</v>
      </c>
    </row>
    <row r="640">
      <c r="A640" s="30">
        <v>43544.44067998843</v>
      </c>
      <c r="B640" s="13" t="s">
        <v>4749</v>
      </c>
      <c r="C640" s="13" t="s">
        <v>4694</v>
      </c>
      <c r="D640" s="13" t="s">
        <v>4900</v>
      </c>
      <c r="E640" s="13" t="s">
        <v>10</v>
      </c>
      <c r="F640" s="13" t="s">
        <v>4737</v>
      </c>
    </row>
    <row r="641">
      <c r="A641" s="30">
        <v>43556.57890548611</v>
      </c>
      <c r="B641" s="13" t="s">
        <v>4830</v>
      </c>
      <c r="C641" s="13" t="s">
        <v>4694</v>
      </c>
      <c r="D641" s="13" t="s">
        <v>296</v>
      </c>
      <c r="E641" s="13" t="s">
        <v>10</v>
      </c>
      <c r="F641" s="13" t="s">
        <v>4665</v>
      </c>
    </row>
    <row r="642">
      <c r="A642" s="30">
        <v>43556.58635603009</v>
      </c>
      <c r="B642" s="13" t="s">
        <v>4748</v>
      </c>
      <c r="C642" s="13" t="s">
        <v>4694</v>
      </c>
      <c r="D642" s="13" t="s">
        <v>3565</v>
      </c>
      <c r="E642" s="13" t="s">
        <v>10</v>
      </c>
      <c r="F642" s="13" t="s">
        <v>4660</v>
      </c>
    </row>
    <row r="643">
      <c r="A643" s="30">
        <v>43556.611321539356</v>
      </c>
      <c r="B643" s="13" t="s">
        <v>4724</v>
      </c>
      <c r="C643" s="13" t="s">
        <v>4668</v>
      </c>
      <c r="D643" s="13" t="s">
        <v>4901</v>
      </c>
      <c r="E643" s="13" t="s">
        <v>45</v>
      </c>
      <c r="F643" s="13" t="s">
        <v>4660</v>
      </c>
    </row>
    <row r="644">
      <c r="A644" s="30">
        <v>43556.61236799769</v>
      </c>
      <c r="B644" s="13" t="s">
        <v>4724</v>
      </c>
      <c r="C644" s="13" t="s">
        <v>4668</v>
      </c>
      <c r="D644" s="13" t="s">
        <v>4902</v>
      </c>
      <c r="E644" s="13" t="s">
        <v>963</v>
      </c>
      <c r="F644" s="13" t="s">
        <v>4660</v>
      </c>
    </row>
    <row r="645">
      <c r="A645" s="30">
        <v>43556.61336260417</v>
      </c>
      <c r="B645" s="13" t="s">
        <v>4777</v>
      </c>
      <c r="C645" s="13" t="s">
        <v>4668</v>
      </c>
      <c r="D645" s="13" t="s">
        <v>4903</v>
      </c>
      <c r="E645" s="13" t="s">
        <v>27</v>
      </c>
      <c r="F645" s="13" t="s">
        <v>4660</v>
      </c>
    </row>
    <row r="646">
      <c r="A646" s="30">
        <v>43556.61451731481</v>
      </c>
      <c r="B646" s="13" t="s">
        <v>4738</v>
      </c>
      <c r="C646" s="13" t="s">
        <v>4673</v>
      </c>
      <c r="D646" s="13" t="s">
        <v>4904</v>
      </c>
      <c r="E646" s="13" t="s">
        <v>10</v>
      </c>
      <c r="F646" s="13" t="s">
        <v>4660</v>
      </c>
    </row>
    <row r="647">
      <c r="A647" s="30">
        <v>43556.615861412036</v>
      </c>
      <c r="B647" s="13" t="s">
        <v>4786</v>
      </c>
      <c r="C647" s="13" t="s">
        <v>4673</v>
      </c>
      <c r="D647" s="13" t="s">
        <v>4905</v>
      </c>
      <c r="E647" s="13" t="s">
        <v>45</v>
      </c>
      <c r="F647" s="13" t="s">
        <v>4660</v>
      </c>
    </row>
    <row r="648">
      <c r="A648" s="30">
        <v>43556.63611324074</v>
      </c>
      <c r="B648" s="13" t="s">
        <v>4728</v>
      </c>
      <c r="C648" s="13" t="s">
        <v>4673</v>
      </c>
      <c r="D648" s="13" t="s">
        <v>4906</v>
      </c>
      <c r="E648" s="13" t="s">
        <v>45</v>
      </c>
      <c r="F648" s="13" t="s">
        <v>4660</v>
      </c>
    </row>
    <row r="649">
      <c r="A649" s="30">
        <v>43556.63690322917</v>
      </c>
      <c r="B649" s="13" t="s">
        <v>4728</v>
      </c>
      <c r="C649" s="13" t="s">
        <v>4673</v>
      </c>
      <c r="D649" s="13" t="s">
        <v>4907</v>
      </c>
      <c r="E649" s="13" t="s">
        <v>27</v>
      </c>
      <c r="F649" s="13" t="s">
        <v>4660</v>
      </c>
    </row>
    <row r="650">
      <c r="A650" s="30">
        <v>43556.637529178246</v>
      </c>
      <c r="B650" s="13" t="s">
        <v>4786</v>
      </c>
      <c r="C650" s="13" t="s">
        <v>4673</v>
      </c>
      <c r="D650" s="13" t="s">
        <v>4908</v>
      </c>
      <c r="E650" s="13" t="s">
        <v>27</v>
      </c>
      <c r="F650" s="13" t="s">
        <v>4660</v>
      </c>
    </row>
    <row r="651">
      <c r="A651" s="30">
        <v>43556.63819677083</v>
      </c>
      <c r="B651" s="13" t="s">
        <v>4724</v>
      </c>
      <c r="C651" s="13" t="s">
        <v>4668</v>
      </c>
      <c r="D651" s="13" t="s">
        <v>4909</v>
      </c>
      <c r="E651" s="13" t="s">
        <v>27</v>
      </c>
      <c r="F651" s="13" t="s">
        <v>4660</v>
      </c>
    </row>
    <row r="652">
      <c r="A652" s="30">
        <v>43556.64150753472</v>
      </c>
      <c r="B652" s="13" t="s">
        <v>4777</v>
      </c>
      <c r="C652" s="13" t="s">
        <v>4668</v>
      </c>
      <c r="D652" s="13" t="s">
        <v>4910</v>
      </c>
      <c r="E652" s="13" t="s">
        <v>27</v>
      </c>
      <c r="F652" s="13" t="s">
        <v>4660</v>
      </c>
    </row>
    <row r="653">
      <c r="A653" s="30">
        <v>43565.5171830787</v>
      </c>
      <c r="B653" s="13" t="s">
        <v>4752</v>
      </c>
      <c r="C653" s="13" t="s">
        <v>4704</v>
      </c>
      <c r="D653" s="13" t="s">
        <v>4911</v>
      </c>
      <c r="E653" s="13" t="s">
        <v>45</v>
      </c>
      <c r="F653" s="13" t="s">
        <v>4660</v>
      </c>
    </row>
    <row r="654">
      <c r="A654" s="30">
        <v>43565.54250439815</v>
      </c>
      <c r="B654" s="13" t="s">
        <v>4912</v>
      </c>
      <c r="C654" s="13" t="s">
        <v>4659</v>
      </c>
      <c r="D654" s="13" t="s">
        <v>4913</v>
      </c>
      <c r="E654" s="13" t="s">
        <v>27</v>
      </c>
      <c r="F654" s="13" t="s">
        <v>4660</v>
      </c>
    </row>
    <row r="655">
      <c r="A655" s="30">
        <v>43565.54479101852</v>
      </c>
      <c r="B655" s="13" t="s">
        <v>4914</v>
      </c>
      <c r="C655" s="13" t="s">
        <v>4659</v>
      </c>
      <c r="D655" s="13" t="s">
        <v>4915</v>
      </c>
      <c r="E655" s="13" t="s">
        <v>27</v>
      </c>
      <c r="F655" s="13" t="s">
        <v>4660</v>
      </c>
    </row>
    <row r="656">
      <c r="A656" s="30">
        <v>43565.54684550926</v>
      </c>
      <c r="B656" s="13" t="s">
        <v>4914</v>
      </c>
      <c r="C656" s="13" t="s">
        <v>4659</v>
      </c>
      <c r="D656" s="13" t="s">
        <v>4916</v>
      </c>
      <c r="E656" s="13" t="s">
        <v>45</v>
      </c>
      <c r="F656" s="13" t="s">
        <v>4660</v>
      </c>
    </row>
    <row r="657">
      <c r="A657" s="30">
        <v>43565.69002928241</v>
      </c>
      <c r="B657" s="13" t="s">
        <v>4742</v>
      </c>
      <c r="C657" s="13" t="s">
        <v>4709</v>
      </c>
      <c r="D657" s="13" t="s">
        <v>4917</v>
      </c>
      <c r="E657" s="13" t="s">
        <v>45</v>
      </c>
      <c r="F657" s="13" t="s">
        <v>4660</v>
      </c>
    </row>
    <row r="658">
      <c r="A658" s="30">
        <v>43567.51493034722</v>
      </c>
      <c r="B658" s="13" t="s">
        <v>4912</v>
      </c>
      <c r="C658" s="13" t="s">
        <v>4659</v>
      </c>
      <c r="D658" s="13" t="s">
        <v>4918</v>
      </c>
      <c r="E658" s="13" t="s">
        <v>10</v>
      </c>
      <c r="F658" s="13" t="s">
        <v>4660</v>
      </c>
    </row>
    <row r="659">
      <c r="A659" s="30">
        <v>43570.577971377315</v>
      </c>
      <c r="B659" s="13" t="s">
        <v>4777</v>
      </c>
      <c r="C659" s="13" t="s">
        <v>4668</v>
      </c>
      <c r="D659" s="13" t="s">
        <v>1467</v>
      </c>
      <c r="E659" s="13" t="s">
        <v>45</v>
      </c>
      <c r="F659" s="13" t="s">
        <v>4660</v>
      </c>
    </row>
    <row r="660">
      <c r="A660" s="30">
        <v>43570.59579762731</v>
      </c>
      <c r="B660" s="13" t="s">
        <v>4756</v>
      </c>
      <c r="C660" s="13" t="s">
        <v>4704</v>
      </c>
      <c r="D660" s="13" t="s">
        <v>4919</v>
      </c>
      <c r="E660" s="13" t="s">
        <v>45</v>
      </c>
      <c r="F660" s="13" t="s">
        <v>4660</v>
      </c>
    </row>
    <row r="661">
      <c r="A661" s="30">
        <v>43572.41262225695</v>
      </c>
      <c r="B661" s="13" t="s">
        <v>4920</v>
      </c>
      <c r="C661" s="13" t="s">
        <v>4709</v>
      </c>
      <c r="D661" s="13" t="s">
        <v>4921</v>
      </c>
      <c r="E661" s="13" t="s">
        <v>45</v>
      </c>
      <c r="F661" s="13" t="s">
        <v>4660</v>
      </c>
    </row>
    <row r="662">
      <c r="A662" s="30">
        <v>43572.4893084375</v>
      </c>
      <c r="B662" s="13" t="s">
        <v>4922</v>
      </c>
      <c r="C662" s="13" t="s">
        <v>4704</v>
      </c>
      <c r="D662" s="13" t="s">
        <v>4923</v>
      </c>
      <c r="E662" s="13" t="s">
        <v>45</v>
      </c>
      <c r="F662" s="13" t="s">
        <v>4660</v>
      </c>
    </row>
    <row r="663">
      <c r="A663" s="30">
        <v>43572.64870637732</v>
      </c>
      <c r="B663" s="13" t="s">
        <v>4924</v>
      </c>
      <c r="C663" s="13" t="s">
        <v>4668</v>
      </c>
      <c r="D663" s="13" t="s">
        <v>4925</v>
      </c>
      <c r="E663" s="13" t="s">
        <v>28</v>
      </c>
      <c r="F663" s="13" t="s">
        <v>4660</v>
      </c>
    </row>
    <row r="664">
      <c r="A664" s="30">
        <v>43572.64976046296</v>
      </c>
      <c r="B664" s="13" t="s">
        <v>4786</v>
      </c>
      <c r="C664" s="13" t="s">
        <v>4668</v>
      </c>
      <c r="D664" s="13" t="s">
        <v>4926</v>
      </c>
      <c r="E664" s="13" t="s">
        <v>45</v>
      </c>
      <c r="F664" s="13" t="s">
        <v>4660</v>
      </c>
    </row>
    <row r="665">
      <c r="A665" s="30">
        <v>43573.57185840278</v>
      </c>
      <c r="B665" s="13" t="s">
        <v>4756</v>
      </c>
      <c r="C665" s="13" t="s">
        <v>4704</v>
      </c>
      <c r="D665" s="13" t="s">
        <v>4460</v>
      </c>
      <c r="E665" s="13" t="s">
        <v>10</v>
      </c>
      <c r="F665" s="13" t="s">
        <v>4660</v>
      </c>
    </row>
    <row r="666">
      <c r="A666" s="30">
        <v>43573.65491033565</v>
      </c>
      <c r="B666" s="13" t="s">
        <v>4777</v>
      </c>
      <c r="C666" s="13" t="s">
        <v>4668</v>
      </c>
      <c r="D666" s="13" t="s">
        <v>1968</v>
      </c>
      <c r="E666" s="13" t="s">
        <v>45</v>
      </c>
      <c r="F666" s="13" t="s">
        <v>4660</v>
      </c>
    </row>
    <row r="667">
      <c r="A667" s="30">
        <v>43578.58675261574</v>
      </c>
      <c r="B667" s="13" t="s">
        <v>4756</v>
      </c>
      <c r="C667" s="13" t="s">
        <v>4704</v>
      </c>
      <c r="D667" s="13" t="s">
        <v>4927</v>
      </c>
      <c r="E667" s="13" t="s">
        <v>10</v>
      </c>
      <c r="F667" s="13" t="s">
        <v>4660</v>
      </c>
    </row>
    <row r="668">
      <c r="A668" s="30">
        <v>43580.43440939815</v>
      </c>
      <c r="B668" s="13" t="s">
        <v>4928</v>
      </c>
      <c r="C668" s="13" t="s">
        <v>4673</v>
      </c>
      <c r="D668" s="13" t="s">
        <v>4929</v>
      </c>
      <c r="E668" s="13" t="s">
        <v>10</v>
      </c>
      <c r="F668" s="13" t="s">
        <v>4660</v>
      </c>
    </row>
    <row r="669">
      <c r="A669" s="30">
        <v>43580.70301518519</v>
      </c>
      <c r="B669" s="13" t="s">
        <v>4912</v>
      </c>
      <c r="C669" s="13" t="s">
        <v>4659</v>
      </c>
      <c r="D669" s="13" t="s">
        <v>4913</v>
      </c>
      <c r="E669" s="13" t="s">
        <v>10</v>
      </c>
      <c r="F669" s="13" t="s">
        <v>4660</v>
      </c>
    </row>
    <row r="670">
      <c r="A670" s="30">
        <v>43584.49664438657</v>
      </c>
      <c r="B670" s="13" t="s">
        <v>4809</v>
      </c>
      <c r="C670" s="13" t="s">
        <v>4709</v>
      </c>
      <c r="D670" s="13" t="s">
        <v>4930</v>
      </c>
      <c r="E670" s="13" t="s">
        <v>45</v>
      </c>
      <c r="F670" s="13" t="s">
        <v>4660</v>
      </c>
    </row>
    <row r="671">
      <c r="A671" s="30">
        <v>43584.53185945602</v>
      </c>
      <c r="B671" s="13" t="s">
        <v>4914</v>
      </c>
      <c r="C671" s="13" t="s">
        <v>4659</v>
      </c>
      <c r="D671" s="13" t="s">
        <v>4931</v>
      </c>
      <c r="E671" s="13" t="s">
        <v>10</v>
      </c>
      <c r="F671" s="13" t="s">
        <v>4660</v>
      </c>
    </row>
    <row r="672">
      <c r="A672" s="30">
        <v>43584.53268912037</v>
      </c>
      <c r="B672" s="13" t="s">
        <v>4914</v>
      </c>
      <c r="C672" s="13" t="s">
        <v>4659</v>
      </c>
      <c r="D672" s="13" t="s">
        <v>4932</v>
      </c>
      <c r="E672" s="13" t="s">
        <v>45</v>
      </c>
      <c r="F672" s="13" t="s">
        <v>4660</v>
      </c>
    </row>
    <row r="673">
      <c r="A673" s="30">
        <v>43584.53356226852</v>
      </c>
      <c r="B673" s="13" t="s">
        <v>4922</v>
      </c>
      <c r="C673" s="13" t="s">
        <v>4704</v>
      </c>
      <c r="D673" s="13" t="s">
        <v>4933</v>
      </c>
      <c r="E673" s="13" t="s">
        <v>45</v>
      </c>
      <c r="F673" s="13" t="s">
        <v>4660</v>
      </c>
    </row>
    <row r="674">
      <c r="A674" s="30">
        <v>43584.54935431713</v>
      </c>
      <c r="B674" s="13" t="s">
        <v>4756</v>
      </c>
      <c r="C674" s="13" t="s">
        <v>4704</v>
      </c>
      <c r="D674" s="13" t="s">
        <v>4934</v>
      </c>
      <c r="E674" s="13" t="s">
        <v>45</v>
      </c>
      <c r="F674" s="13" t="s">
        <v>4660</v>
      </c>
    </row>
    <row r="675">
      <c r="A675" s="30">
        <v>43584.5499875463</v>
      </c>
      <c r="B675" s="13" t="s">
        <v>4756</v>
      </c>
      <c r="C675" s="13" t="s">
        <v>4704</v>
      </c>
      <c r="D675" s="13" t="s">
        <v>773</v>
      </c>
      <c r="E675" s="13" t="s">
        <v>45</v>
      </c>
      <c r="F675" s="13" t="s">
        <v>4660</v>
      </c>
    </row>
    <row r="676">
      <c r="A676" s="30">
        <v>43584.55145827546</v>
      </c>
      <c r="B676" s="13" t="s">
        <v>4683</v>
      </c>
      <c r="C676" s="13" t="s">
        <v>4709</v>
      </c>
      <c r="D676" s="13" t="s">
        <v>4811</v>
      </c>
      <c r="E676" s="13" t="s">
        <v>45</v>
      </c>
      <c r="F676" s="13" t="s">
        <v>4660</v>
      </c>
    </row>
    <row r="677">
      <c r="A677" s="30">
        <v>43584.55395777778</v>
      </c>
      <c r="B677" s="13" t="s">
        <v>4681</v>
      </c>
      <c r="C677" s="13" t="s">
        <v>4704</v>
      </c>
      <c r="D677" s="13" t="s">
        <v>4935</v>
      </c>
      <c r="E677" s="13" t="s">
        <v>45</v>
      </c>
      <c r="F677" s="13" t="s">
        <v>4660</v>
      </c>
    </row>
    <row r="678">
      <c r="A678" s="30">
        <v>43584.613582777776</v>
      </c>
      <c r="B678" s="13" t="s">
        <v>4936</v>
      </c>
      <c r="C678" s="13" t="s">
        <v>4709</v>
      </c>
      <c r="D678" s="13" t="s">
        <v>2753</v>
      </c>
      <c r="E678" s="13" t="s">
        <v>52</v>
      </c>
      <c r="F678" s="13" t="s">
        <v>4660</v>
      </c>
    </row>
    <row r="679">
      <c r="A679" s="30">
        <v>43587.497227569445</v>
      </c>
      <c r="B679" s="13" t="s">
        <v>4742</v>
      </c>
      <c r="C679" s="13" t="s">
        <v>4709</v>
      </c>
      <c r="D679" s="13" t="s">
        <v>4937</v>
      </c>
      <c r="E679" s="13" t="s">
        <v>45</v>
      </c>
      <c r="F679" s="13" t="s">
        <v>4665</v>
      </c>
    </row>
    <row r="680">
      <c r="A680" s="30">
        <v>43599.52058549768</v>
      </c>
      <c r="B680" s="13" t="s">
        <v>4777</v>
      </c>
      <c r="C680" s="13" t="s">
        <v>4668</v>
      </c>
      <c r="D680" s="13" t="s">
        <v>4938</v>
      </c>
      <c r="E680" s="13" t="s">
        <v>45</v>
      </c>
      <c r="F680" s="13" t="s">
        <v>4660</v>
      </c>
    </row>
    <row r="681">
      <c r="A681" s="30">
        <v>43599.521948368056</v>
      </c>
      <c r="B681" s="13" t="s">
        <v>4724</v>
      </c>
      <c r="C681" s="13" t="s">
        <v>4668</v>
      </c>
      <c r="D681" s="13" t="s">
        <v>2353</v>
      </c>
      <c r="E681" s="13" t="s">
        <v>45</v>
      </c>
      <c r="F681" s="13" t="s">
        <v>4660</v>
      </c>
    </row>
    <row r="682">
      <c r="A682" s="30">
        <v>43599.52470436343</v>
      </c>
      <c r="B682" s="13" t="s">
        <v>4787</v>
      </c>
      <c r="C682" s="13" t="s">
        <v>4673</v>
      </c>
      <c r="D682" s="13" t="s">
        <v>4939</v>
      </c>
      <c r="E682" s="13" t="s">
        <v>45</v>
      </c>
      <c r="F682" s="13" t="s">
        <v>4660</v>
      </c>
    </row>
    <row r="683">
      <c r="A683" s="30">
        <v>43599.52740947917</v>
      </c>
      <c r="B683" s="13" t="s">
        <v>4788</v>
      </c>
      <c r="C683" s="13" t="s">
        <v>4673</v>
      </c>
      <c r="D683" s="13" t="s">
        <v>4862</v>
      </c>
      <c r="E683" s="13" t="s">
        <v>45</v>
      </c>
      <c r="F683" s="13" t="s">
        <v>4660</v>
      </c>
    </row>
    <row r="684">
      <c r="A684" s="30">
        <v>43599.528065300925</v>
      </c>
      <c r="B684" s="13" t="s">
        <v>4738</v>
      </c>
      <c r="C684" s="13" t="s">
        <v>4673</v>
      </c>
      <c r="D684" s="13" t="s">
        <v>4940</v>
      </c>
      <c r="E684" s="13" t="s">
        <v>45</v>
      </c>
      <c r="F684" s="13" t="s">
        <v>4660</v>
      </c>
    </row>
    <row r="685">
      <c r="A685" s="30">
        <v>43599.529040821755</v>
      </c>
      <c r="B685" s="13" t="s">
        <v>4728</v>
      </c>
      <c r="C685" s="13" t="s">
        <v>4673</v>
      </c>
      <c r="D685" s="13" t="s">
        <v>4941</v>
      </c>
      <c r="E685" s="13" t="s">
        <v>45</v>
      </c>
      <c r="F685" s="13" t="s">
        <v>4660</v>
      </c>
    </row>
    <row r="686">
      <c r="A686" s="30">
        <v>43599.52987619213</v>
      </c>
      <c r="B686" s="13" t="s">
        <v>4786</v>
      </c>
      <c r="C686" s="13" t="s">
        <v>4673</v>
      </c>
      <c r="D686" s="13" t="s">
        <v>4869</v>
      </c>
      <c r="E686" s="13" t="s">
        <v>45</v>
      </c>
      <c r="F686" s="13" t="s">
        <v>4660</v>
      </c>
    </row>
    <row r="687">
      <c r="A687" s="30">
        <v>43599.537875625</v>
      </c>
      <c r="B687" s="13" t="s">
        <v>4883</v>
      </c>
      <c r="C687" s="13" t="s">
        <v>4722</v>
      </c>
      <c r="D687" s="13" t="s">
        <v>825</v>
      </c>
      <c r="E687" s="13" t="s">
        <v>38</v>
      </c>
      <c r="F687" s="13" t="s">
        <v>4660</v>
      </c>
    </row>
    <row r="688">
      <c r="A688" s="30">
        <v>43601.435677037036</v>
      </c>
      <c r="B688" s="13" t="s">
        <v>4883</v>
      </c>
      <c r="C688" s="13" t="s">
        <v>4722</v>
      </c>
      <c r="D688" s="13" t="s">
        <v>4942</v>
      </c>
      <c r="E688" s="13" t="s">
        <v>38</v>
      </c>
      <c r="F688" s="13" t="s">
        <v>4665</v>
      </c>
    </row>
    <row r="689">
      <c r="A689" s="30">
        <v>43601.43669761574</v>
      </c>
      <c r="B689" s="13" t="s">
        <v>4943</v>
      </c>
      <c r="C689" s="13" t="s">
        <v>4671</v>
      </c>
      <c r="D689" s="13" t="s">
        <v>519</v>
      </c>
      <c r="E689" s="13" t="s">
        <v>38</v>
      </c>
      <c r="F689" s="13" t="s">
        <v>4665</v>
      </c>
    </row>
    <row r="690">
      <c r="A690" s="30">
        <v>43601.43774621528</v>
      </c>
      <c r="B690" s="13" t="s">
        <v>4741</v>
      </c>
      <c r="C690" s="13" t="s">
        <v>4662</v>
      </c>
      <c r="D690" s="13" t="s">
        <v>4944</v>
      </c>
      <c r="E690" s="13" t="s">
        <v>10</v>
      </c>
      <c r="F690" s="13" t="s">
        <v>4665</v>
      </c>
    </row>
    <row r="691">
      <c r="A691" s="30">
        <v>43601.43906796296</v>
      </c>
      <c r="B691" s="13" t="s">
        <v>4781</v>
      </c>
      <c r="C691" s="13" t="s">
        <v>4662</v>
      </c>
      <c r="D691" s="13" t="s">
        <v>4945</v>
      </c>
      <c r="E691" s="13" t="s">
        <v>10</v>
      </c>
      <c r="F691" s="13" t="s">
        <v>4665</v>
      </c>
    </row>
    <row r="692">
      <c r="A692" s="30">
        <v>43601.439745578704</v>
      </c>
      <c r="B692" s="13" t="s">
        <v>4793</v>
      </c>
      <c r="C692" s="13" t="s">
        <v>4719</v>
      </c>
      <c r="D692" s="13" t="s">
        <v>4946</v>
      </c>
      <c r="E692" s="13" t="s">
        <v>10</v>
      </c>
      <c r="F692" s="13" t="s">
        <v>4665</v>
      </c>
    </row>
    <row r="693">
      <c r="A693" s="30">
        <v>43601.440598518515</v>
      </c>
      <c r="B693" s="13" t="s">
        <v>4947</v>
      </c>
      <c r="C693" s="13" t="s">
        <v>4722</v>
      </c>
      <c r="D693" s="13" t="s">
        <v>4948</v>
      </c>
      <c r="E693" s="13" t="s">
        <v>28</v>
      </c>
      <c r="F693" s="13" t="s">
        <v>4665</v>
      </c>
    </row>
    <row r="694">
      <c r="A694" s="30">
        <v>43601.44147311343</v>
      </c>
      <c r="B694" s="13" t="s">
        <v>4775</v>
      </c>
      <c r="C694" s="13" t="s">
        <v>4662</v>
      </c>
      <c r="D694" s="13" t="s">
        <v>335</v>
      </c>
      <c r="E694" s="13" t="s">
        <v>28</v>
      </c>
      <c r="F694" s="13" t="s">
        <v>4665</v>
      </c>
    </row>
    <row r="695">
      <c r="A695" s="30">
        <v>43601.44303087963</v>
      </c>
      <c r="B695" s="13" t="s">
        <v>4778</v>
      </c>
      <c r="C695" s="13" t="s">
        <v>4671</v>
      </c>
      <c r="D695" s="13" t="s">
        <v>4949</v>
      </c>
      <c r="E695" s="13" t="s">
        <v>38</v>
      </c>
      <c r="F695" s="13" t="s">
        <v>4665</v>
      </c>
    </row>
    <row r="696">
      <c r="A696" s="30">
        <v>43608.72259460649</v>
      </c>
      <c r="B696" s="13" t="s">
        <v>4739</v>
      </c>
      <c r="C696" s="13" t="s">
        <v>4673</v>
      </c>
      <c r="D696" s="13" t="s">
        <v>4868</v>
      </c>
      <c r="E696" s="13" t="s">
        <v>45</v>
      </c>
      <c r="F696" s="13" t="s">
        <v>4660</v>
      </c>
    </row>
    <row r="697">
      <c r="A697" s="30">
        <v>43608.72945295139</v>
      </c>
      <c r="B697" s="13" t="s">
        <v>4724</v>
      </c>
      <c r="C697" s="13" t="s">
        <v>4668</v>
      </c>
      <c r="D697" s="13" t="s">
        <v>4950</v>
      </c>
      <c r="E697" s="13" t="s">
        <v>45</v>
      </c>
      <c r="F697" s="13" t="s">
        <v>4660</v>
      </c>
    </row>
    <row r="698">
      <c r="A698" s="30">
        <v>43609.65450709491</v>
      </c>
      <c r="B698" s="13" t="s">
        <v>4786</v>
      </c>
      <c r="C698" s="13" t="s">
        <v>4673</v>
      </c>
      <c r="D698" s="13" t="s">
        <v>4861</v>
      </c>
      <c r="E698" s="13" t="s">
        <v>45</v>
      </c>
      <c r="F698" s="13" t="s">
        <v>4665</v>
      </c>
    </row>
    <row r="699">
      <c r="A699" s="30">
        <v>43609.65534920139</v>
      </c>
      <c r="B699" s="13" t="s">
        <v>4738</v>
      </c>
      <c r="C699" s="13" t="s">
        <v>4673</v>
      </c>
      <c r="D699" s="13" t="s">
        <v>4940</v>
      </c>
      <c r="E699" s="13" t="s">
        <v>45</v>
      </c>
      <c r="F699" s="13" t="s">
        <v>4665</v>
      </c>
    </row>
    <row r="700">
      <c r="A700" s="30">
        <v>43609.656635046296</v>
      </c>
      <c r="B700" s="13" t="s">
        <v>4788</v>
      </c>
      <c r="C700" s="13" t="s">
        <v>4673</v>
      </c>
      <c r="D700" s="13" t="s">
        <v>4862</v>
      </c>
      <c r="E700" s="13" t="s">
        <v>45</v>
      </c>
      <c r="F700" s="13" t="s">
        <v>4665</v>
      </c>
    </row>
    <row r="701">
      <c r="A701" s="30">
        <v>43614.42662060185</v>
      </c>
      <c r="B701" s="13" t="s">
        <v>4883</v>
      </c>
      <c r="C701" s="13" t="s">
        <v>4722</v>
      </c>
      <c r="D701" s="13" t="s">
        <v>1901</v>
      </c>
      <c r="E701" s="13" t="s">
        <v>38</v>
      </c>
      <c r="F701" s="13" t="s">
        <v>4660</v>
      </c>
    </row>
    <row r="702">
      <c r="A702" s="30">
        <v>43614.42742107639</v>
      </c>
      <c r="B702" s="13" t="s">
        <v>4883</v>
      </c>
      <c r="C702" s="13" t="s">
        <v>4722</v>
      </c>
      <c r="D702" s="13" t="s">
        <v>4951</v>
      </c>
      <c r="E702" s="13" t="s">
        <v>38</v>
      </c>
      <c r="F702" s="13" t="s">
        <v>4660</v>
      </c>
    </row>
    <row r="703">
      <c r="A703" s="30">
        <v>43614.42788824074</v>
      </c>
      <c r="B703" s="13" t="s">
        <v>4883</v>
      </c>
      <c r="C703" s="13" t="s">
        <v>4722</v>
      </c>
      <c r="D703" s="13" t="s">
        <v>4949</v>
      </c>
      <c r="E703" s="13" t="s">
        <v>38</v>
      </c>
      <c r="F703" s="13" t="s">
        <v>4660</v>
      </c>
    </row>
    <row r="704">
      <c r="A704" s="30">
        <v>43614.42839763889</v>
      </c>
      <c r="B704" s="13" t="s">
        <v>4952</v>
      </c>
      <c r="C704" s="13" t="s">
        <v>4671</v>
      </c>
      <c r="D704" s="13" t="s">
        <v>4953</v>
      </c>
      <c r="E704" s="13" t="s">
        <v>38</v>
      </c>
      <c r="F704" s="13" t="s">
        <v>4660</v>
      </c>
    </row>
    <row r="705">
      <c r="A705" s="30">
        <v>43614.429507928246</v>
      </c>
      <c r="B705" s="13" t="s">
        <v>4883</v>
      </c>
      <c r="C705" s="13" t="s">
        <v>4722</v>
      </c>
      <c r="D705" s="13" t="s">
        <v>4954</v>
      </c>
      <c r="E705" s="13" t="s">
        <v>38</v>
      </c>
      <c r="F705" s="13" t="s">
        <v>4660</v>
      </c>
    </row>
    <row r="706">
      <c r="A706" s="30">
        <v>43614.43051612268</v>
      </c>
      <c r="B706" s="13" t="s">
        <v>4947</v>
      </c>
      <c r="C706" s="13" t="s">
        <v>4722</v>
      </c>
      <c r="D706" s="13" t="s">
        <v>4955</v>
      </c>
      <c r="E706" s="13" t="s">
        <v>38</v>
      </c>
      <c r="F706" s="13" t="s">
        <v>4660</v>
      </c>
    </row>
    <row r="707">
      <c r="A707" s="30">
        <v>43614.43128399306</v>
      </c>
      <c r="B707" s="13" t="s">
        <v>4947</v>
      </c>
      <c r="C707" s="13" t="s">
        <v>4722</v>
      </c>
      <c r="D707" s="13" t="s">
        <v>4956</v>
      </c>
      <c r="E707" s="13" t="s">
        <v>38</v>
      </c>
      <c r="F707" s="13" t="s">
        <v>4660</v>
      </c>
    </row>
    <row r="708">
      <c r="A708" s="30">
        <v>43614.43259515046</v>
      </c>
      <c r="B708" s="13" t="s">
        <v>4792</v>
      </c>
      <c r="C708" s="13" t="s">
        <v>4671</v>
      </c>
      <c r="D708" s="13" t="s">
        <v>4957</v>
      </c>
      <c r="E708" s="13" t="s">
        <v>38</v>
      </c>
      <c r="F708" s="13" t="s">
        <v>4660</v>
      </c>
    </row>
    <row r="709">
      <c r="A709" s="30">
        <v>43614.44625346064</v>
      </c>
      <c r="B709" s="13" t="s">
        <v>4792</v>
      </c>
      <c r="C709" s="13" t="s">
        <v>4671</v>
      </c>
      <c r="D709" s="13" t="s">
        <v>4958</v>
      </c>
      <c r="E709" s="13" t="s">
        <v>38</v>
      </c>
      <c r="F709" s="13" t="s">
        <v>4660</v>
      </c>
    </row>
    <row r="710">
      <c r="A710" s="30">
        <v>43614.44685652778</v>
      </c>
      <c r="B710" s="13" t="s">
        <v>4792</v>
      </c>
      <c r="C710" s="13" t="s">
        <v>4671</v>
      </c>
      <c r="D710" s="13" t="s">
        <v>4959</v>
      </c>
      <c r="E710" s="13" t="s">
        <v>38</v>
      </c>
      <c r="F710" s="13" t="s">
        <v>4660</v>
      </c>
    </row>
    <row r="711">
      <c r="A711" s="30">
        <v>43614.447524884265</v>
      </c>
      <c r="B711" s="13" t="s">
        <v>4887</v>
      </c>
      <c r="C711" s="13" t="s">
        <v>4671</v>
      </c>
      <c r="D711" s="13" t="s">
        <v>4897</v>
      </c>
      <c r="E711" s="13" t="s">
        <v>38</v>
      </c>
      <c r="F711" s="13" t="s">
        <v>4660</v>
      </c>
    </row>
    <row r="712">
      <c r="A712" s="30">
        <v>43614.44813547454</v>
      </c>
      <c r="B712" s="13" t="s">
        <v>4952</v>
      </c>
      <c r="C712" s="13" t="s">
        <v>4671</v>
      </c>
      <c r="D712" s="13" t="s">
        <v>4960</v>
      </c>
      <c r="E712" s="13" t="s">
        <v>38</v>
      </c>
      <c r="F712" s="13" t="s">
        <v>4660</v>
      </c>
    </row>
    <row r="713">
      <c r="A713" s="30">
        <v>43614.44887688657</v>
      </c>
      <c r="B713" s="13" t="s">
        <v>4952</v>
      </c>
      <c r="C713" s="13" t="s">
        <v>4671</v>
      </c>
      <c r="D713" s="13" t="s">
        <v>4961</v>
      </c>
      <c r="E713" s="13" t="s">
        <v>38</v>
      </c>
      <c r="F713" s="13" t="s">
        <v>4660</v>
      </c>
    </row>
    <row r="714">
      <c r="A714" s="30">
        <v>43614.449846296295</v>
      </c>
      <c r="B714" s="13" t="s">
        <v>4800</v>
      </c>
      <c r="C714" s="13" t="s">
        <v>4671</v>
      </c>
      <c r="D714" s="13" t="s">
        <v>4962</v>
      </c>
      <c r="E714" s="13" t="s">
        <v>38</v>
      </c>
      <c r="F714" s="13" t="s">
        <v>4660</v>
      </c>
    </row>
    <row r="715">
      <c r="A715" s="30">
        <v>43614.45050825231</v>
      </c>
      <c r="B715" s="13" t="s">
        <v>4889</v>
      </c>
      <c r="C715" s="13" t="s">
        <v>4722</v>
      </c>
      <c r="D715" s="13" t="s">
        <v>4963</v>
      </c>
      <c r="E715" s="13" t="s">
        <v>38</v>
      </c>
      <c r="F715" s="13" t="s">
        <v>4660</v>
      </c>
    </row>
    <row r="716">
      <c r="A716" s="30">
        <v>43614.45103458333</v>
      </c>
      <c r="B716" s="13" t="s">
        <v>4889</v>
      </c>
      <c r="C716" s="13" t="s">
        <v>4722</v>
      </c>
      <c r="D716" s="13" t="s">
        <v>4964</v>
      </c>
      <c r="E716" s="13" t="s">
        <v>38</v>
      </c>
      <c r="F716" s="13" t="s">
        <v>4660</v>
      </c>
    </row>
    <row r="717">
      <c r="A717" s="30">
        <v>43614.45216060185</v>
      </c>
      <c r="B717" s="13" t="s">
        <v>4889</v>
      </c>
      <c r="C717" s="13" t="s">
        <v>4722</v>
      </c>
      <c r="D717" s="13" t="s">
        <v>4965</v>
      </c>
      <c r="E717" s="13" t="s">
        <v>38</v>
      </c>
      <c r="F717" s="13" t="s">
        <v>4660</v>
      </c>
    </row>
    <row r="718">
      <c r="A718" s="30">
        <v>43614.452896863426</v>
      </c>
      <c r="B718" s="13" t="s">
        <v>4800</v>
      </c>
      <c r="C718" s="13" t="s">
        <v>4671</v>
      </c>
      <c r="D718" s="13" t="s">
        <v>4966</v>
      </c>
      <c r="E718" s="13" t="s">
        <v>38</v>
      </c>
      <c r="F718" s="13" t="s">
        <v>4660</v>
      </c>
    </row>
    <row r="719">
      <c r="A719" s="30">
        <v>43614.453639768515</v>
      </c>
      <c r="B719" s="13" t="s">
        <v>4887</v>
      </c>
      <c r="C719" s="13" t="s">
        <v>4671</v>
      </c>
      <c r="D719" s="13" t="s">
        <v>4967</v>
      </c>
      <c r="E719" s="13" t="s">
        <v>38</v>
      </c>
      <c r="F719" s="13" t="s">
        <v>4660</v>
      </c>
    </row>
    <row r="720">
      <c r="A720" s="30">
        <v>43614.4542275</v>
      </c>
      <c r="B720" s="13" t="s">
        <v>4887</v>
      </c>
      <c r="C720" s="13" t="s">
        <v>4671</v>
      </c>
      <c r="D720" s="13" t="s">
        <v>4896</v>
      </c>
      <c r="E720" s="13" t="s">
        <v>38</v>
      </c>
      <c r="F720" s="13" t="s">
        <v>4660</v>
      </c>
    </row>
    <row r="721">
      <c r="A721" s="30">
        <v>43616.62399584491</v>
      </c>
      <c r="B721" s="13" t="s">
        <v>4738</v>
      </c>
      <c r="C721" s="13" t="s">
        <v>4673</v>
      </c>
      <c r="D721" s="13" t="s">
        <v>4940</v>
      </c>
      <c r="E721" s="13" t="s">
        <v>45</v>
      </c>
      <c r="F721" s="13" t="s">
        <v>4660</v>
      </c>
    </row>
    <row r="722">
      <c r="A722" s="30">
        <v>43616.625165844904</v>
      </c>
      <c r="B722" s="13" t="s">
        <v>4786</v>
      </c>
      <c r="C722" s="13" t="s">
        <v>4673</v>
      </c>
      <c r="D722" s="13" t="s">
        <v>4968</v>
      </c>
      <c r="E722" s="13" t="s">
        <v>45</v>
      </c>
      <c r="F722" s="13" t="s">
        <v>4660</v>
      </c>
    </row>
    <row r="723">
      <c r="A723" s="30">
        <v>43627.707476875</v>
      </c>
      <c r="B723" s="13" t="s">
        <v>4696</v>
      </c>
      <c r="C723" s="13" t="s">
        <v>4659</v>
      </c>
      <c r="D723" s="13" t="s">
        <v>4969</v>
      </c>
      <c r="E723" s="13" t="s">
        <v>45</v>
      </c>
      <c r="F723" s="13" t="s">
        <v>4660</v>
      </c>
    </row>
    <row r="724">
      <c r="A724" s="30">
        <v>43628.62042136574</v>
      </c>
      <c r="B724" s="13" t="s">
        <v>4779</v>
      </c>
      <c r="C724" s="13" t="s">
        <v>4709</v>
      </c>
      <c r="D724" s="13" t="s">
        <v>4911</v>
      </c>
      <c r="E724" s="13" t="s">
        <v>45</v>
      </c>
      <c r="F724" s="13" t="s">
        <v>4660</v>
      </c>
    </row>
    <row r="725">
      <c r="A725" s="30">
        <v>43630.685050659726</v>
      </c>
      <c r="B725" s="13" t="s">
        <v>4686</v>
      </c>
      <c r="C725" s="13" t="s">
        <v>4709</v>
      </c>
      <c r="D725" s="13" t="s">
        <v>4970</v>
      </c>
      <c r="E725" s="13" t="s">
        <v>45</v>
      </c>
      <c r="F725" s="13" t="s">
        <v>4660</v>
      </c>
    </row>
    <row r="726">
      <c r="A726" s="30">
        <v>43633.71454418982</v>
      </c>
      <c r="B726" s="13" t="s">
        <v>4922</v>
      </c>
      <c r="C726" s="13" t="s">
        <v>4671</v>
      </c>
      <c r="D726" s="13" t="s">
        <v>4971</v>
      </c>
      <c r="E726" s="13" t="s">
        <v>45</v>
      </c>
      <c r="F726" s="13" t="s">
        <v>4660</v>
      </c>
    </row>
    <row r="727">
      <c r="A727" s="30">
        <v>43641.46854053241</v>
      </c>
      <c r="B727" s="13" t="s">
        <v>4738</v>
      </c>
      <c r="C727" s="13" t="s">
        <v>4673</v>
      </c>
      <c r="D727" s="13" t="s">
        <v>4940</v>
      </c>
      <c r="E727" s="13" t="s">
        <v>45</v>
      </c>
      <c r="F727" s="13" t="s">
        <v>4660</v>
      </c>
    </row>
    <row r="728">
      <c r="A728" s="30">
        <v>43641.469216655096</v>
      </c>
      <c r="B728" s="13" t="s">
        <v>4739</v>
      </c>
      <c r="C728" s="13" t="s">
        <v>4673</v>
      </c>
      <c r="D728" s="13" t="s">
        <v>4972</v>
      </c>
      <c r="E728" s="13" t="s">
        <v>27</v>
      </c>
      <c r="F728" s="13" t="s">
        <v>4660</v>
      </c>
    </row>
    <row r="729">
      <c r="A729" s="30">
        <v>43641.47049587963</v>
      </c>
      <c r="B729" s="13" t="s">
        <v>4883</v>
      </c>
      <c r="C729" s="13" t="s">
        <v>4722</v>
      </c>
      <c r="D729" s="13" t="s">
        <v>4973</v>
      </c>
      <c r="E729" s="13" t="s">
        <v>38</v>
      </c>
      <c r="F729" s="13" t="s">
        <v>4665</v>
      </c>
    </row>
    <row r="730">
      <c r="A730" s="30">
        <v>43641.47086292824</v>
      </c>
      <c r="B730" s="13" t="s">
        <v>4778</v>
      </c>
      <c r="C730" s="13" t="s">
        <v>4671</v>
      </c>
      <c r="D730" s="13" t="s">
        <v>4974</v>
      </c>
      <c r="E730" s="13" t="s">
        <v>38</v>
      </c>
      <c r="F730" s="13" t="s">
        <v>4665</v>
      </c>
    </row>
    <row r="731">
      <c r="A731" s="30">
        <v>43641.472009363424</v>
      </c>
      <c r="B731" s="13" t="s">
        <v>4952</v>
      </c>
      <c r="C731" s="13" t="s">
        <v>4671</v>
      </c>
      <c r="D731" s="13" t="s">
        <v>4975</v>
      </c>
      <c r="E731" s="13" t="s">
        <v>38</v>
      </c>
      <c r="F731" s="13" t="s">
        <v>4665</v>
      </c>
    </row>
    <row r="732">
      <c r="A732" s="30">
        <v>43641.472516168986</v>
      </c>
      <c r="B732" s="13" t="s">
        <v>4778</v>
      </c>
      <c r="C732" s="13" t="s">
        <v>4671</v>
      </c>
      <c r="D732" s="13" t="s">
        <v>4976</v>
      </c>
      <c r="E732" s="13" t="s">
        <v>38</v>
      </c>
      <c r="F732" s="13" t="s">
        <v>4665</v>
      </c>
    </row>
    <row r="733">
      <c r="A733" s="30">
        <v>43641.47299886574</v>
      </c>
      <c r="B733" s="13" t="s">
        <v>4883</v>
      </c>
      <c r="C733" s="13" t="s">
        <v>4722</v>
      </c>
      <c r="D733" s="13" t="s">
        <v>4977</v>
      </c>
      <c r="E733" s="13" t="s">
        <v>38</v>
      </c>
      <c r="F733" s="13" t="s">
        <v>4665</v>
      </c>
    </row>
    <row r="734">
      <c r="A734" s="30">
        <v>43641.47486469908</v>
      </c>
      <c r="B734" s="13" t="s">
        <v>4889</v>
      </c>
      <c r="C734" s="13" t="s">
        <v>4722</v>
      </c>
      <c r="D734" s="13" t="s">
        <v>4978</v>
      </c>
      <c r="E734" s="13" t="s">
        <v>38</v>
      </c>
      <c r="F734" s="13" t="s">
        <v>4665</v>
      </c>
    </row>
    <row r="735">
      <c r="A735" s="30">
        <v>43641.47644549768</v>
      </c>
      <c r="B735" s="13" t="s">
        <v>4947</v>
      </c>
      <c r="C735" s="13" t="s">
        <v>4722</v>
      </c>
      <c r="D735" s="13" t="s">
        <v>4979</v>
      </c>
      <c r="E735" s="13" t="s">
        <v>38</v>
      </c>
      <c r="F735" s="13" t="s">
        <v>4665</v>
      </c>
    </row>
    <row r="736">
      <c r="A736" s="30">
        <v>43641.47698604167</v>
      </c>
      <c r="B736" s="13" t="s">
        <v>4952</v>
      </c>
      <c r="C736" s="13" t="s">
        <v>4671</v>
      </c>
      <c r="D736" s="13" t="s">
        <v>4980</v>
      </c>
      <c r="E736" s="13" t="s">
        <v>38</v>
      </c>
      <c r="F736" s="13" t="s">
        <v>4665</v>
      </c>
    </row>
    <row r="737">
      <c r="A737" s="30">
        <v>43641.47750155092</v>
      </c>
      <c r="B737" s="13" t="s">
        <v>4952</v>
      </c>
      <c r="C737" s="13" t="s">
        <v>4671</v>
      </c>
      <c r="D737" s="13" t="s">
        <v>4981</v>
      </c>
      <c r="E737" s="13" t="s">
        <v>38</v>
      </c>
      <c r="F737" s="13" t="s">
        <v>4665</v>
      </c>
    </row>
    <row r="738">
      <c r="A738" s="30">
        <v>43641.47811600694</v>
      </c>
      <c r="B738" s="13" t="s">
        <v>4887</v>
      </c>
      <c r="C738" s="13" t="s">
        <v>4671</v>
      </c>
      <c r="D738" s="13" t="s">
        <v>4982</v>
      </c>
      <c r="E738" s="13" t="s">
        <v>38</v>
      </c>
      <c r="F738" s="13" t="s">
        <v>4665</v>
      </c>
    </row>
    <row r="739">
      <c r="A739" s="30">
        <v>43641.4785963426</v>
      </c>
      <c r="B739" s="13" t="s">
        <v>4887</v>
      </c>
      <c r="C739" s="13" t="s">
        <v>4671</v>
      </c>
      <c r="D739" s="13" t="s">
        <v>4983</v>
      </c>
      <c r="E739" s="13" t="s">
        <v>38</v>
      </c>
      <c r="F739" s="13" t="s">
        <v>4665</v>
      </c>
    </row>
    <row r="740">
      <c r="A740" s="30">
        <v>43641.479260266206</v>
      </c>
      <c r="B740" s="13" t="s">
        <v>4889</v>
      </c>
      <c r="C740" s="13" t="s">
        <v>4722</v>
      </c>
      <c r="D740" s="13" t="s">
        <v>4984</v>
      </c>
      <c r="E740" s="13" t="s">
        <v>38</v>
      </c>
      <c r="F740" s="13" t="s">
        <v>4665</v>
      </c>
    </row>
    <row r="741">
      <c r="A741" s="30">
        <v>43641.48018914352</v>
      </c>
      <c r="B741" s="13" t="s">
        <v>4889</v>
      </c>
      <c r="C741" s="13" t="s">
        <v>4722</v>
      </c>
      <c r="D741" s="13" t="s">
        <v>4985</v>
      </c>
      <c r="E741" s="13" t="s">
        <v>38</v>
      </c>
      <c r="F741" s="13" t="s">
        <v>4665</v>
      </c>
    </row>
    <row r="742">
      <c r="A742" s="30">
        <v>43641.48104883102</v>
      </c>
      <c r="B742" s="13" t="s">
        <v>4943</v>
      </c>
      <c r="C742" s="13" t="s">
        <v>4722</v>
      </c>
      <c r="D742" s="13" t="s">
        <v>4986</v>
      </c>
      <c r="E742" s="13" t="s">
        <v>38</v>
      </c>
      <c r="F742" s="13" t="s">
        <v>4665</v>
      </c>
    </row>
    <row r="743">
      <c r="A743" s="30">
        <v>43641.482268287036</v>
      </c>
      <c r="B743" s="13" t="s">
        <v>4947</v>
      </c>
      <c r="C743" s="13" t="s">
        <v>4722</v>
      </c>
      <c r="D743" s="13" t="s">
        <v>4987</v>
      </c>
      <c r="E743" s="13" t="s">
        <v>38</v>
      </c>
      <c r="F743" s="13" t="s">
        <v>4665</v>
      </c>
    </row>
    <row r="744">
      <c r="A744" s="30">
        <v>43641.48272439815</v>
      </c>
      <c r="B744" s="13" t="s">
        <v>4947</v>
      </c>
      <c r="C744" s="13" t="s">
        <v>4722</v>
      </c>
      <c r="D744" s="13" t="s">
        <v>4988</v>
      </c>
      <c r="E744" s="13" t="s">
        <v>38</v>
      </c>
      <c r="F744" s="13" t="s">
        <v>4665</v>
      </c>
    </row>
    <row r="745">
      <c r="A745" s="30">
        <v>43641.483353171294</v>
      </c>
      <c r="B745" s="13" t="s">
        <v>4792</v>
      </c>
      <c r="C745" s="13" t="s">
        <v>4671</v>
      </c>
      <c r="D745" s="13" t="s">
        <v>4989</v>
      </c>
      <c r="E745" s="13" t="s">
        <v>38</v>
      </c>
      <c r="F745" s="13" t="s">
        <v>4665</v>
      </c>
    </row>
    <row r="746">
      <c r="A746" s="30">
        <v>43641.48407475694</v>
      </c>
      <c r="B746" s="13" t="s">
        <v>4889</v>
      </c>
      <c r="C746" s="13" t="s">
        <v>4722</v>
      </c>
      <c r="D746" s="13" t="s">
        <v>4990</v>
      </c>
      <c r="E746" s="13" t="s">
        <v>38</v>
      </c>
      <c r="F746" s="13" t="s">
        <v>4665</v>
      </c>
    </row>
    <row r="747">
      <c r="A747" s="30">
        <v>43641.48447488426</v>
      </c>
      <c r="B747" s="13" t="s">
        <v>4792</v>
      </c>
      <c r="C747" s="13" t="s">
        <v>4722</v>
      </c>
      <c r="D747" s="13" t="s">
        <v>4991</v>
      </c>
      <c r="E747" s="13" t="s">
        <v>38</v>
      </c>
      <c r="F747" s="13" t="s">
        <v>4665</v>
      </c>
    </row>
    <row r="748">
      <c r="A748" s="30">
        <v>43641.48523342593</v>
      </c>
      <c r="B748" s="13" t="s">
        <v>4943</v>
      </c>
      <c r="C748" s="13" t="s">
        <v>4722</v>
      </c>
      <c r="D748" s="13" t="s">
        <v>4992</v>
      </c>
      <c r="E748" s="13" t="s">
        <v>38</v>
      </c>
      <c r="F748" s="13" t="s">
        <v>4665</v>
      </c>
    </row>
    <row r="749">
      <c r="A749" s="30">
        <v>43641.59894414352</v>
      </c>
      <c r="B749" s="13" t="s">
        <v>4781</v>
      </c>
      <c r="C749" s="13" t="s">
        <v>4662</v>
      </c>
      <c r="D749" s="13" t="s">
        <v>4993</v>
      </c>
      <c r="E749" s="13" t="s">
        <v>182</v>
      </c>
      <c r="F749" s="13" t="s">
        <v>4665</v>
      </c>
    </row>
    <row r="750">
      <c r="A750" s="30">
        <v>43641.5999591088</v>
      </c>
      <c r="B750" s="13" t="s">
        <v>4781</v>
      </c>
      <c r="C750" s="13" t="s">
        <v>4662</v>
      </c>
      <c r="D750" s="13" t="s">
        <v>4994</v>
      </c>
      <c r="E750" s="13" t="s">
        <v>182</v>
      </c>
      <c r="F750" s="13" t="s">
        <v>4665</v>
      </c>
    </row>
    <row r="751">
      <c r="A751" s="30">
        <v>43641.60055261574</v>
      </c>
      <c r="B751" s="13" t="s">
        <v>4842</v>
      </c>
      <c r="C751" s="13" t="s">
        <v>4662</v>
      </c>
      <c r="D751" s="13" t="s">
        <v>4995</v>
      </c>
      <c r="E751" s="13" t="s">
        <v>182</v>
      </c>
      <c r="F751" s="13" t="s">
        <v>4665</v>
      </c>
    </row>
    <row r="752">
      <c r="A752" s="30">
        <v>43641.601169050926</v>
      </c>
      <c r="B752" s="13" t="s">
        <v>4783</v>
      </c>
      <c r="C752" s="13" t="s">
        <v>4719</v>
      </c>
      <c r="D752" s="13" t="s">
        <v>4994</v>
      </c>
      <c r="E752" s="13" t="s">
        <v>182</v>
      </c>
      <c r="F752" s="13" t="s">
        <v>4665</v>
      </c>
    </row>
    <row r="753">
      <c r="A753" s="30">
        <v>43641.60166788194</v>
      </c>
      <c r="B753" s="13" t="s">
        <v>4783</v>
      </c>
      <c r="C753" s="13" t="s">
        <v>4719</v>
      </c>
      <c r="D753" s="13" t="s">
        <v>4996</v>
      </c>
      <c r="E753" s="13" t="s">
        <v>182</v>
      </c>
      <c r="F753" s="13" t="s">
        <v>4665</v>
      </c>
    </row>
    <row r="754">
      <c r="A754" s="30">
        <v>43641.60227349537</v>
      </c>
      <c r="B754" s="13" t="s">
        <v>4793</v>
      </c>
      <c r="C754" s="13" t="s">
        <v>4719</v>
      </c>
      <c r="D754" s="13" t="s">
        <v>4997</v>
      </c>
      <c r="E754" s="13" t="s">
        <v>182</v>
      </c>
      <c r="F754" s="13" t="s">
        <v>4665</v>
      </c>
    </row>
    <row r="755">
      <c r="A755" s="30">
        <v>43641.60294258102</v>
      </c>
      <c r="B755" s="13" t="s">
        <v>4741</v>
      </c>
      <c r="C755" s="13" t="s">
        <v>4662</v>
      </c>
      <c r="D755" s="13" t="s">
        <v>1608</v>
      </c>
      <c r="E755" s="13" t="s">
        <v>182</v>
      </c>
      <c r="F755" s="13" t="s">
        <v>4665</v>
      </c>
    </row>
    <row r="756">
      <c r="A756" s="30">
        <v>43641.60362351852</v>
      </c>
      <c r="B756" s="13" t="s">
        <v>4741</v>
      </c>
      <c r="C756" s="13" t="s">
        <v>4662</v>
      </c>
      <c r="D756" s="13" t="s">
        <v>3038</v>
      </c>
      <c r="E756" s="13" t="s">
        <v>182</v>
      </c>
      <c r="F756" s="13" t="s">
        <v>4665</v>
      </c>
    </row>
    <row r="757">
      <c r="A757" s="30">
        <v>43641.60544917824</v>
      </c>
      <c r="B757" s="13" t="s">
        <v>4775</v>
      </c>
      <c r="C757" s="13" t="s">
        <v>4719</v>
      </c>
      <c r="D757" s="13" t="s">
        <v>4994</v>
      </c>
      <c r="E757" s="13" t="s">
        <v>182</v>
      </c>
      <c r="F757" s="13" t="s">
        <v>4665</v>
      </c>
    </row>
    <row r="758">
      <c r="A758" s="30">
        <v>43641.605954687504</v>
      </c>
      <c r="B758" s="13" t="s">
        <v>4775</v>
      </c>
      <c r="C758" s="13" t="s">
        <v>4719</v>
      </c>
      <c r="D758" s="13" t="s">
        <v>4998</v>
      </c>
      <c r="E758" s="13" t="s">
        <v>182</v>
      </c>
      <c r="F758" s="13" t="s">
        <v>4665</v>
      </c>
    </row>
    <row r="759">
      <c r="A759" s="30">
        <v>43641.60758863426</v>
      </c>
      <c r="B759" s="13" t="s">
        <v>4785</v>
      </c>
      <c r="C759" s="13" t="s">
        <v>4662</v>
      </c>
      <c r="D759" s="13" t="s">
        <v>4999</v>
      </c>
      <c r="E759" s="13" t="s">
        <v>182</v>
      </c>
      <c r="F759" s="13" t="s">
        <v>4665</v>
      </c>
    </row>
    <row r="760">
      <c r="A760" s="30">
        <v>43641.608370104164</v>
      </c>
      <c r="B760" s="13" t="s">
        <v>4845</v>
      </c>
      <c r="C760" s="13" t="s">
        <v>4719</v>
      </c>
      <c r="D760" s="13" t="s">
        <v>5000</v>
      </c>
      <c r="E760" s="13" t="s">
        <v>182</v>
      </c>
      <c r="F760" s="13" t="s">
        <v>4665</v>
      </c>
    </row>
    <row r="761">
      <c r="A761" s="30">
        <v>43641.60944164352</v>
      </c>
      <c r="B761" s="13" t="s">
        <v>4776</v>
      </c>
      <c r="C761" s="13" t="s">
        <v>4719</v>
      </c>
      <c r="D761" s="13" t="s">
        <v>5001</v>
      </c>
      <c r="E761" s="13" t="s">
        <v>182</v>
      </c>
      <c r="F761" s="13" t="s">
        <v>4665</v>
      </c>
    </row>
    <row r="762">
      <c r="A762" s="30">
        <v>43641.610746122686</v>
      </c>
      <c r="B762" s="13" t="s">
        <v>4781</v>
      </c>
      <c r="C762" s="13" t="s">
        <v>4662</v>
      </c>
      <c r="D762" s="13" t="s">
        <v>4823</v>
      </c>
      <c r="E762" s="13" t="s">
        <v>182</v>
      </c>
      <c r="F762" s="13" t="s">
        <v>4665</v>
      </c>
    </row>
    <row r="763">
      <c r="A763" s="30">
        <v>43641.6115403588</v>
      </c>
      <c r="B763" s="13" t="s">
        <v>4767</v>
      </c>
      <c r="C763" s="13" t="s">
        <v>4662</v>
      </c>
      <c r="D763" s="13" t="s">
        <v>5002</v>
      </c>
      <c r="E763" s="13" t="s">
        <v>182</v>
      </c>
      <c r="F763" s="13" t="s">
        <v>4665</v>
      </c>
    </row>
    <row r="764">
      <c r="A764" s="30">
        <v>43641.61228446759</v>
      </c>
      <c r="B764" s="13" t="s">
        <v>4842</v>
      </c>
      <c r="C764" s="13" t="s">
        <v>4719</v>
      </c>
      <c r="D764" s="13" t="s">
        <v>5003</v>
      </c>
      <c r="E764" s="13" t="s">
        <v>182</v>
      </c>
      <c r="F764" s="13" t="s">
        <v>4665</v>
      </c>
    </row>
    <row r="765">
      <c r="A765" s="30">
        <v>43650.60632038194</v>
      </c>
      <c r="B765" s="13" t="s">
        <v>4788</v>
      </c>
      <c r="C765" s="13" t="s">
        <v>4673</v>
      </c>
      <c r="D765" s="13" t="s">
        <v>5004</v>
      </c>
      <c r="E765" s="13" t="s">
        <v>27</v>
      </c>
      <c r="F765" s="13" t="s">
        <v>4665</v>
      </c>
    </row>
    <row r="766">
      <c r="A766" s="30">
        <v>43650.60710359954</v>
      </c>
      <c r="B766" s="13" t="s">
        <v>4786</v>
      </c>
      <c r="C766" s="13" t="s">
        <v>4673</v>
      </c>
      <c r="D766" s="13" t="s">
        <v>4861</v>
      </c>
      <c r="E766" s="13" t="s">
        <v>27</v>
      </c>
      <c r="F766" s="13" t="s">
        <v>4660</v>
      </c>
    </row>
    <row r="767">
      <c r="A767" s="30">
        <v>43650.608362858795</v>
      </c>
      <c r="B767" s="13" t="s">
        <v>4728</v>
      </c>
      <c r="C767" s="13" t="s">
        <v>4673</v>
      </c>
      <c r="D767" s="13" t="s">
        <v>4926</v>
      </c>
      <c r="E767" s="13" t="s">
        <v>45</v>
      </c>
      <c r="F767" s="13" t="s">
        <v>4660</v>
      </c>
    </row>
    <row r="768">
      <c r="A768" s="30">
        <v>43650.60908981481</v>
      </c>
      <c r="B768" s="13" t="s">
        <v>4728</v>
      </c>
      <c r="C768" s="13" t="s">
        <v>4673</v>
      </c>
      <c r="D768" s="13" t="s">
        <v>5005</v>
      </c>
      <c r="E768" s="13" t="s">
        <v>10</v>
      </c>
      <c r="F768" s="13" t="s">
        <v>4660</v>
      </c>
    </row>
    <row r="769">
      <c r="A769" s="30">
        <v>43650.60972494213</v>
      </c>
      <c r="B769" s="13" t="s">
        <v>4864</v>
      </c>
      <c r="C769" s="13" t="s">
        <v>4673</v>
      </c>
      <c r="D769" s="13" t="s">
        <v>2777</v>
      </c>
      <c r="E769" s="13" t="s">
        <v>182</v>
      </c>
      <c r="F769" s="13" t="s">
        <v>4660</v>
      </c>
    </row>
    <row r="770">
      <c r="A770" s="30">
        <v>43650.610596342594</v>
      </c>
      <c r="B770" s="13" t="s">
        <v>4782</v>
      </c>
      <c r="C770" s="13" t="s">
        <v>4673</v>
      </c>
      <c r="D770" s="13" t="s">
        <v>1269</v>
      </c>
      <c r="E770" s="13" t="s">
        <v>182</v>
      </c>
      <c r="F770" s="13" t="s">
        <v>4660</v>
      </c>
    </row>
    <row r="771">
      <c r="A771" s="30">
        <v>43650.6113299537</v>
      </c>
      <c r="B771" s="13" t="s">
        <v>4738</v>
      </c>
      <c r="C771" s="13" t="s">
        <v>4673</v>
      </c>
      <c r="D771" s="13" t="s">
        <v>2936</v>
      </c>
      <c r="E771" s="13" t="s">
        <v>27</v>
      </c>
      <c r="F771" s="13" t="s">
        <v>4660</v>
      </c>
    </row>
    <row r="772">
      <c r="A772" s="30">
        <v>43655.60145486111</v>
      </c>
      <c r="B772" s="13" t="s">
        <v>4830</v>
      </c>
      <c r="C772" s="13" t="s">
        <v>4694</v>
      </c>
      <c r="D772" s="13" t="s">
        <v>5006</v>
      </c>
      <c r="E772" s="13" t="s">
        <v>52</v>
      </c>
      <c r="F772" s="13" t="s">
        <v>4705</v>
      </c>
    </row>
    <row r="773">
      <c r="A773" s="30">
        <v>43685.586228113425</v>
      </c>
      <c r="B773" s="13" t="s">
        <v>4696</v>
      </c>
      <c r="C773" s="13" t="s">
        <v>4659</v>
      </c>
      <c r="D773" s="13" t="s">
        <v>5007</v>
      </c>
      <c r="E773" s="13" t="s">
        <v>45</v>
      </c>
      <c r="F773" s="13" t="s">
        <v>4660</v>
      </c>
    </row>
    <row r="774">
      <c r="A774" s="30">
        <v>43697.45734792824</v>
      </c>
      <c r="B774" s="13" t="s">
        <v>5008</v>
      </c>
      <c r="C774" s="13" t="s">
        <v>4664</v>
      </c>
      <c r="D774" s="13" t="s">
        <v>5009</v>
      </c>
      <c r="E774" s="13" t="s">
        <v>10</v>
      </c>
      <c r="F774" s="13" t="s">
        <v>4665</v>
      </c>
    </row>
    <row r="775">
      <c r="A775" s="30">
        <v>43697.65255003472</v>
      </c>
      <c r="B775" s="13" t="s">
        <v>4710</v>
      </c>
      <c r="C775" s="13" t="s">
        <v>4694</v>
      </c>
      <c r="D775" s="13" t="s">
        <v>4645</v>
      </c>
      <c r="E775" s="13" t="s">
        <v>52</v>
      </c>
      <c r="F775" s="13" t="s">
        <v>4660</v>
      </c>
    </row>
    <row r="776">
      <c r="A776" s="30">
        <v>43698.46311232639</v>
      </c>
      <c r="B776" s="13" t="s">
        <v>4749</v>
      </c>
      <c r="C776" s="13" t="s">
        <v>4694</v>
      </c>
      <c r="D776" s="13" t="s">
        <v>3350</v>
      </c>
      <c r="E776" s="13" t="s">
        <v>10</v>
      </c>
      <c r="F776" s="13" t="s">
        <v>4660</v>
      </c>
    </row>
    <row r="777">
      <c r="A777" s="30">
        <v>43703.670972141204</v>
      </c>
      <c r="B777" s="13" t="s">
        <v>4914</v>
      </c>
      <c r="C777" s="13" t="s">
        <v>4804</v>
      </c>
      <c r="D777" s="13" t="s">
        <v>5010</v>
      </c>
      <c r="E777" s="13" t="s">
        <v>45</v>
      </c>
      <c r="F777" s="13" t="s">
        <v>4737</v>
      </c>
    </row>
    <row r="778">
      <c r="A778" s="30">
        <v>43703.67224800926</v>
      </c>
      <c r="B778" s="13" t="s">
        <v>4777</v>
      </c>
      <c r="C778" s="13" t="s">
        <v>4668</v>
      </c>
      <c r="D778" s="13" t="s">
        <v>2353</v>
      </c>
      <c r="E778" s="13" t="s">
        <v>45</v>
      </c>
      <c r="F778" s="13" t="s">
        <v>4665</v>
      </c>
    </row>
    <row r="779">
      <c r="A779" s="30">
        <v>43704.625542222224</v>
      </c>
      <c r="B779" s="13" t="s">
        <v>4690</v>
      </c>
      <c r="C779" s="13" t="s">
        <v>4659</v>
      </c>
      <c r="D779" s="13" t="s">
        <v>5011</v>
      </c>
      <c r="E779" s="13" t="s">
        <v>45</v>
      </c>
      <c r="F779" s="13" t="s">
        <v>4665</v>
      </c>
    </row>
    <row r="780">
      <c r="A780" s="30">
        <v>43705.50103042824</v>
      </c>
      <c r="B780" s="13" t="s">
        <v>4742</v>
      </c>
      <c r="C780" s="13" t="s">
        <v>4709</v>
      </c>
      <c r="D780" s="13" t="s">
        <v>5012</v>
      </c>
      <c r="E780" s="13" t="s">
        <v>45</v>
      </c>
      <c r="F780" s="13" t="s">
        <v>4660</v>
      </c>
    </row>
    <row r="781">
      <c r="A781" s="30">
        <v>43705.501854155096</v>
      </c>
      <c r="B781" s="13" t="s">
        <v>4742</v>
      </c>
      <c r="C781" s="13" t="s">
        <v>4709</v>
      </c>
      <c r="D781" s="13" t="s">
        <v>5013</v>
      </c>
      <c r="E781" s="13" t="s">
        <v>45</v>
      </c>
      <c r="F781" s="13" t="s">
        <v>4660</v>
      </c>
    </row>
    <row r="782">
      <c r="A782" s="30">
        <v>43705.66487163195</v>
      </c>
      <c r="B782" s="13" t="s">
        <v>4748</v>
      </c>
      <c r="C782" s="13" t="s">
        <v>4694</v>
      </c>
      <c r="D782" s="13" t="s">
        <v>5014</v>
      </c>
      <c r="E782" s="13" t="s">
        <v>52</v>
      </c>
      <c r="F782" s="13" t="s">
        <v>4665</v>
      </c>
    </row>
    <row r="783">
      <c r="A783" s="30">
        <v>43707.58417508102</v>
      </c>
      <c r="B783" s="13" t="s">
        <v>4779</v>
      </c>
      <c r="C783" s="13" t="s">
        <v>4664</v>
      </c>
      <c r="D783" s="13" t="s">
        <v>5010</v>
      </c>
      <c r="E783" s="13" t="s">
        <v>45</v>
      </c>
      <c r="F783" s="13" t="s">
        <v>4660</v>
      </c>
    </row>
    <row r="784">
      <c r="A784" s="30">
        <v>43710.434884814815</v>
      </c>
      <c r="B784" s="13" t="s">
        <v>5015</v>
      </c>
      <c r="C784" s="13" t="s">
        <v>4664</v>
      </c>
      <c r="D784" s="13" t="s">
        <v>5016</v>
      </c>
      <c r="E784" s="13" t="s">
        <v>10</v>
      </c>
      <c r="F784" s="13" t="s">
        <v>4665</v>
      </c>
    </row>
    <row r="785">
      <c r="A785" s="30">
        <v>43710.59258759259</v>
      </c>
      <c r="B785" s="13" t="s">
        <v>4698</v>
      </c>
      <c r="C785" s="13" t="s">
        <v>4743</v>
      </c>
      <c r="D785" s="13" t="s">
        <v>5017</v>
      </c>
      <c r="E785" s="13" t="s">
        <v>182</v>
      </c>
      <c r="F785" s="13" t="s">
        <v>4665</v>
      </c>
    </row>
    <row r="786">
      <c r="A786" s="30">
        <v>43726.44944939815</v>
      </c>
      <c r="B786" s="13" t="s">
        <v>4785</v>
      </c>
      <c r="C786" s="13" t="s">
        <v>4662</v>
      </c>
      <c r="D786" s="13" t="s">
        <v>5018</v>
      </c>
      <c r="E786" s="13" t="s">
        <v>182</v>
      </c>
      <c r="F786" s="13" t="s">
        <v>4705</v>
      </c>
    </row>
    <row r="787">
      <c r="A787" s="30">
        <v>43726.48968511574</v>
      </c>
      <c r="B787" s="13" t="s">
        <v>4842</v>
      </c>
      <c r="C787" s="13" t="s">
        <v>4719</v>
      </c>
      <c r="D787" s="13" t="s">
        <v>4994</v>
      </c>
      <c r="E787" s="13" t="s">
        <v>182</v>
      </c>
      <c r="F787" s="13" t="s">
        <v>4705</v>
      </c>
    </row>
    <row r="788">
      <c r="A788" s="30">
        <v>43738.653555462966</v>
      </c>
      <c r="B788" s="13" t="s">
        <v>4698</v>
      </c>
      <c r="C788" s="13" t="s">
        <v>4743</v>
      </c>
      <c r="D788" s="13" t="s">
        <v>5019</v>
      </c>
      <c r="E788" s="13" t="s">
        <v>1203</v>
      </c>
      <c r="F788" s="13" t="s">
        <v>4660</v>
      </c>
    </row>
    <row r="789">
      <c r="A789" s="30">
        <v>43754.46365590278</v>
      </c>
      <c r="B789" s="13" t="s">
        <v>4785</v>
      </c>
      <c r="C789" s="13" t="s">
        <v>4662</v>
      </c>
      <c r="D789" s="13" t="s">
        <v>5020</v>
      </c>
      <c r="E789" s="13" t="s">
        <v>10</v>
      </c>
      <c r="F789" s="13" t="s">
        <v>4660</v>
      </c>
    </row>
    <row r="790">
      <c r="A790" s="30">
        <v>43754.46413783565</v>
      </c>
      <c r="B790" s="13" t="s">
        <v>4775</v>
      </c>
      <c r="C790" s="13" t="s">
        <v>4719</v>
      </c>
      <c r="D790" s="13" t="s">
        <v>5021</v>
      </c>
      <c r="E790" s="13" t="s">
        <v>324</v>
      </c>
      <c r="F790" s="13" t="s">
        <v>4660</v>
      </c>
    </row>
    <row r="791">
      <c r="A791" s="30">
        <v>43754.46478521991</v>
      </c>
      <c r="B791" s="13" t="s">
        <v>4741</v>
      </c>
      <c r="C791" s="13" t="s">
        <v>4662</v>
      </c>
      <c r="D791" s="13" t="s">
        <v>5022</v>
      </c>
      <c r="E791" s="13" t="s">
        <v>10</v>
      </c>
      <c r="F791" s="13" t="s">
        <v>4660</v>
      </c>
    </row>
    <row r="792">
      <c r="A792" s="30">
        <v>43754.465418067135</v>
      </c>
      <c r="B792" s="13" t="s">
        <v>4741</v>
      </c>
      <c r="C792" s="13" t="s">
        <v>4662</v>
      </c>
      <c r="D792" s="13" t="s">
        <v>5023</v>
      </c>
      <c r="E792" s="13" t="s">
        <v>10</v>
      </c>
      <c r="F792" s="13" t="s">
        <v>4660</v>
      </c>
    </row>
    <row r="793">
      <c r="A793" s="30">
        <v>43754.46583511574</v>
      </c>
      <c r="B793" s="13" t="s">
        <v>4845</v>
      </c>
      <c r="C793" s="13" t="s">
        <v>4719</v>
      </c>
      <c r="D793" s="13" t="s">
        <v>5024</v>
      </c>
      <c r="E793" s="13" t="s">
        <v>10</v>
      </c>
      <c r="F793" s="13" t="s">
        <v>4660</v>
      </c>
    </row>
    <row r="794">
      <c r="A794" s="30">
        <v>43754.466318391205</v>
      </c>
      <c r="B794" s="13" t="s">
        <v>4776</v>
      </c>
      <c r="C794" s="13" t="s">
        <v>4719</v>
      </c>
      <c r="D794" s="13" t="s">
        <v>1193</v>
      </c>
      <c r="E794" s="13" t="s">
        <v>28</v>
      </c>
      <c r="F794" s="13" t="s">
        <v>4660</v>
      </c>
    </row>
    <row r="795">
      <c r="A795" s="30">
        <v>43754.46742890046</v>
      </c>
      <c r="B795" s="13" t="s">
        <v>4781</v>
      </c>
      <c r="C795" s="13" t="s">
        <v>4662</v>
      </c>
      <c r="D795" s="13" t="s">
        <v>5025</v>
      </c>
      <c r="E795" s="13" t="s">
        <v>10</v>
      </c>
      <c r="F795" s="13" t="s">
        <v>4660</v>
      </c>
    </row>
    <row r="796">
      <c r="A796" s="30">
        <v>43754.46804024305</v>
      </c>
      <c r="B796" s="13" t="s">
        <v>4783</v>
      </c>
      <c r="C796" s="13" t="s">
        <v>4662</v>
      </c>
      <c r="D796" s="13" t="s">
        <v>5026</v>
      </c>
      <c r="E796" s="13" t="s">
        <v>10</v>
      </c>
      <c r="F796" s="13" t="s">
        <v>4660</v>
      </c>
    </row>
    <row r="797">
      <c r="A797" s="30">
        <v>43754.46890561342</v>
      </c>
      <c r="B797" s="13" t="s">
        <v>4767</v>
      </c>
      <c r="C797" s="13" t="s">
        <v>4662</v>
      </c>
      <c r="D797" s="13" t="s">
        <v>5027</v>
      </c>
      <c r="E797" s="13" t="s">
        <v>10</v>
      </c>
      <c r="F797" s="13" t="s">
        <v>4660</v>
      </c>
    </row>
    <row r="798">
      <c r="A798" s="30">
        <v>43754.46997825231</v>
      </c>
      <c r="B798" s="13" t="s">
        <v>4767</v>
      </c>
      <c r="C798" s="13" t="s">
        <v>4662</v>
      </c>
      <c r="D798" s="13" t="s">
        <v>5028</v>
      </c>
      <c r="E798" s="13" t="s">
        <v>28</v>
      </c>
      <c r="F798" s="13" t="s">
        <v>4660</v>
      </c>
    </row>
    <row r="799">
      <c r="A799" s="30">
        <v>43754.4707562963</v>
      </c>
      <c r="B799" s="13" t="s">
        <v>4776</v>
      </c>
      <c r="C799" s="13" t="s">
        <v>4719</v>
      </c>
      <c r="D799" s="13" t="s">
        <v>3011</v>
      </c>
      <c r="E799" s="13" t="s">
        <v>28</v>
      </c>
      <c r="F799" s="13" t="s">
        <v>4660</v>
      </c>
    </row>
    <row r="800">
      <c r="A800" s="30">
        <v>43754.47135184028</v>
      </c>
      <c r="B800" s="13" t="s">
        <v>4783</v>
      </c>
      <c r="C800" s="13" t="s">
        <v>4662</v>
      </c>
      <c r="D800" s="13" t="s">
        <v>4582</v>
      </c>
      <c r="E800" s="13" t="s">
        <v>28</v>
      </c>
      <c r="F800" s="13" t="s">
        <v>4660</v>
      </c>
    </row>
    <row r="801">
      <c r="A801" s="30">
        <v>43754.4719497801</v>
      </c>
      <c r="B801" s="13" t="s">
        <v>4785</v>
      </c>
      <c r="C801" s="13" t="s">
        <v>4662</v>
      </c>
      <c r="D801" s="13" t="s">
        <v>5029</v>
      </c>
      <c r="E801" s="13" t="s">
        <v>28</v>
      </c>
      <c r="F801" s="13" t="s">
        <v>4660</v>
      </c>
    </row>
    <row r="802">
      <c r="A802" s="30">
        <v>43754.47412936343</v>
      </c>
      <c r="B802" s="13" t="s">
        <v>4943</v>
      </c>
      <c r="C802" s="13" t="s">
        <v>4671</v>
      </c>
      <c r="D802" s="13" t="s">
        <v>4445</v>
      </c>
      <c r="E802" s="13" t="s">
        <v>10</v>
      </c>
      <c r="F802" s="13" t="s">
        <v>4660</v>
      </c>
    </row>
    <row r="803">
      <c r="A803" s="30">
        <v>43754.47450539352</v>
      </c>
      <c r="B803" s="13" t="s">
        <v>4778</v>
      </c>
      <c r="C803" s="13" t="s">
        <v>4671</v>
      </c>
      <c r="D803" s="13" t="s">
        <v>5030</v>
      </c>
      <c r="E803" s="13" t="s">
        <v>10</v>
      </c>
      <c r="F803" s="13" t="s">
        <v>4660</v>
      </c>
    </row>
    <row r="804">
      <c r="A804" s="30">
        <v>43754.474974571756</v>
      </c>
      <c r="B804" s="13" t="s">
        <v>4792</v>
      </c>
      <c r="C804" s="13" t="s">
        <v>4671</v>
      </c>
      <c r="D804" s="13" t="s">
        <v>5031</v>
      </c>
      <c r="E804" s="13" t="s">
        <v>10</v>
      </c>
      <c r="F804" s="13" t="s">
        <v>4660</v>
      </c>
    </row>
    <row r="805">
      <c r="A805" s="30">
        <v>43754.47647142361</v>
      </c>
      <c r="B805" s="13" t="s">
        <v>5032</v>
      </c>
      <c r="C805" s="13" t="s">
        <v>4722</v>
      </c>
      <c r="D805" s="13" t="s">
        <v>5033</v>
      </c>
      <c r="E805" s="13" t="s">
        <v>10</v>
      </c>
      <c r="F805" s="13" t="s">
        <v>4660</v>
      </c>
    </row>
    <row r="806">
      <c r="A806" s="30">
        <v>43754.477201030095</v>
      </c>
      <c r="B806" s="13" t="s">
        <v>4778</v>
      </c>
      <c r="C806" s="13" t="s">
        <v>4671</v>
      </c>
      <c r="D806" s="13" t="s">
        <v>5034</v>
      </c>
      <c r="E806" s="13" t="s">
        <v>10</v>
      </c>
      <c r="F806" s="13" t="s">
        <v>4660</v>
      </c>
    </row>
    <row r="807">
      <c r="A807" s="30">
        <v>43754.48899640046</v>
      </c>
      <c r="B807" s="13" t="s">
        <v>5032</v>
      </c>
      <c r="C807" s="13" t="s">
        <v>4722</v>
      </c>
      <c r="D807" s="13" t="s">
        <v>5035</v>
      </c>
      <c r="E807" s="13" t="s">
        <v>10</v>
      </c>
      <c r="F807" s="13" t="s">
        <v>4660</v>
      </c>
    </row>
    <row r="808">
      <c r="A808" s="30">
        <v>43754.49018444444</v>
      </c>
      <c r="B808" s="13" t="s">
        <v>4947</v>
      </c>
      <c r="C808" s="13" t="s">
        <v>4722</v>
      </c>
      <c r="D808" s="13" t="s">
        <v>5036</v>
      </c>
      <c r="E808" s="13" t="s">
        <v>10</v>
      </c>
      <c r="F808" s="13" t="s">
        <v>4660</v>
      </c>
    </row>
    <row r="809">
      <c r="A809" s="30">
        <v>43754.49100863426</v>
      </c>
      <c r="B809" s="13" t="s">
        <v>4947</v>
      </c>
      <c r="C809" s="13" t="s">
        <v>4722</v>
      </c>
      <c r="D809" s="13" t="s">
        <v>5037</v>
      </c>
      <c r="E809" s="13" t="s">
        <v>10</v>
      </c>
      <c r="F809" s="13" t="s">
        <v>4660</v>
      </c>
    </row>
    <row r="810">
      <c r="A810" s="30">
        <v>43754.49166702546</v>
      </c>
      <c r="B810" s="13" t="s">
        <v>4952</v>
      </c>
      <c r="C810" s="13" t="s">
        <v>4671</v>
      </c>
      <c r="D810" s="13" t="s">
        <v>5038</v>
      </c>
      <c r="E810" s="13" t="s">
        <v>10</v>
      </c>
      <c r="F810" s="13" t="s">
        <v>4660</v>
      </c>
    </row>
    <row r="811">
      <c r="A811" s="30">
        <v>43754.49271993055</v>
      </c>
      <c r="B811" s="13" t="s">
        <v>4887</v>
      </c>
      <c r="C811" s="13" t="s">
        <v>4671</v>
      </c>
      <c r="D811" s="13" t="s">
        <v>5039</v>
      </c>
      <c r="E811" s="13" t="s">
        <v>10</v>
      </c>
      <c r="F811" s="13" t="s">
        <v>4660</v>
      </c>
    </row>
    <row r="812">
      <c r="A812" s="30">
        <v>43754.49518950231</v>
      </c>
      <c r="B812" s="13" t="s">
        <v>4883</v>
      </c>
      <c r="C812" s="13" t="s">
        <v>4722</v>
      </c>
      <c r="D812" s="13" t="s">
        <v>5040</v>
      </c>
      <c r="E812" s="13" t="s">
        <v>10</v>
      </c>
      <c r="F812" s="13" t="s">
        <v>4660</v>
      </c>
    </row>
    <row r="813">
      <c r="A813" s="30">
        <v>43754.49614260417</v>
      </c>
      <c r="B813" s="13" t="s">
        <v>4800</v>
      </c>
      <c r="C813" s="13" t="s">
        <v>4671</v>
      </c>
      <c r="D813" s="13" t="s">
        <v>5041</v>
      </c>
      <c r="E813" s="13" t="s">
        <v>10</v>
      </c>
      <c r="F813" s="13" t="s">
        <v>4660</v>
      </c>
    </row>
    <row r="814">
      <c r="A814" s="30">
        <v>43754.496743807875</v>
      </c>
      <c r="B814" s="13" t="s">
        <v>4883</v>
      </c>
      <c r="C814" s="13" t="s">
        <v>4722</v>
      </c>
      <c r="D814" s="13" t="s">
        <v>5042</v>
      </c>
      <c r="E814" s="13" t="s">
        <v>10</v>
      </c>
      <c r="F814" s="13" t="s">
        <v>4660</v>
      </c>
    </row>
    <row r="815">
      <c r="A815" s="30">
        <v>43754.49781854167</v>
      </c>
      <c r="B815" s="13" t="s">
        <v>4800</v>
      </c>
      <c r="C815" s="13" t="s">
        <v>4671</v>
      </c>
      <c r="D815" s="13" t="s">
        <v>5043</v>
      </c>
      <c r="E815" s="13" t="s">
        <v>10</v>
      </c>
      <c r="F815" s="13" t="s">
        <v>4660</v>
      </c>
    </row>
    <row r="816">
      <c r="A816" s="30">
        <v>43754.50025875</v>
      </c>
      <c r="B816" s="13" t="s">
        <v>5032</v>
      </c>
      <c r="C816" s="13" t="s">
        <v>4722</v>
      </c>
      <c r="D816" s="13" t="s">
        <v>5044</v>
      </c>
      <c r="E816" s="13" t="s">
        <v>10</v>
      </c>
      <c r="F816" s="13" t="s">
        <v>4660</v>
      </c>
    </row>
    <row r="817">
      <c r="A817" s="30">
        <v>43754.500952372684</v>
      </c>
      <c r="B817" s="13" t="s">
        <v>4883</v>
      </c>
      <c r="C817" s="13" t="s">
        <v>4722</v>
      </c>
      <c r="D817" s="13" t="s">
        <v>5045</v>
      </c>
      <c r="E817" s="13" t="s">
        <v>10</v>
      </c>
      <c r="F817" s="13" t="s">
        <v>4660</v>
      </c>
    </row>
    <row r="818">
      <c r="A818" s="30">
        <v>43754.502115497686</v>
      </c>
      <c r="B818" s="13" t="s">
        <v>4943</v>
      </c>
      <c r="C818" s="13" t="s">
        <v>4671</v>
      </c>
      <c r="D818" s="13" t="s">
        <v>5046</v>
      </c>
      <c r="E818" s="13" t="s">
        <v>10</v>
      </c>
      <c r="F818" s="13" t="s">
        <v>4660</v>
      </c>
    </row>
    <row r="819">
      <c r="A819" s="30">
        <v>43754.50259827546</v>
      </c>
      <c r="B819" s="13" t="s">
        <v>4783</v>
      </c>
      <c r="C819" s="13" t="s">
        <v>4671</v>
      </c>
      <c r="D819" s="13" t="s">
        <v>5047</v>
      </c>
      <c r="E819" s="13" t="s">
        <v>10</v>
      </c>
      <c r="F819" s="13" t="s">
        <v>4660</v>
      </c>
    </row>
    <row r="820">
      <c r="A820" s="30">
        <v>43767.48242126158</v>
      </c>
      <c r="B820" s="13" t="s">
        <v>5008</v>
      </c>
      <c r="C820" s="13" t="s">
        <v>5048</v>
      </c>
      <c r="D820" s="13" t="s">
        <v>4911</v>
      </c>
      <c r="E820" s="13" t="s">
        <v>45</v>
      </c>
      <c r="F820" s="13" t="s">
        <v>4737</v>
      </c>
    </row>
    <row r="821">
      <c r="A821" s="30">
        <v>43767.6481475926</v>
      </c>
      <c r="B821" s="13" t="s">
        <v>4696</v>
      </c>
      <c r="C821" s="13" t="s">
        <v>4659</v>
      </c>
      <c r="D821" s="13" t="s">
        <v>5049</v>
      </c>
      <c r="E821" s="13" t="s">
        <v>52</v>
      </c>
      <c r="F821" s="13" t="s">
        <v>4665</v>
      </c>
    </row>
    <row r="822">
      <c r="A822" s="30">
        <v>43768.52552815972</v>
      </c>
      <c r="B822" s="13" t="s">
        <v>5050</v>
      </c>
      <c r="C822" s="13" t="s">
        <v>4694</v>
      </c>
      <c r="D822" s="13" t="s">
        <v>5051</v>
      </c>
      <c r="E822" s="13" t="s">
        <v>10</v>
      </c>
      <c r="F822" s="13" t="s">
        <v>4705</v>
      </c>
    </row>
    <row r="823">
      <c r="A823" s="30">
        <v>43774.46234315972</v>
      </c>
      <c r="B823" s="13" t="s">
        <v>5052</v>
      </c>
      <c r="C823" s="13" t="s">
        <v>4662</v>
      </c>
      <c r="D823" s="13" t="s">
        <v>5053</v>
      </c>
      <c r="E823" s="13" t="s">
        <v>45</v>
      </c>
      <c r="F823" s="13" t="s">
        <v>4660</v>
      </c>
    </row>
    <row r="824">
      <c r="A824" s="30">
        <v>43774.4632227199</v>
      </c>
      <c r="B824" s="13" t="s">
        <v>5052</v>
      </c>
      <c r="C824" s="13" t="s">
        <v>4662</v>
      </c>
      <c r="D824" s="13" t="s">
        <v>5054</v>
      </c>
      <c r="E824" s="13" t="s">
        <v>10</v>
      </c>
      <c r="F824" s="13" t="s">
        <v>4660</v>
      </c>
    </row>
    <row r="825">
      <c r="A825" s="30">
        <v>43774.463523819446</v>
      </c>
      <c r="B825" s="13" t="s">
        <v>5052</v>
      </c>
      <c r="C825" s="13" t="s">
        <v>4662</v>
      </c>
      <c r="D825" s="13" t="s">
        <v>4951</v>
      </c>
      <c r="E825" s="13" t="s">
        <v>10</v>
      </c>
      <c r="F825" s="13" t="s">
        <v>4660</v>
      </c>
    </row>
    <row r="826">
      <c r="A826" s="30">
        <v>43780.63188715278</v>
      </c>
      <c r="B826" s="13" t="s">
        <v>4728</v>
      </c>
      <c r="C826" s="13" t="s">
        <v>4668</v>
      </c>
      <c r="D826" s="13" t="s">
        <v>5055</v>
      </c>
      <c r="E826" s="13" t="s">
        <v>10</v>
      </c>
      <c r="F826" s="13" t="s">
        <v>4660</v>
      </c>
    </row>
    <row r="827">
      <c r="A827" s="30">
        <v>43781.46666744213</v>
      </c>
      <c r="B827" s="13" t="s">
        <v>4924</v>
      </c>
      <c r="C827" s="13" t="s">
        <v>4668</v>
      </c>
      <c r="D827" s="13" t="s">
        <v>5002</v>
      </c>
      <c r="E827" s="13" t="s">
        <v>182</v>
      </c>
      <c r="F827" s="13" t="s">
        <v>4660</v>
      </c>
    </row>
    <row r="828">
      <c r="A828" s="30">
        <v>43781.676079004625</v>
      </c>
      <c r="B828" s="13" t="s">
        <v>4924</v>
      </c>
      <c r="C828" s="13" t="s">
        <v>4668</v>
      </c>
      <c r="D828" s="13" t="s">
        <v>3405</v>
      </c>
      <c r="E828" s="13" t="s">
        <v>182</v>
      </c>
      <c r="F828" s="13" t="s">
        <v>4660</v>
      </c>
    </row>
    <row r="829">
      <c r="A829" s="30">
        <v>43783.6985645949</v>
      </c>
      <c r="B829" s="13" t="s">
        <v>4803</v>
      </c>
      <c r="C829" s="13" t="s">
        <v>4664</v>
      </c>
      <c r="D829" s="13" t="s">
        <v>777</v>
      </c>
      <c r="E829" s="13" t="s">
        <v>45</v>
      </c>
      <c r="F829" s="13" t="s">
        <v>4660</v>
      </c>
    </row>
    <row r="830">
      <c r="A830" s="30">
        <v>43783.699245763884</v>
      </c>
      <c r="B830" s="13" t="s">
        <v>4803</v>
      </c>
      <c r="C830" s="13" t="s">
        <v>4664</v>
      </c>
      <c r="D830" s="13" t="s">
        <v>5056</v>
      </c>
      <c r="E830" s="13" t="s">
        <v>45</v>
      </c>
      <c r="F830" s="13" t="s">
        <v>4660</v>
      </c>
    </row>
    <row r="831">
      <c r="A831" s="30">
        <v>43787.45415337963</v>
      </c>
      <c r="B831" s="13" t="s">
        <v>5057</v>
      </c>
      <c r="C831" s="13" t="s">
        <v>4668</v>
      </c>
      <c r="D831" s="13" t="s">
        <v>5058</v>
      </c>
      <c r="E831" s="13" t="s">
        <v>10</v>
      </c>
      <c r="F831" s="13" t="s">
        <v>4660</v>
      </c>
    </row>
    <row r="832">
      <c r="A832" s="30">
        <v>43787.4637325463</v>
      </c>
      <c r="B832" s="13" t="s">
        <v>4762</v>
      </c>
      <c r="C832" s="13" t="s">
        <v>4709</v>
      </c>
      <c r="D832" s="13" t="s">
        <v>5059</v>
      </c>
      <c r="E832" s="13" t="s">
        <v>10</v>
      </c>
      <c r="F832" s="13" t="s">
        <v>4660</v>
      </c>
    </row>
    <row r="833">
      <c r="A833" s="30">
        <v>43787.57363122686</v>
      </c>
      <c r="B833" s="13" t="s">
        <v>5060</v>
      </c>
      <c r="C833" s="13" t="s">
        <v>4709</v>
      </c>
      <c r="D833" s="13" t="s">
        <v>5061</v>
      </c>
      <c r="E833" s="13" t="s">
        <v>10</v>
      </c>
      <c r="F833" s="13" t="s">
        <v>4705</v>
      </c>
    </row>
    <row r="834">
      <c r="A834" s="30">
        <v>43787.60801398148</v>
      </c>
      <c r="B834" s="13" t="s">
        <v>4924</v>
      </c>
      <c r="C834" s="13" t="s">
        <v>4668</v>
      </c>
      <c r="D834" s="13" t="s">
        <v>5062</v>
      </c>
      <c r="E834" s="13" t="s">
        <v>182</v>
      </c>
      <c r="F834" s="13" t="s">
        <v>4660</v>
      </c>
    </row>
    <row r="835">
      <c r="A835" s="30">
        <v>43788.5782415625</v>
      </c>
      <c r="B835" s="13" t="s">
        <v>4724</v>
      </c>
      <c r="C835" s="13" t="s">
        <v>4668</v>
      </c>
      <c r="D835" s="13" t="s">
        <v>5063</v>
      </c>
      <c r="E835" s="13" t="s">
        <v>45</v>
      </c>
      <c r="F835" s="13" t="s">
        <v>4660</v>
      </c>
    </row>
    <row r="836">
      <c r="A836" s="30">
        <v>43788.578891087964</v>
      </c>
      <c r="B836" s="13" t="s">
        <v>5008</v>
      </c>
      <c r="C836" s="13" t="s">
        <v>4664</v>
      </c>
      <c r="D836" s="13" t="s">
        <v>5064</v>
      </c>
      <c r="E836" s="13" t="s">
        <v>45</v>
      </c>
      <c r="F836" s="13" t="s">
        <v>4665</v>
      </c>
    </row>
    <row r="837">
      <c r="A837" s="30">
        <v>43788.6527909375</v>
      </c>
      <c r="B837" s="13" t="s">
        <v>4742</v>
      </c>
      <c r="C837" s="13" t="s">
        <v>4709</v>
      </c>
      <c r="D837" s="13" t="s">
        <v>5065</v>
      </c>
      <c r="E837" s="13" t="s">
        <v>45</v>
      </c>
      <c r="F837" s="13" t="s">
        <v>4660</v>
      </c>
    </row>
    <row r="838">
      <c r="A838" s="30">
        <v>43788.65357894676</v>
      </c>
      <c r="B838" s="13" t="s">
        <v>4742</v>
      </c>
      <c r="C838" s="13" t="s">
        <v>4709</v>
      </c>
      <c r="D838" s="13" t="s">
        <v>5066</v>
      </c>
      <c r="E838" s="13" t="s">
        <v>45</v>
      </c>
      <c r="F838" s="13" t="s">
        <v>4660</v>
      </c>
    </row>
    <row r="839">
      <c r="A839" s="30">
        <v>43789.45137753472</v>
      </c>
      <c r="B839" s="13" t="s">
        <v>5067</v>
      </c>
      <c r="C839" s="13" t="s">
        <v>4673</v>
      </c>
      <c r="D839" s="13" t="s">
        <v>5068</v>
      </c>
      <c r="E839" s="13" t="s">
        <v>10</v>
      </c>
      <c r="F839" s="13" t="s">
        <v>4665</v>
      </c>
    </row>
    <row r="840">
      <c r="A840" s="30">
        <v>43791.590556111114</v>
      </c>
      <c r="B840" s="13" t="s">
        <v>4712</v>
      </c>
      <c r="C840" s="13" t="s">
        <v>4694</v>
      </c>
      <c r="D840" s="13" t="s">
        <v>5069</v>
      </c>
      <c r="E840" s="13" t="s">
        <v>10</v>
      </c>
      <c r="F840" s="13" t="s">
        <v>4665</v>
      </c>
    </row>
    <row r="841">
      <c r="A841" s="30">
        <v>43796.47893028935</v>
      </c>
      <c r="B841" s="13" t="s">
        <v>5067</v>
      </c>
      <c r="C841" s="13" t="s">
        <v>4673</v>
      </c>
      <c r="D841" s="13" t="s">
        <v>468</v>
      </c>
      <c r="E841" s="13" t="s">
        <v>10</v>
      </c>
      <c r="F841" s="13" t="s">
        <v>4660</v>
      </c>
    </row>
    <row r="842">
      <c r="A842" s="30">
        <v>43796.47979290509</v>
      </c>
      <c r="B842" s="13" t="s">
        <v>4723</v>
      </c>
      <c r="C842" s="13" t="s">
        <v>4668</v>
      </c>
      <c r="D842" s="13" t="s">
        <v>1967</v>
      </c>
      <c r="E842" s="13" t="s">
        <v>45</v>
      </c>
      <c r="F842" s="13" t="s">
        <v>4737</v>
      </c>
    </row>
    <row r="843">
      <c r="A843" s="30">
        <v>43796.65735790509</v>
      </c>
      <c r="B843" s="13" t="s">
        <v>4696</v>
      </c>
      <c r="C843" s="13" t="s">
        <v>4659</v>
      </c>
      <c r="D843" s="13" t="s">
        <v>5070</v>
      </c>
      <c r="E843" s="13" t="s">
        <v>45</v>
      </c>
      <c r="F843" s="13" t="s">
        <v>4660</v>
      </c>
    </row>
    <row r="844">
      <c r="A844" s="30">
        <v>43803.47675618056</v>
      </c>
      <c r="B844" s="13" t="s">
        <v>5071</v>
      </c>
      <c r="C844" s="13" t="s">
        <v>4664</v>
      </c>
      <c r="D844" s="13" t="s">
        <v>5072</v>
      </c>
      <c r="E844" s="13" t="s">
        <v>45</v>
      </c>
      <c r="F844" s="13" t="s">
        <v>4665</v>
      </c>
    </row>
    <row r="845">
      <c r="A845" s="30">
        <v>43803.615695810186</v>
      </c>
      <c r="B845" s="13" t="s">
        <v>4803</v>
      </c>
      <c r="C845" s="13" t="s">
        <v>4664</v>
      </c>
      <c r="D845" s="13" t="s">
        <v>4911</v>
      </c>
      <c r="E845" s="13" t="s">
        <v>45</v>
      </c>
      <c r="F845" s="13" t="s">
        <v>4665</v>
      </c>
    </row>
    <row r="846">
      <c r="A846" s="30">
        <v>43804.48126862269</v>
      </c>
      <c r="B846" s="13" t="s">
        <v>4684</v>
      </c>
      <c r="C846" s="13" t="s">
        <v>4659</v>
      </c>
      <c r="D846" s="13" t="s">
        <v>5073</v>
      </c>
      <c r="E846" s="13" t="s">
        <v>10</v>
      </c>
      <c r="F846" s="13" t="s">
        <v>4660</v>
      </c>
    </row>
    <row r="847">
      <c r="A847" s="30">
        <v>43805.49003164352</v>
      </c>
      <c r="B847" s="13" t="s">
        <v>4766</v>
      </c>
      <c r="C847" s="13" t="s">
        <v>4668</v>
      </c>
      <c r="D847" s="13" t="s">
        <v>5074</v>
      </c>
      <c r="E847" s="13" t="s">
        <v>10</v>
      </c>
      <c r="F847" s="13" t="s">
        <v>4660</v>
      </c>
    </row>
    <row r="848">
      <c r="A848" s="30">
        <v>43808.60774571759</v>
      </c>
      <c r="B848" s="13" t="s">
        <v>4914</v>
      </c>
      <c r="C848" s="13" t="s">
        <v>4659</v>
      </c>
      <c r="D848" s="13" t="s">
        <v>5075</v>
      </c>
      <c r="E848" s="13" t="s">
        <v>10</v>
      </c>
      <c r="F848" s="13" t="s">
        <v>4660</v>
      </c>
    </row>
    <row r="849">
      <c r="A849" s="30">
        <v>43833.43442976852</v>
      </c>
      <c r="B849" s="13" t="s">
        <v>5008</v>
      </c>
      <c r="C849" s="13" t="s">
        <v>4664</v>
      </c>
      <c r="D849" s="13" t="s">
        <v>5076</v>
      </c>
      <c r="E849" s="13" t="s">
        <v>45</v>
      </c>
      <c r="F849" s="13" t="s">
        <v>4660</v>
      </c>
    </row>
    <row r="850">
      <c r="A850" s="30">
        <v>43833.49531171296</v>
      </c>
      <c r="B850" s="13" t="s">
        <v>5077</v>
      </c>
      <c r="C850" s="13" t="s">
        <v>4668</v>
      </c>
      <c r="D850" s="13" t="s">
        <v>5078</v>
      </c>
      <c r="E850" s="13" t="s">
        <v>10</v>
      </c>
      <c r="F850" s="13" t="s">
        <v>4705</v>
      </c>
    </row>
    <row r="851">
      <c r="A851" s="30">
        <v>43874.61769054398</v>
      </c>
      <c r="B851" s="13" t="s">
        <v>4883</v>
      </c>
      <c r="C851" s="13" t="s">
        <v>4671</v>
      </c>
      <c r="D851" s="13" t="s">
        <v>5079</v>
      </c>
      <c r="E851" s="13" t="s">
        <v>38</v>
      </c>
      <c r="F851" s="13" t="s">
        <v>4660</v>
      </c>
    </row>
    <row r="852">
      <c r="A852" s="30">
        <v>43874.618071793986</v>
      </c>
      <c r="B852" s="13" t="s">
        <v>5080</v>
      </c>
      <c r="C852" s="13" t="s">
        <v>4722</v>
      </c>
      <c r="D852" s="13" t="s">
        <v>5081</v>
      </c>
      <c r="E852" s="13" t="s">
        <v>38</v>
      </c>
      <c r="F852" s="13" t="s">
        <v>4660</v>
      </c>
    </row>
    <row r="853">
      <c r="A853" s="30">
        <v>43874.61856833333</v>
      </c>
      <c r="B853" s="13" t="s">
        <v>5032</v>
      </c>
      <c r="C853" s="13" t="s">
        <v>4671</v>
      </c>
      <c r="D853" s="13" t="s">
        <v>5082</v>
      </c>
      <c r="E853" s="13" t="s">
        <v>38</v>
      </c>
      <c r="F853" s="13" t="s">
        <v>4660</v>
      </c>
    </row>
    <row r="854">
      <c r="A854" s="30">
        <v>43874.61901310185</v>
      </c>
      <c r="B854" s="13" t="s">
        <v>5083</v>
      </c>
      <c r="C854" s="13" t="s">
        <v>4722</v>
      </c>
      <c r="D854" s="13" t="s">
        <v>2407</v>
      </c>
      <c r="E854" s="13" t="s">
        <v>38</v>
      </c>
      <c r="F854" s="13" t="s">
        <v>4660</v>
      </c>
    </row>
    <row r="855">
      <c r="A855" s="30">
        <v>43874.619528298615</v>
      </c>
      <c r="B855" s="13" t="s">
        <v>5032</v>
      </c>
      <c r="C855" s="13" t="s">
        <v>4671</v>
      </c>
      <c r="D855" s="13" t="s">
        <v>5084</v>
      </c>
      <c r="E855" s="13" t="s">
        <v>38</v>
      </c>
      <c r="F855" s="13" t="s">
        <v>4660</v>
      </c>
    </row>
    <row r="856">
      <c r="A856" s="30">
        <v>43874.61997072917</v>
      </c>
      <c r="B856" s="13" t="s">
        <v>5080</v>
      </c>
      <c r="C856" s="13" t="s">
        <v>4722</v>
      </c>
      <c r="D856" s="13" t="s">
        <v>5085</v>
      </c>
      <c r="E856" s="13" t="s">
        <v>38</v>
      </c>
      <c r="F856" s="13" t="s">
        <v>4660</v>
      </c>
    </row>
    <row r="857">
      <c r="A857" s="30">
        <v>43874.620546886574</v>
      </c>
      <c r="B857" s="13" t="s">
        <v>4889</v>
      </c>
      <c r="C857" s="13" t="s">
        <v>4671</v>
      </c>
      <c r="D857" s="13" t="s">
        <v>5086</v>
      </c>
      <c r="E857" s="13" t="s">
        <v>38</v>
      </c>
      <c r="F857" s="13" t="s">
        <v>4660</v>
      </c>
    </row>
    <row r="858">
      <c r="A858" s="30">
        <v>43874.62096638889</v>
      </c>
      <c r="B858" s="13" t="s">
        <v>5087</v>
      </c>
      <c r="C858" s="13" t="s">
        <v>4671</v>
      </c>
      <c r="D858" s="13" t="s">
        <v>5088</v>
      </c>
      <c r="E858" s="13" t="s">
        <v>38</v>
      </c>
      <c r="F858" s="13" t="s">
        <v>4660</v>
      </c>
    </row>
    <row r="859">
      <c r="A859" s="30">
        <v>43874.62151170139</v>
      </c>
      <c r="B859" s="13" t="s">
        <v>5032</v>
      </c>
      <c r="C859" s="13" t="s">
        <v>4671</v>
      </c>
      <c r="D859" s="13" t="s">
        <v>5089</v>
      </c>
      <c r="E859" s="13" t="s">
        <v>38</v>
      </c>
      <c r="F859" s="13" t="s">
        <v>4660</v>
      </c>
    </row>
    <row r="860">
      <c r="A860" s="30">
        <v>43874.622195324075</v>
      </c>
      <c r="B860" s="13" t="s">
        <v>5087</v>
      </c>
      <c r="C860" s="13" t="s">
        <v>4671</v>
      </c>
      <c r="D860" s="13" t="s">
        <v>5090</v>
      </c>
      <c r="E860" s="13" t="s">
        <v>38</v>
      </c>
      <c r="F860" s="13" t="s">
        <v>4660</v>
      </c>
    </row>
    <row r="861">
      <c r="A861" s="30">
        <v>43874.622760196755</v>
      </c>
      <c r="B861" s="13" t="s">
        <v>4889</v>
      </c>
      <c r="C861" s="13" t="s">
        <v>4671</v>
      </c>
      <c r="D861" s="13" t="s">
        <v>5091</v>
      </c>
      <c r="E861" s="13" t="s">
        <v>38</v>
      </c>
      <c r="F861" s="13" t="s">
        <v>4660</v>
      </c>
    </row>
    <row r="862">
      <c r="A862" s="30">
        <v>43874.6235317824</v>
      </c>
      <c r="B862" s="13" t="s">
        <v>4952</v>
      </c>
      <c r="C862" s="13" t="s">
        <v>4722</v>
      </c>
      <c r="D862" s="13" t="s">
        <v>5092</v>
      </c>
      <c r="E862" s="13" t="s">
        <v>38</v>
      </c>
      <c r="F862" s="13" t="s">
        <v>4660</v>
      </c>
    </row>
    <row r="863">
      <c r="A863" s="30">
        <v>43874.62399108797</v>
      </c>
      <c r="B863" s="13" t="s">
        <v>5083</v>
      </c>
      <c r="C863" s="13" t="s">
        <v>4722</v>
      </c>
      <c r="D863" s="13" t="s">
        <v>5093</v>
      </c>
      <c r="E863" s="13" t="s">
        <v>38</v>
      </c>
      <c r="F863" s="13" t="s">
        <v>4660</v>
      </c>
    </row>
    <row r="864">
      <c r="A864" s="30">
        <v>43874.62455148148</v>
      </c>
      <c r="B864" s="13" t="s">
        <v>4947</v>
      </c>
      <c r="C864" s="13" t="s">
        <v>4671</v>
      </c>
      <c r="D864" s="13" t="s">
        <v>5094</v>
      </c>
      <c r="E864" s="13" t="s">
        <v>38</v>
      </c>
      <c r="F864" s="13" t="s">
        <v>4660</v>
      </c>
    </row>
    <row r="865">
      <c r="A865" s="30">
        <v>43874.63195026621</v>
      </c>
      <c r="B865" s="13" t="s">
        <v>4787</v>
      </c>
      <c r="C865" s="13" t="s">
        <v>4668</v>
      </c>
      <c r="D865" s="13" t="s">
        <v>5095</v>
      </c>
      <c r="E865" s="13" t="s">
        <v>182</v>
      </c>
      <c r="F865" s="13" t="s">
        <v>4660</v>
      </c>
    </row>
    <row r="866">
      <c r="A866" s="30">
        <v>43874.63266533565</v>
      </c>
      <c r="B866" s="13" t="s">
        <v>4728</v>
      </c>
      <c r="C866" s="13" t="s">
        <v>4668</v>
      </c>
      <c r="D866" s="13" t="s">
        <v>5096</v>
      </c>
      <c r="E866" s="13" t="s">
        <v>10</v>
      </c>
      <c r="F866" s="13" t="s">
        <v>4660</v>
      </c>
    </row>
    <row r="867">
      <c r="A867" s="30">
        <v>43874.63319636574</v>
      </c>
      <c r="B867" s="13" t="s">
        <v>4782</v>
      </c>
      <c r="C867" s="13" t="s">
        <v>4668</v>
      </c>
      <c r="D867" s="13" t="s">
        <v>5097</v>
      </c>
      <c r="E867" s="13" t="s">
        <v>182</v>
      </c>
      <c r="F867" s="13" t="s">
        <v>4660</v>
      </c>
    </row>
    <row r="868">
      <c r="A868" s="30">
        <v>43874.63366577546</v>
      </c>
      <c r="B868" s="13" t="s">
        <v>4728</v>
      </c>
      <c r="C868" s="13" t="s">
        <v>4668</v>
      </c>
      <c r="D868" s="13" t="s">
        <v>5098</v>
      </c>
      <c r="E868" s="13" t="s">
        <v>182</v>
      </c>
      <c r="F868" s="13" t="s">
        <v>4660</v>
      </c>
    </row>
    <row r="869">
      <c r="A869" s="30">
        <v>43874.63422946759</v>
      </c>
      <c r="B869" s="13" t="s">
        <v>4787</v>
      </c>
      <c r="C869" s="13" t="s">
        <v>4668</v>
      </c>
      <c r="D869" s="13" t="s">
        <v>5098</v>
      </c>
      <c r="E869" s="13" t="s">
        <v>182</v>
      </c>
      <c r="F869" s="13" t="s">
        <v>4660</v>
      </c>
    </row>
    <row r="870">
      <c r="A870" s="30">
        <v>43887.44569525463</v>
      </c>
      <c r="B870" s="13" t="s">
        <v>4792</v>
      </c>
      <c r="C870" s="13" t="s">
        <v>4719</v>
      </c>
      <c r="D870" s="13" t="s">
        <v>5099</v>
      </c>
      <c r="E870" s="13" t="s">
        <v>182</v>
      </c>
      <c r="F870" s="13" t="s">
        <v>4660</v>
      </c>
    </row>
    <row r="871">
      <c r="A871" s="30">
        <v>43887.447171921296</v>
      </c>
      <c r="B871" s="13" t="s">
        <v>4792</v>
      </c>
      <c r="C871" s="13" t="s">
        <v>4719</v>
      </c>
      <c r="D871" s="13" t="s">
        <v>2567</v>
      </c>
      <c r="E871" s="13" t="s">
        <v>182</v>
      </c>
      <c r="F871" s="13" t="s">
        <v>4660</v>
      </c>
    </row>
    <row r="872">
      <c r="A872" s="30">
        <v>43887.44829829861</v>
      </c>
      <c r="B872" s="13" t="s">
        <v>4793</v>
      </c>
      <c r="C872" s="13" t="s">
        <v>4662</v>
      </c>
      <c r="D872" s="13" t="s">
        <v>5100</v>
      </c>
      <c r="E872" s="13" t="s">
        <v>182</v>
      </c>
      <c r="F872" s="13" t="s">
        <v>4660</v>
      </c>
    </row>
    <row r="873">
      <c r="A873" s="30">
        <v>43887.44930796296</v>
      </c>
      <c r="B873" s="13" t="s">
        <v>4776</v>
      </c>
      <c r="C873" s="13" t="s">
        <v>4662</v>
      </c>
      <c r="D873" s="13" t="s">
        <v>5100</v>
      </c>
      <c r="E873" s="13" t="s">
        <v>182</v>
      </c>
      <c r="F873" s="13" t="s">
        <v>4660</v>
      </c>
    </row>
    <row r="874">
      <c r="A874" s="30">
        <v>43887.45015672454</v>
      </c>
      <c r="B874" s="13" t="s">
        <v>4845</v>
      </c>
      <c r="C874" s="13" t="s">
        <v>4662</v>
      </c>
      <c r="D874" s="13" t="s">
        <v>4994</v>
      </c>
      <c r="E874" s="13" t="s">
        <v>182</v>
      </c>
      <c r="F874" s="13" t="s">
        <v>4660</v>
      </c>
    </row>
    <row r="875">
      <c r="A875" s="30">
        <v>43887.45560508102</v>
      </c>
      <c r="B875" s="13" t="s">
        <v>4845</v>
      </c>
      <c r="C875" s="13" t="s">
        <v>4662</v>
      </c>
      <c r="D875" s="13" t="s">
        <v>5101</v>
      </c>
      <c r="E875" s="13" t="s">
        <v>182</v>
      </c>
      <c r="F875" s="13" t="s">
        <v>4660</v>
      </c>
    </row>
    <row r="876">
      <c r="A876" s="30">
        <v>43887.45625634259</v>
      </c>
      <c r="B876" s="13" t="s">
        <v>4776</v>
      </c>
      <c r="C876" s="13" t="s">
        <v>4662</v>
      </c>
      <c r="D876" s="13" t="s">
        <v>5102</v>
      </c>
      <c r="E876" s="13" t="s">
        <v>182</v>
      </c>
      <c r="F876" s="13" t="s">
        <v>4660</v>
      </c>
    </row>
    <row r="877">
      <c r="A877" s="30">
        <v>43887.457627951386</v>
      </c>
      <c r="B877" s="13" t="s">
        <v>4778</v>
      </c>
      <c r="C877" s="13" t="s">
        <v>4719</v>
      </c>
      <c r="D877" s="13" t="s">
        <v>5102</v>
      </c>
      <c r="E877" s="13" t="s">
        <v>182</v>
      </c>
      <c r="F877" s="13" t="s">
        <v>4660</v>
      </c>
    </row>
    <row r="878">
      <c r="A878" s="30">
        <v>43887.45841045139</v>
      </c>
      <c r="B878" s="13" t="s">
        <v>4793</v>
      </c>
      <c r="C878" s="13" t="s">
        <v>4662</v>
      </c>
      <c r="D878" s="13" t="s">
        <v>5102</v>
      </c>
      <c r="E878" s="13" t="s">
        <v>182</v>
      </c>
      <c r="F878" s="13" t="s">
        <v>4660</v>
      </c>
    </row>
    <row r="879">
      <c r="A879" s="30">
        <v>43887.4593840625</v>
      </c>
      <c r="B879" s="13" t="s">
        <v>4845</v>
      </c>
      <c r="C879" s="13" t="s">
        <v>4662</v>
      </c>
      <c r="D879" s="13" t="s">
        <v>3006</v>
      </c>
      <c r="E879" s="13" t="s">
        <v>182</v>
      </c>
      <c r="F879" s="13" t="s">
        <v>4660</v>
      </c>
    </row>
    <row r="880">
      <c r="A880" s="30">
        <v>43887.46066597222</v>
      </c>
      <c r="B880" s="13" t="s">
        <v>4800</v>
      </c>
      <c r="C880" s="13" t="s">
        <v>4719</v>
      </c>
      <c r="D880" s="13" t="s">
        <v>4994</v>
      </c>
      <c r="E880" s="13" t="s">
        <v>182</v>
      </c>
      <c r="F880" s="13" t="s">
        <v>4660</v>
      </c>
    </row>
    <row r="881">
      <c r="A881" s="30">
        <v>43887.46726289352</v>
      </c>
      <c r="B881" s="13" t="s">
        <v>4943</v>
      </c>
      <c r="C881" s="13" t="s">
        <v>4719</v>
      </c>
      <c r="D881" s="13" t="s">
        <v>3006</v>
      </c>
      <c r="E881" s="13" t="s">
        <v>52</v>
      </c>
      <c r="F881" s="13" t="s">
        <v>4660</v>
      </c>
    </row>
    <row r="882">
      <c r="A882" s="30">
        <v>43887.46794908565</v>
      </c>
      <c r="B882" s="13" t="s">
        <v>4887</v>
      </c>
      <c r="C882" s="13" t="s">
        <v>4719</v>
      </c>
      <c r="D882" s="13" t="s">
        <v>3006</v>
      </c>
      <c r="E882" s="13" t="s">
        <v>182</v>
      </c>
      <c r="F882" s="13" t="s">
        <v>4660</v>
      </c>
    </row>
    <row r="883">
      <c r="A883" s="30">
        <v>43887.46864</v>
      </c>
      <c r="B883" s="13" t="s">
        <v>4952</v>
      </c>
      <c r="C883" s="13" t="s">
        <v>4662</v>
      </c>
      <c r="D883" s="13" t="s">
        <v>4994</v>
      </c>
      <c r="E883" s="13" t="s">
        <v>182</v>
      </c>
      <c r="F883" s="13" t="s">
        <v>4660</v>
      </c>
    </row>
    <row r="884">
      <c r="A884" s="30">
        <v>43888.731035069446</v>
      </c>
      <c r="B884" s="13" t="s">
        <v>5103</v>
      </c>
      <c r="C884" s="13" t="s">
        <v>4662</v>
      </c>
      <c r="D884" s="13" t="s">
        <v>5104</v>
      </c>
      <c r="E884" s="13" t="s">
        <v>182</v>
      </c>
      <c r="F884" s="13" t="s">
        <v>4737</v>
      </c>
    </row>
    <row r="885">
      <c r="A885" s="30">
        <v>43888.731540023145</v>
      </c>
      <c r="B885" s="13" t="s">
        <v>5103</v>
      </c>
      <c r="C885" s="13" t="s">
        <v>4662</v>
      </c>
      <c r="D885" s="13" t="s">
        <v>5105</v>
      </c>
      <c r="E885" s="13" t="s">
        <v>182</v>
      </c>
      <c r="F885" s="13" t="s">
        <v>4737</v>
      </c>
    </row>
    <row r="886">
      <c r="A886" s="30">
        <v>43888.73221199074</v>
      </c>
      <c r="B886" s="13" t="s">
        <v>5103</v>
      </c>
      <c r="C886" s="13" t="s">
        <v>4662</v>
      </c>
      <c r="D886" s="13" t="s">
        <v>4640</v>
      </c>
      <c r="E886" s="13" t="s">
        <v>88</v>
      </c>
      <c r="F886" s="13" t="s">
        <v>4737</v>
      </c>
    </row>
    <row r="887">
      <c r="A887" s="30">
        <v>43888.733286435185</v>
      </c>
      <c r="B887" s="13" t="s">
        <v>5103</v>
      </c>
      <c r="C887" s="13" t="s">
        <v>4662</v>
      </c>
      <c r="D887" s="13" t="s">
        <v>5106</v>
      </c>
      <c r="E887" s="13" t="s">
        <v>27</v>
      </c>
      <c r="F887" s="13" t="s">
        <v>4660</v>
      </c>
    </row>
    <row r="888">
      <c r="A888" s="30">
        <v>43888.73377532407</v>
      </c>
      <c r="B888" s="13" t="s">
        <v>5103</v>
      </c>
      <c r="C888" s="13" t="s">
        <v>4662</v>
      </c>
      <c r="D888" s="13" t="s">
        <v>5107</v>
      </c>
      <c r="E888" s="13" t="s">
        <v>27</v>
      </c>
      <c r="F888" s="13" t="s">
        <v>4737</v>
      </c>
    </row>
    <row r="889">
      <c r="A889" s="30">
        <v>43889.581969583334</v>
      </c>
      <c r="B889" s="13" t="s">
        <v>4883</v>
      </c>
      <c r="C889" s="13" t="s">
        <v>4671</v>
      </c>
      <c r="D889" s="13" t="s">
        <v>5092</v>
      </c>
      <c r="E889" s="13" t="s">
        <v>38</v>
      </c>
      <c r="F889" s="13" t="s">
        <v>4660</v>
      </c>
    </row>
    <row r="890">
      <c r="A890" s="30">
        <v>43889.582487164356</v>
      </c>
      <c r="B890" s="13" t="s">
        <v>5080</v>
      </c>
      <c r="C890" s="13" t="s">
        <v>4722</v>
      </c>
      <c r="D890" s="13" t="s">
        <v>5088</v>
      </c>
      <c r="E890" s="13" t="s">
        <v>38</v>
      </c>
      <c r="F890" s="13" t="s">
        <v>4660</v>
      </c>
    </row>
    <row r="891">
      <c r="A891" s="30">
        <v>43889.58299362268</v>
      </c>
      <c r="B891" s="13" t="s">
        <v>5032</v>
      </c>
      <c r="C891" s="13" t="s">
        <v>4671</v>
      </c>
      <c r="D891" s="13" t="s">
        <v>5108</v>
      </c>
      <c r="E891" s="13" t="s">
        <v>38</v>
      </c>
      <c r="F891" s="13" t="s">
        <v>4660</v>
      </c>
    </row>
    <row r="892">
      <c r="A892" s="30">
        <v>43889.58348972222</v>
      </c>
      <c r="B892" s="13" t="s">
        <v>5083</v>
      </c>
      <c r="C892" s="13" t="s">
        <v>4722</v>
      </c>
      <c r="D892" s="13" t="s">
        <v>5109</v>
      </c>
      <c r="E892" s="13" t="s">
        <v>38</v>
      </c>
      <c r="F892" s="13" t="s">
        <v>4660</v>
      </c>
    </row>
    <row r="893">
      <c r="A893" s="30">
        <v>43889.58403405093</v>
      </c>
      <c r="B893" s="13" t="s">
        <v>5032</v>
      </c>
      <c r="C893" s="13" t="s">
        <v>4722</v>
      </c>
      <c r="D893" s="13" t="s">
        <v>2409</v>
      </c>
      <c r="E893" s="13" t="s">
        <v>38</v>
      </c>
      <c r="F893" s="13" t="s">
        <v>4660</v>
      </c>
    </row>
    <row r="894">
      <c r="A894" s="30">
        <v>43889.585292118056</v>
      </c>
      <c r="B894" s="13" t="s">
        <v>5080</v>
      </c>
      <c r="C894" s="13" t="s">
        <v>4722</v>
      </c>
      <c r="D894" s="13" t="s">
        <v>5110</v>
      </c>
      <c r="E894" s="13" t="s">
        <v>38</v>
      </c>
      <c r="F894" s="13" t="s">
        <v>4660</v>
      </c>
    </row>
    <row r="895">
      <c r="A895" s="30">
        <v>43889.58629840278</v>
      </c>
      <c r="B895" s="13" t="s">
        <v>4889</v>
      </c>
      <c r="C895" s="13" t="s">
        <v>4671</v>
      </c>
      <c r="D895" s="13" t="s">
        <v>5111</v>
      </c>
      <c r="E895" s="13" t="s">
        <v>38</v>
      </c>
      <c r="F895" s="13" t="s">
        <v>4660</v>
      </c>
    </row>
    <row r="896">
      <c r="A896" s="30">
        <v>43889.58711998843</v>
      </c>
      <c r="B896" s="13" t="s">
        <v>5087</v>
      </c>
      <c r="C896" s="13" t="s">
        <v>4722</v>
      </c>
      <c r="D896" s="13" t="s">
        <v>5094</v>
      </c>
      <c r="E896" s="13" t="s">
        <v>38</v>
      </c>
      <c r="F896" s="13" t="s">
        <v>4660</v>
      </c>
    </row>
    <row r="897">
      <c r="A897" s="30">
        <v>43889.58765699074</v>
      </c>
      <c r="B897" s="13" t="s">
        <v>5032</v>
      </c>
      <c r="C897" s="13" t="s">
        <v>4722</v>
      </c>
      <c r="D897" s="13" t="s">
        <v>5112</v>
      </c>
      <c r="E897" s="13" t="s">
        <v>38</v>
      </c>
      <c r="F897" s="13" t="s">
        <v>4660</v>
      </c>
    </row>
    <row r="898">
      <c r="A898" s="30">
        <v>43889.58816746528</v>
      </c>
      <c r="B898" s="13" t="s">
        <v>5087</v>
      </c>
      <c r="C898" s="13" t="s">
        <v>4722</v>
      </c>
      <c r="D898" s="13" t="s">
        <v>5113</v>
      </c>
      <c r="E898" s="13" t="s">
        <v>38</v>
      </c>
      <c r="F898" s="13" t="s">
        <v>4660</v>
      </c>
    </row>
    <row r="899">
      <c r="A899" s="30">
        <v>43889.58893616898</v>
      </c>
      <c r="B899" s="13" t="s">
        <v>4889</v>
      </c>
      <c r="C899" s="13" t="s">
        <v>4671</v>
      </c>
      <c r="D899" s="13" t="s">
        <v>5093</v>
      </c>
      <c r="E899" s="13" t="s">
        <v>38</v>
      </c>
      <c r="F899" s="13" t="s">
        <v>4660</v>
      </c>
    </row>
    <row r="900">
      <c r="A900" s="30">
        <v>43889.58946207176</v>
      </c>
      <c r="B900" s="13" t="s">
        <v>4842</v>
      </c>
      <c r="C900" s="13" t="s">
        <v>4671</v>
      </c>
      <c r="D900" s="13" t="s">
        <v>5089</v>
      </c>
      <c r="E900" s="13" t="s">
        <v>38</v>
      </c>
      <c r="F900" s="13" t="s">
        <v>4660</v>
      </c>
    </row>
    <row r="901">
      <c r="A901" s="30">
        <v>43889.59001581019</v>
      </c>
      <c r="B901" s="13" t="s">
        <v>5083</v>
      </c>
      <c r="C901" s="13" t="s">
        <v>4722</v>
      </c>
      <c r="D901" s="13" t="s">
        <v>5114</v>
      </c>
      <c r="E901" s="13" t="s">
        <v>38</v>
      </c>
      <c r="F901" s="13" t="s">
        <v>4660</v>
      </c>
    </row>
    <row r="902">
      <c r="A902" s="30">
        <v>43889.59065694445</v>
      </c>
      <c r="B902" s="13" t="s">
        <v>4947</v>
      </c>
      <c r="C902" s="13" t="s">
        <v>4671</v>
      </c>
      <c r="D902" s="13" t="s">
        <v>5115</v>
      </c>
      <c r="E902" s="13" t="s">
        <v>38</v>
      </c>
      <c r="F902" s="13" t="s">
        <v>4660</v>
      </c>
    </row>
    <row r="903">
      <c r="A903" s="30">
        <v>43889.59114898148</v>
      </c>
      <c r="B903" s="13" t="s">
        <v>4883</v>
      </c>
      <c r="C903" s="13" t="s">
        <v>4671</v>
      </c>
      <c r="D903" s="13" t="s">
        <v>5116</v>
      </c>
      <c r="E903" s="13" t="s">
        <v>38</v>
      </c>
      <c r="F903" s="13" t="s">
        <v>4660</v>
      </c>
    </row>
    <row r="904">
      <c r="A904" s="30">
        <v>43889.5917646875</v>
      </c>
      <c r="B904" s="13" t="s">
        <v>5032</v>
      </c>
      <c r="C904" s="13" t="s">
        <v>4671</v>
      </c>
      <c r="D904" s="13" t="s">
        <v>5117</v>
      </c>
      <c r="E904" s="13" t="s">
        <v>38</v>
      </c>
      <c r="F904" s="13" t="s">
        <v>4660</v>
      </c>
    </row>
    <row r="905">
      <c r="A905" s="30">
        <v>43889.592340243056</v>
      </c>
      <c r="B905" s="13" t="s">
        <v>5080</v>
      </c>
      <c r="C905" s="13" t="s">
        <v>4722</v>
      </c>
      <c r="D905" s="13" t="s">
        <v>4427</v>
      </c>
      <c r="E905" s="13" t="s">
        <v>38</v>
      </c>
      <c r="F905" s="13" t="s">
        <v>4660</v>
      </c>
    </row>
    <row r="906">
      <c r="A906" s="30">
        <v>43889.5929240625</v>
      </c>
      <c r="B906" s="13" t="s">
        <v>4889</v>
      </c>
      <c r="C906" s="13" t="s">
        <v>4671</v>
      </c>
      <c r="D906" s="13" t="s">
        <v>5118</v>
      </c>
      <c r="E906" s="13" t="s">
        <v>38</v>
      </c>
      <c r="F906" s="13" t="s">
        <v>4660</v>
      </c>
    </row>
    <row r="907">
      <c r="A907" s="30">
        <v>43889.594256122684</v>
      </c>
      <c r="B907" s="13" t="s">
        <v>5032</v>
      </c>
      <c r="C907" s="13" t="s">
        <v>4671</v>
      </c>
      <c r="D907" s="13" t="s">
        <v>5119</v>
      </c>
      <c r="E907" s="13" t="s">
        <v>38</v>
      </c>
      <c r="F907" s="13" t="s">
        <v>4660</v>
      </c>
    </row>
    <row r="908">
      <c r="A908" s="30">
        <v>43889.59481498842</v>
      </c>
      <c r="B908" s="13" t="s">
        <v>5087</v>
      </c>
      <c r="C908" s="13" t="s">
        <v>4671</v>
      </c>
      <c r="D908" s="13" t="s">
        <v>5120</v>
      </c>
      <c r="E908" s="13" t="s">
        <v>38</v>
      </c>
      <c r="F908" s="13" t="s">
        <v>4660</v>
      </c>
    </row>
    <row r="909">
      <c r="A909" s="30">
        <v>43889.59580407407</v>
      </c>
      <c r="B909" s="13" t="s">
        <v>5080</v>
      </c>
      <c r="C909" s="13" t="s">
        <v>4722</v>
      </c>
      <c r="D909" s="13" t="s">
        <v>5121</v>
      </c>
      <c r="E909" s="13" t="s">
        <v>38</v>
      </c>
      <c r="F909" s="13" t="s">
        <v>4660</v>
      </c>
    </row>
    <row r="910">
      <c r="A910" s="30">
        <v>43889.59638164352</v>
      </c>
      <c r="B910" s="13" t="s">
        <v>5083</v>
      </c>
      <c r="C910" s="13" t="s">
        <v>4722</v>
      </c>
      <c r="D910" s="13" t="s">
        <v>5122</v>
      </c>
      <c r="E910" s="13" t="s">
        <v>38</v>
      </c>
      <c r="F910" s="13" t="s">
        <v>4660</v>
      </c>
    </row>
    <row r="911">
      <c r="A911" s="30">
        <v>43889.596871319445</v>
      </c>
      <c r="B911" s="13" t="s">
        <v>4889</v>
      </c>
      <c r="C911" s="13" t="s">
        <v>4671</v>
      </c>
      <c r="D911" s="13" t="s">
        <v>5123</v>
      </c>
      <c r="E911" s="13" t="s">
        <v>38</v>
      </c>
      <c r="F911" s="13" t="s">
        <v>4660</v>
      </c>
    </row>
    <row r="912">
      <c r="A912" s="30">
        <v>43889.59745746528</v>
      </c>
      <c r="B912" s="13" t="s">
        <v>5087</v>
      </c>
      <c r="C912" s="13" t="s">
        <v>4671</v>
      </c>
      <c r="D912" s="13" t="s">
        <v>5124</v>
      </c>
      <c r="E912" s="13" t="s">
        <v>38</v>
      </c>
      <c r="F912" s="13" t="s">
        <v>4660</v>
      </c>
    </row>
    <row r="913">
      <c r="A913" s="30">
        <v>43889.59795498842</v>
      </c>
      <c r="B913" s="13" t="s">
        <v>5032</v>
      </c>
      <c r="C913" s="13" t="s">
        <v>4671</v>
      </c>
      <c r="D913" s="13" t="s">
        <v>5125</v>
      </c>
      <c r="E913" s="13" t="s">
        <v>38</v>
      </c>
      <c r="F913" s="13" t="s">
        <v>4660</v>
      </c>
    </row>
    <row r="914">
      <c r="A914" s="30">
        <v>43889.598441759255</v>
      </c>
      <c r="B914" s="13" t="s">
        <v>4842</v>
      </c>
      <c r="C914" s="13" t="s">
        <v>4662</v>
      </c>
      <c r="D914" s="13" t="s">
        <v>5123</v>
      </c>
      <c r="E914" s="13" t="s">
        <v>38</v>
      </c>
      <c r="F914" s="13" t="s">
        <v>4660</v>
      </c>
    </row>
    <row r="915">
      <c r="A915" s="30">
        <v>43889.59900109954</v>
      </c>
      <c r="B915" s="13" t="s">
        <v>5083</v>
      </c>
      <c r="C915" s="13" t="s">
        <v>4722</v>
      </c>
      <c r="D915" s="13" t="s">
        <v>5084</v>
      </c>
      <c r="E915" s="13" t="s">
        <v>38</v>
      </c>
      <c r="F915" s="13" t="s">
        <v>4660</v>
      </c>
    </row>
    <row r="916">
      <c r="A916" s="30">
        <v>43921.562945046295</v>
      </c>
      <c r="B916" s="13" t="s">
        <v>4724</v>
      </c>
      <c r="C916" s="13" t="s">
        <v>4659</v>
      </c>
      <c r="D916" s="13" t="s">
        <v>5126</v>
      </c>
      <c r="E916" s="13" t="s">
        <v>45</v>
      </c>
      <c r="F916" s="13" t="s">
        <v>4660</v>
      </c>
    </row>
    <row r="917">
      <c r="A917" s="30">
        <v>43921.56448399306</v>
      </c>
      <c r="B917" s="13" t="s">
        <v>4777</v>
      </c>
      <c r="C917" s="13" t="s">
        <v>4659</v>
      </c>
      <c r="D917" s="13" t="s">
        <v>5127</v>
      </c>
      <c r="E917" s="13" t="s">
        <v>45</v>
      </c>
      <c r="F917" s="13" t="s">
        <v>4660</v>
      </c>
    </row>
    <row r="918">
      <c r="A918" s="30">
        <v>43928.48827025463</v>
      </c>
      <c r="B918" s="13" t="s">
        <v>4684</v>
      </c>
      <c r="C918" s="13" t="s">
        <v>5048</v>
      </c>
      <c r="D918" s="13" t="s">
        <v>5128</v>
      </c>
      <c r="E918" s="13" t="s">
        <v>27</v>
      </c>
      <c r="F918" s="13" t="s">
        <v>4660</v>
      </c>
    </row>
    <row r="919">
      <c r="A919" s="30">
        <v>43936.53158685185</v>
      </c>
      <c r="B919" s="13" t="s">
        <v>4711</v>
      </c>
      <c r="C919" s="13" t="s">
        <v>4694</v>
      </c>
      <c r="D919" s="13" t="s">
        <v>5129</v>
      </c>
      <c r="E919" s="13" t="s">
        <v>10</v>
      </c>
      <c r="F919" s="13" t="s">
        <v>4660</v>
      </c>
    </row>
    <row r="920">
      <c r="A920" s="30">
        <v>43937.522596111114</v>
      </c>
      <c r="B920" s="13" t="s">
        <v>4723</v>
      </c>
      <c r="C920" s="13" t="s">
        <v>4659</v>
      </c>
      <c r="D920" s="13" t="s">
        <v>5130</v>
      </c>
      <c r="E920" s="13" t="s">
        <v>56</v>
      </c>
      <c r="F920" s="13" t="s">
        <v>4665</v>
      </c>
    </row>
    <row r="921">
      <c r="A921" s="30">
        <v>43937.52383091435</v>
      </c>
      <c r="B921" s="13" t="s">
        <v>4723</v>
      </c>
      <c r="C921" s="13" t="s">
        <v>4659</v>
      </c>
      <c r="D921" s="13" t="s">
        <v>5131</v>
      </c>
      <c r="E921" s="13" t="s">
        <v>220</v>
      </c>
      <c r="F921" s="13" t="s">
        <v>4665</v>
      </c>
    </row>
    <row r="922">
      <c r="A922" s="30">
        <v>43951.53765706018</v>
      </c>
      <c r="B922" s="13" t="s">
        <v>4838</v>
      </c>
      <c r="C922" s="13" t="s">
        <v>4694</v>
      </c>
      <c r="D922" s="13" t="s">
        <v>5132</v>
      </c>
      <c r="E922" s="13" t="s">
        <v>10</v>
      </c>
      <c r="F922" s="13" t="s">
        <v>4660</v>
      </c>
    </row>
    <row r="923">
      <c r="A923" s="30">
        <v>43951.54274055555</v>
      </c>
      <c r="B923" s="13" t="s">
        <v>5133</v>
      </c>
      <c r="C923" s="13" t="s">
        <v>4694</v>
      </c>
      <c r="D923" s="13" t="s">
        <v>5134</v>
      </c>
      <c r="E923" s="13" t="s">
        <v>10</v>
      </c>
      <c r="F923" s="13" t="s">
        <v>4660</v>
      </c>
    </row>
    <row r="924">
      <c r="A924" s="30">
        <v>43956.51894393518</v>
      </c>
      <c r="B924" s="13" t="s">
        <v>4711</v>
      </c>
      <c r="C924" s="13" t="s">
        <v>4694</v>
      </c>
      <c r="D924" s="13" t="s">
        <v>3565</v>
      </c>
      <c r="E924" s="13" t="s">
        <v>10</v>
      </c>
      <c r="F924" s="13" t="s">
        <v>4665</v>
      </c>
    </row>
    <row r="925">
      <c r="A925" s="30">
        <v>43958.67352171296</v>
      </c>
      <c r="B925" s="13" t="s">
        <v>5060</v>
      </c>
      <c r="C925" s="13" t="s">
        <v>4704</v>
      </c>
      <c r="D925" s="13" t="s">
        <v>5135</v>
      </c>
      <c r="E925" s="13" t="s">
        <v>45</v>
      </c>
      <c r="F925" s="13" t="s">
        <v>4665</v>
      </c>
    </row>
    <row r="926">
      <c r="A926" s="30">
        <v>43971.60827626157</v>
      </c>
      <c r="B926" s="13" t="s">
        <v>4762</v>
      </c>
      <c r="C926" s="13" t="s">
        <v>4704</v>
      </c>
      <c r="D926" s="13" t="s">
        <v>5136</v>
      </c>
      <c r="E926" s="13" t="s">
        <v>10</v>
      </c>
      <c r="F926" s="13" t="s">
        <v>4665</v>
      </c>
    </row>
    <row r="927">
      <c r="A927" s="30">
        <v>43971.60913582176</v>
      </c>
      <c r="B927" s="13" t="s">
        <v>4762</v>
      </c>
      <c r="C927" s="13" t="s">
        <v>4704</v>
      </c>
      <c r="D927" s="13" t="s">
        <v>5137</v>
      </c>
      <c r="E927" s="13" t="s">
        <v>45</v>
      </c>
      <c r="F927" s="13" t="s">
        <v>4665</v>
      </c>
    </row>
    <row r="928">
      <c r="A928" s="30">
        <v>43977.62387247685</v>
      </c>
      <c r="B928" s="13" t="s">
        <v>4723</v>
      </c>
      <c r="C928" s="13" t="s">
        <v>4659</v>
      </c>
      <c r="D928" s="13" t="s">
        <v>5138</v>
      </c>
      <c r="E928" s="13" t="s">
        <v>45</v>
      </c>
      <c r="F928" s="13" t="s">
        <v>4665</v>
      </c>
    </row>
    <row r="929">
      <c r="A929" s="30">
        <v>43977.624611886575</v>
      </c>
      <c r="B929" s="13" t="s">
        <v>4723</v>
      </c>
      <c r="C929" s="13" t="s">
        <v>4659</v>
      </c>
      <c r="D929" s="13" t="s">
        <v>4937</v>
      </c>
      <c r="E929" s="13" t="s">
        <v>45</v>
      </c>
      <c r="F929" s="13" t="s">
        <v>4665</v>
      </c>
    </row>
    <row r="930">
      <c r="A930" s="30">
        <v>43977.626771192125</v>
      </c>
      <c r="B930" s="13" t="s">
        <v>5139</v>
      </c>
      <c r="C930" s="13" t="s">
        <v>4694</v>
      </c>
      <c r="D930" s="13" t="s">
        <v>5140</v>
      </c>
      <c r="E930" s="13" t="s">
        <v>45</v>
      </c>
      <c r="F930" s="13" t="s">
        <v>4665</v>
      </c>
    </row>
    <row r="931">
      <c r="A931" s="30">
        <v>43991.480330266204</v>
      </c>
      <c r="B931" s="13" t="s">
        <v>4723</v>
      </c>
      <c r="C931" s="13" t="s">
        <v>4659</v>
      </c>
      <c r="D931" s="13" t="s">
        <v>5141</v>
      </c>
      <c r="E931" s="13" t="s">
        <v>45</v>
      </c>
      <c r="F931" s="13" t="s">
        <v>4665</v>
      </c>
    </row>
    <row r="932">
      <c r="A932" s="30">
        <v>43993.4801725</v>
      </c>
      <c r="B932" s="13" t="s">
        <v>5142</v>
      </c>
      <c r="C932" s="13" t="s">
        <v>4719</v>
      </c>
      <c r="D932" s="13" t="s">
        <v>5143</v>
      </c>
      <c r="E932" s="13" t="s">
        <v>45</v>
      </c>
      <c r="F932" s="13" t="s">
        <v>4665</v>
      </c>
    </row>
    <row r="933">
      <c r="A933" s="30">
        <v>44000.53761976852</v>
      </c>
      <c r="B933" s="13" t="s">
        <v>5144</v>
      </c>
      <c r="C933" s="13" t="s">
        <v>4719</v>
      </c>
      <c r="D933" s="13" t="s">
        <v>5102</v>
      </c>
      <c r="E933" s="13" t="s">
        <v>182</v>
      </c>
      <c r="F933" s="13" t="s">
        <v>4665</v>
      </c>
    </row>
    <row r="934">
      <c r="A934" s="30">
        <v>44000.53898009259</v>
      </c>
      <c r="B934" s="13" t="s">
        <v>5144</v>
      </c>
      <c r="C934" s="13" t="s">
        <v>4719</v>
      </c>
      <c r="D934" s="13" t="s">
        <v>5145</v>
      </c>
      <c r="E934" s="13" t="s">
        <v>45</v>
      </c>
      <c r="F934" s="13" t="s">
        <v>4665</v>
      </c>
    </row>
    <row r="935">
      <c r="A935" s="30">
        <v>44005.51211971065</v>
      </c>
      <c r="B935" s="13" t="s">
        <v>4766</v>
      </c>
      <c r="C935" s="13" t="s">
        <v>4659</v>
      </c>
      <c r="D935" s="13" t="s">
        <v>5146</v>
      </c>
      <c r="E935" s="13" t="s">
        <v>45</v>
      </c>
      <c r="F935" s="13" t="s">
        <v>4665</v>
      </c>
    </row>
    <row r="936">
      <c r="A936" s="30">
        <v>44008.376698113425</v>
      </c>
      <c r="B936" s="13" t="s">
        <v>4723</v>
      </c>
      <c r="C936" s="13" t="s">
        <v>4659</v>
      </c>
      <c r="D936" s="13" t="s">
        <v>5147</v>
      </c>
      <c r="E936" s="13" t="s">
        <v>182</v>
      </c>
      <c r="F936" s="13" t="s">
        <v>4665</v>
      </c>
    </row>
    <row r="937">
      <c r="A937" s="30">
        <v>44008.37723219907</v>
      </c>
      <c r="B937" s="13" t="s">
        <v>4723</v>
      </c>
      <c r="C937" s="13" t="s">
        <v>4664</v>
      </c>
      <c r="D937" s="13" t="s">
        <v>5148</v>
      </c>
      <c r="E937" s="13" t="s">
        <v>45</v>
      </c>
      <c r="F937" s="13" t="s">
        <v>4665</v>
      </c>
    </row>
    <row r="938">
      <c r="A938" s="30">
        <v>44008.37821170139</v>
      </c>
      <c r="B938" s="13" t="s">
        <v>4723</v>
      </c>
      <c r="C938" s="13" t="s">
        <v>4659</v>
      </c>
      <c r="D938" s="13" t="s">
        <v>5149</v>
      </c>
      <c r="E938" s="13" t="s">
        <v>45</v>
      </c>
      <c r="F938" s="13" t="s">
        <v>4665</v>
      </c>
    </row>
    <row r="939">
      <c r="A939" s="13"/>
      <c r="B939" s="13"/>
      <c r="C939" s="13"/>
      <c r="D939" s="13"/>
      <c r="E939" s="13"/>
      <c r="F939" s="13"/>
    </row>
    <row r="940">
      <c r="B940" s="13"/>
      <c r="C940" s="13"/>
      <c r="D940" s="13"/>
      <c r="E940" s="13"/>
      <c r="F940" s="13"/>
    </row>
    <row r="941">
      <c r="B941" s="13"/>
      <c r="C941" s="13"/>
      <c r="D941" s="13"/>
      <c r="E941" s="13"/>
      <c r="F941" s="13"/>
    </row>
    <row r="942">
      <c r="B942" s="13"/>
      <c r="C942" s="13"/>
      <c r="D942" s="13"/>
      <c r="E942" s="13"/>
      <c r="F942" s="13"/>
    </row>
    <row r="943">
      <c r="B943" s="13"/>
      <c r="C943" s="13"/>
      <c r="D943" s="13"/>
      <c r="E943" s="13"/>
      <c r="F943" s="13"/>
    </row>
    <row r="944">
      <c r="B944" s="13"/>
      <c r="C944" s="13"/>
      <c r="D944" s="13"/>
      <c r="E944" s="13"/>
      <c r="F944" s="13"/>
    </row>
    <row r="945">
      <c r="B945" s="13"/>
      <c r="C945" s="13"/>
      <c r="D945" s="13"/>
      <c r="E945" s="13"/>
      <c r="F945" s="13"/>
    </row>
    <row r="946">
      <c r="B946" s="13"/>
      <c r="C946" s="13"/>
      <c r="D946" s="13"/>
      <c r="E946" s="13"/>
      <c r="F946" s="13"/>
    </row>
    <row r="947">
      <c r="B947" s="13"/>
      <c r="C947" s="13"/>
      <c r="D947" s="13"/>
      <c r="E947" s="13"/>
      <c r="F947" s="13"/>
    </row>
    <row r="948">
      <c r="B948" s="13"/>
      <c r="C948" s="13"/>
      <c r="D948" s="13"/>
      <c r="E948" s="13"/>
      <c r="F948" s="13"/>
    </row>
    <row r="949">
      <c r="B949" s="13"/>
      <c r="C949" s="13"/>
    </row>
    <row r="950">
      <c r="B950" s="13"/>
    </row>
    <row r="951">
      <c r="B951" s="13"/>
      <c r="C951" s="13"/>
    </row>
    <row r="952">
      <c r="B952" s="13"/>
      <c r="C952" s="13"/>
      <c r="D952" s="13"/>
    </row>
    <row r="953">
      <c r="B953" s="13"/>
      <c r="C953" s="13"/>
    </row>
    <row r="954">
      <c r="B954" s="13"/>
      <c r="C954" s="13"/>
    </row>
    <row r="955">
      <c r="B955" s="13"/>
      <c r="C955" s="13"/>
      <c r="D955" s="13"/>
      <c r="E955" s="13"/>
    </row>
    <row r="956">
      <c r="B956" s="13"/>
      <c r="C956" s="13"/>
      <c r="D956" s="13"/>
      <c r="E956" s="13"/>
      <c r="F956" s="13"/>
    </row>
    <row r="957">
      <c r="B957" s="13"/>
      <c r="C957" s="13"/>
      <c r="D957" s="13"/>
      <c r="E957" s="13"/>
      <c r="F957" s="13"/>
    </row>
    <row r="958">
      <c r="B958" s="13"/>
      <c r="C958" s="13"/>
      <c r="D958" s="13"/>
      <c r="E958" s="13"/>
      <c r="F958" s="13"/>
    </row>
    <row r="959">
      <c r="B959" s="13"/>
      <c r="C959" s="13"/>
      <c r="D959" s="13"/>
      <c r="E959" s="13"/>
      <c r="F959" s="13"/>
    </row>
    <row r="960">
      <c r="B960" s="13"/>
      <c r="C960" s="13"/>
      <c r="D960" s="13"/>
      <c r="E960" s="13"/>
      <c r="F960" s="13"/>
    </row>
    <row r="961">
      <c r="B961" s="13"/>
      <c r="C961" s="13"/>
      <c r="D961" s="13"/>
      <c r="E961" s="13"/>
      <c r="F961" s="13"/>
    </row>
    <row r="962">
      <c r="B962" s="13"/>
      <c r="C962" s="13"/>
      <c r="D962" s="13"/>
      <c r="E962" s="13"/>
      <c r="F962" s="13"/>
    </row>
    <row r="963">
      <c r="B963" s="13"/>
      <c r="C963" s="13"/>
      <c r="D963" s="13"/>
      <c r="E963" s="13"/>
      <c r="F963" s="13"/>
    </row>
    <row r="964">
      <c r="A964" s="31"/>
      <c r="B964" s="13"/>
      <c r="C964" s="13"/>
      <c r="D964" s="13"/>
      <c r="E964" s="13"/>
      <c r="F964" s="13"/>
    </row>
    <row r="965">
      <c r="A965" s="31"/>
      <c r="B965" s="13"/>
      <c r="C965" s="13"/>
      <c r="D965" s="13"/>
      <c r="E965" s="13"/>
      <c r="F965" s="13"/>
    </row>
    <row r="966">
      <c r="A966" s="31"/>
      <c r="B966" s="13"/>
      <c r="C966" s="13"/>
      <c r="D966" s="13"/>
      <c r="E966" s="13"/>
      <c r="F966" s="13"/>
    </row>
    <row r="967">
      <c r="A967" s="31"/>
      <c r="B967" s="13"/>
      <c r="C967" s="13"/>
      <c r="D967" s="13"/>
      <c r="E967" s="13"/>
      <c r="F967" s="13"/>
    </row>
    <row r="968">
      <c r="B968" s="13"/>
      <c r="C968" s="13"/>
      <c r="D968" s="13"/>
      <c r="E968" s="13"/>
      <c r="F968" s="13"/>
    </row>
    <row r="969">
      <c r="B969" s="13"/>
      <c r="C969" s="13"/>
      <c r="D969" s="13"/>
      <c r="E969" s="13"/>
      <c r="F969" s="13"/>
    </row>
    <row r="970">
      <c r="B970" s="13"/>
      <c r="C970" s="13"/>
      <c r="D970" s="13"/>
      <c r="E970" s="13"/>
      <c r="F970" s="13"/>
    </row>
    <row r="971">
      <c r="B971" s="13"/>
      <c r="C971" s="13"/>
      <c r="D971" s="13"/>
      <c r="E971" s="13"/>
      <c r="F971" s="13"/>
    </row>
    <row r="972">
      <c r="B972" s="13"/>
      <c r="C972" s="13"/>
      <c r="D972" s="13"/>
      <c r="E972" s="13"/>
      <c r="F972" s="13"/>
    </row>
    <row r="973">
      <c r="B973" s="13"/>
      <c r="C973" s="13"/>
      <c r="D973" s="13"/>
      <c r="E973" s="13"/>
      <c r="F973" s="13"/>
    </row>
    <row r="974">
      <c r="B974" s="13"/>
      <c r="D974" s="13"/>
      <c r="E974" s="13"/>
      <c r="F974" s="13"/>
    </row>
    <row r="975">
      <c r="B975" s="13"/>
      <c r="C975" s="13"/>
      <c r="D975" s="13"/>
      <c r="E975" s="13"/>
      <c r="F975" s="13"/>
    </row>
    <row r="976">
      <c r="B976" s="13"/>
      <c r="C976" s="13"/>
      <c r="D976" s="13"/>
      <c r="E976" s="13"/>
      <c r="F976" s="13"/>
    </row>
    <row r="977">
      <c r="B977" s="13"/>
      <c r="C977" s="13"/>
      <c r="D977" s="13"/>
      <c r="E977" s="13"/>
      <c r="F977" s="13"/>
    </row>
    <row r="978">
      <c r="B978" s="13"/>
      <c r="C978" s="13"/>
      <c r="D978" s="13"/>
      <c r="E978" s="13"/>
      <c r="F978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57"/>
    <col customWidth="1" min="2" max="2" width="21.57"/>
    <col customWidth="1" min="3" max="3" width="14.57"/>
    <col customWidth="1" min="4" max="4" width="38.86"/>
    <col customWidth="1" min="5" max="8" width="21.57"/>
    <col customWidth="1" min="9" max="9" width="5.43"/>
    <col customWidth="1" min="10" max="10" width="34.0"/>
  </cols>
  <sheetData>
    <row r="1">
      <c r="A1" s="32" t="s">
        <v>4654</v>
      </c>
      <c r="B1" s="32" t="s">
        <v>4655</v>
      </c>
      <c r="C1" s="32" t="s">
        <v>4656</v>
      </c>
      <c r="D1" s="32" t="s">
        <v>1</v>
      </c>
      <c r="E1" s="32" t="s">
        <v>11</v>
      </c>
      <c r="F1" s="32" t="s">
        <v>5150</v>
      </c>
      <c r="G1" s="32" t="s">
        <v>1</v>
      </c>
      <c r="H1" s="32" t="s">
        <v>11</v>
      </c>
      <c r="I1" s="33"/>
      <c r="J1" s="12" t="s">
        <v>5151</v>
      </c>
      <c r="K1" s="34">
        <f>COUNTIF(E2:E3552,"&lt;&gt;"&amp;"")</f>
        <v>1575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>
      <c r="A2" s="30">
        <v>42339.5472252662</v>
      </c>
      <c r="B2" s="13" t="s">
        <v>4658</v>
      </c>
      <c r="C2" s="13" t="s">
        <v>4659</v>
      </c>
      <c r="D2" s="13" t="s">
        <v>953</v>
      </c>
      <c r="E2" s="13" t="s">
        <v>10</v>
      </c>
      <c r="F2" s="13" t="s">
        <v>4705</v>
      </c>
      <c r="G2" s="36"/>
      <c r="H2" s="36"/>
      <c r="I2" s="37"/>
      <c r="J2" s="38"/>
      <c r="K2" s="39"/>
    </row>
    <row r="3">
      <c r="A3" s="13" t="s">
        <v>5152</v>
      </c>
      <c r="B3" s="13" t="s">
        <v>4928</v>
      </c>
      <c r="C3" s="13" t="s">
        <v>4671</v>
      </c>
      <c r="D3" s="13" t="s">
        <v>1480</v>
      </c>
      <c r="E3" s="13" t="s">
        <v>38</v>
      </c>
      <c r="F3" s="13" t="s">
        <v>4660</v>
      </c>
      <c r="G3" s="36"/>
      <c r="H3" s="36"/>
      <c r="I3" s="37"/>
    </row>
    <row r="4">
      <c r="A4" s="30">
        <v>42340.68966979167</v>
      </c>
      <c r="B4" s="13" t="s">
        <v>4670</v>
      </c>
      <c r="C4" s="13" t="s">
        <v>4719</v>
      </c>
      <c r="D4" s="13" t="s">
        <v>1668</v>
      </c>
      <c r="E4" s="13" t="s">
        <v>10</v>
      </c>
      <c r="F4" s="13" t="s">
        <v>4660</v>
      </c>
      <c r="G4" s="36"/>
      <c r="H4" s="36"/>
      <c r="I4" s="37"/>
    </row>
    <row r="5">
      <c r="A5" s="30">
        <v>42340.69019356482</v>
      </c>
      <c r="B5" s="13" t="s">
        <v>5153</v>
      </c>
      <c r="C5" s="13" t="s">
        <v>4668</v>
      </c>
      <c r="D5" s="13" t="s">
        <v>4125</v>
      </c>
      <c r="E5" s="13" t="s">
        <v>10</v>
      </c>
      <c r="F5" s="13" t="s">
        <v>4660</v>
      </c>
      <c r="G5" s="36"/>
      <c r="H5" s="36"/>
      <c r="I5" s="37"/>
    </row>
    <row r="6">
      <c r="A6" s="30">
        <v>42340.69155883102</v>
      </c>
      <c r="B6" s="13" t="s">
        <v>5154</v>
      </c>
      <c r="C6" s="13" t="s">
        <v>4668</v>
      </c>
      <c r="D6" s="13" t="s">
        <v>802</v>
      </c>
      <c r="E6" s="13" t="s">
        <v>10</v>
      </c>
      <c r="F6" s="13" t="s">
        <v>4660</v>
      </c>
      <c r="G6" s="36"/>
      <c r="H6" s="36"/>
      <c r="I6" s="37"/>
    </row>
    <row r="7">
      <c r="A7" s="30">
        <v>42340.69202099537</v>
      </c>
      <c r="B7" s="13" t="s">
        <v>4914</v>
      </c>
      <c r="C7" s="13" t="s">
        <v>4719</v>
      </c>
      <c r="D7" s="13" t="s">
        <v>4148</v>
      </c>
      <c r="E7" s="13" t="s">
        <v>41</v>
      </c>
      <c r="F7" s="13" t="s">
        <v>4660</v>
      </c>
      <c r="G7" s="36"/>
      <c r="H7" s="36"/>
      <c r="I7" s="37"/>
    </row>
    <row r="8">
      <c r="A8" s="30">
        <v>42340.69321738426</v>
      </c>
      <c r="B8" s="13" t="s">
        <v>4762</v>
      </c>
      <c r="C8" s="13" t="s">
        <v>4673</v>
      </c>
      <c r="D8" s="13" t="s">
        <v>2189</v>
      </c>
      <c r="E8" s="13" t="s">
        <v>10</v>
      </c>
      <c r="F8" s="13" t="s">
        <v>4660</v>
      </c>
      <c r="G8" s="36"/>
      <c r="H8" s="36"/>
      <c r="I8" s="37"/>
    </row>
    <row r="9">
      <c r="A9" s="30">
        <v>42340.693567511575</v>
      </c>
      <c r="B9" s="13" t="s">
        <v>4762</v>
      </c>
      <c r="C9" s="13" t="s">
        <v>4673</v>
      </c>
      <c r="D9" s="13" t="s">
        <v>4320</v>
      </c>
      <c r="E9" s="13" t="s">
        <v>10</v>
      </c>
      <c r="F9" s="13" t="s">
        <v>4660</v>
      </c>
      <c r="G9" s="36"/>
      <c r="H9" s="36"/>
      <c r="I9" s="37"/>
    </row>
    <row r="10">
      <c r="A10" s="30">
        <v>42348.497534560185</v>
      </c>
      <c r="B10" s="13" t="s">
        <v>5155</v>
      </c>
      <c r="C10" s="13" t="s">
        <v>4719</v>
      </c>
      <c r="D10" s="13" t="s">
        <v>74</v>
      </c>
      <c r="E10" s="13" t="s">
        <v>10</v>
      </c>
      <c r="F10" s="13" t="s">
        <v>4660</v>
      </c>
      <c r="G10" s="36"/>
      <c r="H10" s="36"/>
      <c r="I10" s="37"/>
    </row>
    <row r="11">
      <c r="A11" s="30">
        <v>42339.54777805555</v>
      </c>
      <c r="B11" s="13" t="s">
        <v>4710</v>
      </c>
      <c r="C11" s="13" t="s">
        <v>4659</v>
      </c>
      <c r="D11" s="13" t="s">
        <v>2306</v>
      </c>
      <c r="E11" s="13" t="s">
        <v>41</v>
      </c>
      <c r="F11" s="13" t="s">
        <v>4660</v>
      </c>
      <c r="G11" s="36"/>
      <c r="H11" s="36"/>
      <c r="I11" s="37"/>
      <c r="J11" s="38"/>
      <c r="K11" s="39"/>
    </row>
    <row r="12">
      <c r="A12" s="30">
        <v>42339.54896502315</v>
      </c>
      <c r="B12" s="13" t="s">
        <v>4677</v>
      </c>
      <c r="C12" s="13" t="s">
        <v>4673</v>
      </c>
      <c r="D12" s="13" t="s">
        <v>2208</v>
      </c>
      <c r="E12" s="13" t="s">
        <v>10</v>
      </c>
      <c r="F12" s="13" t="s">
        <v>4660</v>
      </c>
      <c r="G12" s="36"/>
      <c r="H12" s="36"/>
      <c r="I12" s="37"/>
      <c r="J12" s="38"/>
      <c r="K12" s="39"/>
    </row>
    <row r="13">
      <c r="A13" s="30">
        <v>42339.549737361114</v>
      </c>
      <c r="B13" s="13" t="s">
        <v>5156</v>
      </c>
      <c r="C13" s="13" t="s">
        <v>4722</v>
      </c>
      <c r="D13" s="13" t="s">
        <v>1267</v>
      </c>
      <c r="E13" s="13" t="s">
        <v>10</v>
      </c>
      <c r="F13" s="13" t="s">
        <v>4660</v>
      </c>
      <c r="G13" s="36"/>
      <c r="H13" s="36"/>
      <c r="I13" s="37"/>
      <c r="J13" s="38"/>
      <c r="K13" s="39"/>
    </row>
    <row r="14">
      <c r="A14" s="30">
        <v>42339.55044019676</v>
      </c>
      <c r="B14" s="13" t="s">
        <v>4666</v>
      </c>
      <c r="C14" s="13" t="s">
        <v>4664</v>
      </c>
      <c r="D14" s="13" t="s">
        <v>1732</v>
      </c>
      <c r="E14" s="13" t="s">
        <v>10</v>
      </c>
      <c r="F14" s="13" t="s">
        <v>4660</v>
      </c>
      <c r="G14" s="36"/>
      <c r="H14" s="36"/>
      <c r="I14" s="37"/>
      <c r="J14" s="38"/>
      <c r="K14" s="39"/>
    </row>
    <row r="15">
      <c r="A15" s="30">
        <v>42339.55122547454</v>
      </c>
      <c r="B15" s="13" t="s">
        <v>4695</v>
      </c>
      <c r="C15" s="13" t="s">
        <v>4668</v>
      </c>
      <c r="D15" s="13" t="s">
        <v>2214</v>
      </c>
      <c r="E15" s="13" t="s">
        <v>10</v>
      </c>
      <c r="F15" s="13" t="s">
        <v>4660</v>
      </c>
      <c r="G15" s="36"/>
      <c r="H15" s="36"/>
      <c r="I15" s="37"/>
      <c r="J15" s="38"/>
      <c r="K15" s="39"/>
    </row>
    <row r="16">
      <c r="A16" s="30">
        <v>42339.55550953704</v>
      </c>
      <c r="B16" s="13" t="s">
        <v>4695</v>
      </c>
      <c r="C16" s="13" t="s">
        <v>4662</v>
      </c>
      <c r="D16" s="13" t="s">
        <v>2234</v>
      </c>
      <c r="E16" s="13" t="s">
        <v>10</v>
      </c>
      <c r="F16" s="13" t="s">
        <v>4660</v>
      </c>
      <c r="G16" s="36"/>
      <c r="H16" s="36"/>
      <c r="I16" s="37"/>
      <c r="J16" s="38"/>
      <c r="K16" s="39"/>
    </row>
    <row r="17">
      <c r="A17" s="30">
        <v>42339.55668584491</v>
      </c>
      <c r="B17" s="13" t="s">
        <v>4700</v>
      </c>
      <c r="C17" s="13" t="s">
        <v>4668</v>
      </c>
      <c r="D17" s="13" t="s">
        <v>433</v>
      </c>
      <c r="E17" s="13" t="s">
        <v>10</v>
      </c>
      <c r="F17" s="13" t="s">
        <v>4660</v>
      </c>
      <c r="G17" s="36"/>
      <c r="H17" s="36"/>
      <c r="I17" s="37"/>
      <c r="J17" s="38"/>
      <c r="K17" s="39"/>
    </row>
    <row r="18">
      <c r="A18" s="30">
        <v>42339.556690150464</v>
      </c>
      <c r="B18" s="13" t="s">
        <v>4700</v>
      </c>
      <c r="C18" s="13" t="s">
        <v>4668</v>
      </c>
      <c r="D18" s="13" t="s">
        <v>433</v>
      </c>
      <c r="E18" s="13" t="s">
        <v>10</v>
      </c>
      <c r="F18" s="13" t="s">
        <v>4660</v>
      </c>
      <c r="G18" s="36"/>
      <c r="H18" s="36"/>
      <c r="I18" s="37"/>
      <c r="J18" s="38"/>
      <c r="K18" s="39"/>
    </row>
    <row r="19">
      <c r="A19" s="30">
        <v>42339.55761726852</v>
      </c>
      <c r="B19" s="13" t="s">
        <v>4922</v>
      </c>
      <c r="C19" s="13" t="s">
        <v>4668</v>
      </c>
      <c r="D19" s="13" t="s">
        <v>1232</v>
      </c>
      <c r="E19" s="13" t="s">
        <v>10</v>
      </c>
      <c r="F19" s="13" t="s">
        <v>4705</v>
      </c>
      <c r="G19" s="36"/>
      <c r="H19" s="36"/>
      <c r="I19" s="37"/>
      <c r="J19" s="38"/>
      <c r="K19" s="39"/>
    </row>
    <row r="20">
      <c r="A20" s="30">
        <v>42339.55885756944</v>
      </c>
      <c r="B20" s="13" t="s">
        <v>4679</v>
      </c>
      <c r="C20" s="13" t="s">
        <v>4668</v>
      </c>
      <c r="D20" s="13" t="s">
        <v>403</v>
      </c>
      <c r="E20" s="13" t="s">
        <v>10</v>
      </c>
      <c r="F20" s="13" t="s">
        <v>4660</v>
      </c>
      <c r="G20" s="36"/>
      <c r="H20" s="36"/>
      <c r="I20" s="37"/>
      <c r="J20" s="40"/>
      <c r="K20" s="39"/>
    </row>
    <row r="21">
      <c r="A21" s="30">
        <v>42339.55967599537</v>
      </c>
      <c r="B21" s="13" t="s">
        <v>4663</v>
      </c>
      <c r="C21" s="13" t="s">
        <v>5048</v>
      </c>
      <c r="D21" s="13" t="s">
        <v>869</v>
      </c>
      <c r="E21" s="13" t="s">
        <v>10</v>
      </c>
      <c r="F21" s="13" t="s">
        <v>4660</v>
      </c>
      <c r="G21" s="36"/>
      <c r="H21" s="36"/>
      <c r="I21" s="37"/>
      <c r="J21" s="38"/>
      <c r="K21" s="39"/>
    </row>
    <row r="22">
      <c r="A22" s="30">
        <v>42339.56129469907</v>
      </c>
      <c r="B22" s="13" t="s">
        <v>4658</v>
      </c>
      <c r="C22" s="13" t="s">
        <v>4659</v>
      </c>
      <c r="D22" s="13" t="s">
        <v>955</v>
      </c>
      <c r="E22" s="13" t="s">
        <v>10</v>
      </c>
      <c r="F22" s="13" t="s">
        <v>4660</v>
      </c>
      <c r="G22" s="36"/>
      <c r="H22" s="36"/>
      <c r="I22" s="37"/>
      <c r="J22" s="38"/>
      <c r="K22" s="39"/>
    </row>
    <row r="23">
      <c r="A23" s="30">
        <v>42373.46191039352</v>
      </c>
      <c r="B23" s="13" t="s">
        <v>4713</v>
      </c>
      <c r="C23" s="13" t="s">
        <v>4709</v>
      </c>
      <c r="D23" s="13" t="s">
        <v>1552</v>
      </c>
      <c r="E23" s="13" t="s">
        <v>10</v>
      </c>
      <c r="F23" s="13" t="s">
        <v>4665</v>
      </c>
      <c r="G23" s="36"/>
      <c r="H23" s="36"/>
      <c r="I23" s="37"/>
    </row>
    <row r="24">
      <c r="A24" s="30">
        <v>42374.63919021991</v>
      </c>
      <c r="B24" s="13" t="s">
        <v>4666</v>
      </c>
      <c r="C24" s="13" t="s">
        <v>4709</v>
      </c>
      <c r="D24" s="13" t="s">
        <v>5157</v>
      </c>
      <c r="E24" s="13" t="s">
        <v>10</v>
      </c>
      <c r="F24" s="13" t="s">
        <v>4660</v>
      </c>
      <c r="G24" s="36"/>
      <c r="H24" s="36"/>
      <c r="I24" s="37"/>
    </row>
    <row r="25">
      <c r="A25" s="30">
        <v>42375.52624998843</v>
      </c>
      <c r="B25" s="13" t="s">
        <v>4672</v>
      </c>
      <c r="C25" s="13" t="s">
        <v>4673</v>
      </c>
      <c r="D25" s="13" t="s">
        <v>2131</v>
      </c>
      <c r="E25" s="13" t="s">
        <v>41</v>
      </c>
      <c r="F25" s="13" t="s">
        <v>4665</v>
      </c>
      <c r="G25" s="36"/>
      <c r="H25" s="36"/>
    </row>
    <row r="26">
      <c r="A26" s="30">
        <v>42375.527134710646</v>
      </c>
      <c r="B26" s="13" t="s">
        <v>4676</v>
      </c>
      <c r="C26" s="13" t="s">
        <v>4673</v>
      </c>
      <c r="D26" s="13" t="s">
        <v>3226</v>
      </c>
      <c r="E26" s="13" t="s">
        <v>10</v>
      </c>
      <c r="F26" s="13" t="s">
        <v>4665</v>
      </c>
      <c r="G26" s="36"/>
      <c r="H26" s="36"/>
    </row>
    <row r="27">
      <c r="A27" s="30">
        <v>42375.52810822916</v>
      </c>
      <c r="B27" s="13" t="s">
        <v>4699</v>
      </c>
      <c r="C27" s="13" t="s">
        <v>4662</v>
      </c>
      <c r="D27" s="13" t="s">
        <v>3198</v>
      </c>
      <c r="E27" s="13" t="s">
        <v>10</v>
      </c>
      <c r="F27" s="13" t="s">
        <v>4665</v>
      </c>
      <c r="G27" s="36"/>
      <c r="H27" s="36"/>
    </row>
    <row r="28">
      <c r="A28" s="30">
        <v>42375.52956601852</v>
      </c>
      <c r="B28" s="13" t="s">
        <v>4667</v>
      </c>
      <c r="C28" s="13" t="s">
        <v>4668</v>
      </c>
      <c r="D28" s="13" t="s">
        <v>3548</v>
      </c>
      <c r="E28" s="13" t="s">
        <v>10</v>
      </c>
      <c r="F28" s="13" t="s">
        <v>4665</v>
      </c>
      <c r="G28" s="36"/>
      <c r="H28" s="36"/>
    </row>
    <row r="29">
      <c r="A29" s="30">
        <v>42375.53035053241</v>
      </c>
      <c r="B29" s="13" t="s">
        <v>4666</v>
      </c>
      <c r="C29" s="13" t="s">
        <v>4664</v>
      </c>
      <c r="D29" s="13" t="s">
        <v>557</v>
      </c>
      <c r="E29" s="13" t="s">
        <v>10</v>
      </c>
      <c r="F29" s="13" t="s">
        <v>4665</v>
      </c>
      <c r="G29" s="36"/>
      <c r="H29" s="36"/>
    </row>
    <row r="30">
      <c r="A30" s="30">
        <v>42375.53240140046</v>
      </c>
      <c r="B30" s="13" t="s">
        <v>4679</v>
      </c>
      <c r="C30" s="13" t="s">
        <v>4668</v>
      </c>
      <c r="D30" s="13" t="s">
        <v>403</v>
      </c>
      <c r="E30" s="13" t="s">
        <v>10</v>
      </c>
      <c r="F30" s="13" t="s">
        <v>4665</v>
      </c>
      <c r="G30" s="36"/>
      <c r="H30" s="36"/>
    </row>
    <row r="31">
      <c r="A31" s="30">
        <v>42375.53531396991</v>
      </c>
      <c r="B31" s="13" t="s">
        <v>4674</v>
      </c>
      <c r="C31" s="13" t="s">
        <v>4673</v>
      </c>
      <c r="D31" s="13" t="s">
        <v>1928</v>
      </c>
      <c r="E31" s="13" t="s">
        <v>1303</v>
      </c>
      <c r="F31" s="13" t="s">
        <v>4665</v>
      </c>
      <c r="G31" s="36"/>
      <c r="H31" s="36"/>
    </row>
    <row r="32">
      <c r="A32" s="30">
        <v>42375.536317986116</v>
      </c>
      <c r="B32" s="13" t="s">
        <v>4666</v>
      </c>
      <c r="C32" s="13" t="s">
        <v>4664</v>
      </c>
      <c r="D32" s="13" t="s">
        <v>1732</v>
      </c>
      <c r="E32" s="13" t="s">
        <v>10</v>
      </c>
      <c r="F32" s="13" t="s">
        <v>4665</v>
      </c>
      <c r="G32" s="36"/>
      <c r="H32" s="36"/>
    </row>
    <row r="33">
      <c r="A33" s="30">
        <v>42375.53914258102</v>
      </c>
      <c r="B33" s="13" t="s">
        <v>5153</v>
      </c>
      <c r="C33" s="13" t="s">
        <v>4668</v>
      </c>
      <c r="D33" s="13" t="s">
        <v>4125</v>
      </c>
      <c r="E33" s="13" t="s">
        <v>10</v>
      </c>
      <c r="F33" s="13" t="s">
        <v>4665</v>
      </c>
      <c r="G33" s="36"/>
      <c r="H33" s="36"/>
    </row>
    <row r="34">
      <c r="A34" s="30">
        <v>42375.53980334491</v>
      </c>
      <c r="B34" s="13" t="s">
        <v>4669</v>
      </c>
      <c r="C34" s="13" t="s">
        <v>4662</v>
      </c>
      <c r="D34" s="13" t="s">
        <v>3126</v>
      </c>
      <c r="E34" s="13" t="s">
        <v>5158</v>
      </c>
      <c r="F34" s="13" t="s">
        <v>4665</v>
      </c>
      <c r="G34" s="36"/>
      <c r="H34" s="36"/>
    </row>
    <row r="35">
      <c r="A35" s="30">
        <v>42375.54059334491</v>
      </c>
      <c r="B35" s="13" t="s">
        <v>4669</v>
      </c>
      <c r="C35" s="13" t="s">
        <v>4662</v>
      </c>
      <c r="D35" s="13" t="s">
        <v>3151</v>
      </c>
      <c r="E35" s="13" t="s">
        <v>10</v>
      </c>
      <c r="F35" s="13" t="s">
        <v>4665</v>
      </c>
      <c r="G35" s="36"/>
      <c r="H35" s="36"/>
    </row>
    <row r="36">
      <c r="A36" s="30">
        <v>42375.54167385417</v>
      </c>
      <c r="B36" s="13" t="s">
        <v>4667</v>
      </c>
      <c r="C36" s="13" t="s">
        <v>4668</v>
      </c>
      <c r="D36" s="13" t="s">
        <v>2370</v>
      </c>
      <c r="E36" s="13" t="s">
        <v>1303</v>
      </c>
      <c r="F36" s="13" t="s">
        <v>4660</v>
      </c>
      <c r="G36" s="36"/>
      <c r="H36" s="36"/>
    </row>
    <row r="37">
      <c r="A37" s="30">
        <v>42375.542421226855</v>
      </c>
      <c r="B37" s="13" t="s">
        <v>4713</v>
      </c>
      <c r="C37" s="13" t="s">
        <v>5159</v>
      </c>
      <c r="D37" s="13" t="s">
        <v>1552</v>
      </c>
      <c r="E37" s="13" t="s">
        <v>41</v>
      </c>
      <c r="F37" s="13" t="s">
        <v>4665</v>
      </c>
      <c r="G37" s="36"/>
      <c r="H37" s="36"/>
    </row>
    <row r="38">
      <c r="A38" s="30">
        <v>42375.5462887037</v>
      </c>
      <c r="B38" s="13" t="s">
        <v>4689</v>
      </c>
      <c r="C38" s="13" t="s">
        <v>5160</v>
      </c>
      <c r="D38" s="13" t="s">
        <v>605</v>
      </c>
      <c r="E38" s="13" t="s">
        <v>1303</v>
      </c>
      <c r="F38" s="13" t="s">
        <v>4737</v>
      </c>
      <c r="G38" s="36"/>
      <c r="H38" s="36"/>
    </row>
    <row r="39">
      <c r="A39" s="30">
        <v>42383.692881145835</v>
      </c>
      <c r="B39" s="13" t="s">
        <v>5161</v>
      </c>
      <c r="C39" s="13" t="s">
        <v>5159</v>
      </c>
      <c r="D39" s="13" t="s">
        <v>2993</v>
      </c>
      <c r="E39" s="13" t="s">
        <v>10</v>
      </c>
      <c r="F39" s="13" t="s">
        <v>4660</v>
      </c>
      <c r="G39" s="36"/>
      <c r="H39" s="36"/>
    </row>
    <row r="40">
      <c r="A40" s="30">
        <v>42388.60315012731</v>
      </c>
      <c r="B40" s="13" t="s">
        <v>4679</v>
      </c>
      <c r="C40" s="13" t="s">
        <v>4668</v>
      </c>
      <c r="D40" s="13" t="s">
        <v>3974</v>
      </c>
      <c r="E40" s="13" t="s">
        <v>1303</v>
      </c>
      <c r="F40" s="13" t="s">
        <v>4665</v>
      </c>
      <c r="G40" s="36"/>
      <c r="H40" s="36"/>
    </row>
    <row r="41">
      <c r="A41" s="30">
        <v>42388.604036296296</v>
      </c>
      <c r="B41" s="13" t="s">
        <v>5162</v>
      </c>
      <c r="C41" s="13" t="s">
        <v>4668</v>
      </c>
      <c r="D41" s="13" t="s">
        <v>3537</v>
      </c>
      <c r="E41" s="13" t="s">
        <v>10</v>
      </c>
      <c r="F41" s="13" t="s">
        <v>4665</v>
      </c>
      <c r="G41" s="36"/>
      <c r="H41" s="36"/>
    </row>
    <row r="42">
      <c r="A42" s="30">
        <v>42388.60453737268</v>
      </c>
      <c r="B42" s="13" t="s">
        <v>4676</v>
      </c>
      <c r="C42" s="13" t="s">
        <v>4668</v>
      </c>
      <c r="D42" s="13" t="s">
        <v>2593</v>
      </c>
      <c r="E42" s="13" t="s">
        <v>1303</v>
      </c>
      <c r="F42" s="13" t="s">
        <v>4665</v>
      </c>
      <c r="G42" s="36"/>
      <c r="H42" s="36"/>
    </row>
    <row r="43">
      <c r="A43" s="30">
        <v>42403.44768157408</v>
      </c>
      <c r="B43" s="13" t="s">
        <v>4723</v>
      </c>
      <c r="C43" s="13" t="s">
        <v>4719</v>
      </c>
      <c r="D43" s="13" t="s">
        <v>2216</v>
      </c>
      <c r="E43" s="13" t="s">
        <v>10</v>
      </c>
      <c r="F43" s="13" t="s">
        <v>4660</v>
      </c>
      <c r="G43" s="36"/>
      <c r="H43" s="36"/>
    </row>
    <row r="44">
      <c r="A44" s="30">
        <v>42403.448176875</v>
      </c>
      <c r="B44" s="13" t="s">
        <v>4724</v>
      </c>
      <c r="C44" s="13" t="s">
        <v>4719</v>
      </c>
      <c r="D44" s="13" t="s">
        <v>2948</v>
      </c>
      <c r="E44" s="13" t="s">
        <v>10</v>
      </c>
      <c r="F44" s="13" t="s">
        <v>4660</v>
      </c>
      <c r="G44" s="36"/>
      <c r="H44" s="36"/>
    </row>
    <row r="45">
      <c r="A45" s="30">
        <v>42403.448883125</v>
      </c>
      <c r="B45" s="13" t="s">
        <v>4680</v>
      </c>
      <c r="C45" s="13" t="s">
        <v>4662</v>
      </c>
      <c r="D45" s="13" t="s">
        <v>3362</v>
      </c>
      <c r="E45" s="13" t="s">
        <v>10</v>
      </c>
      <c r="F45" s="13" t="s">
        <v>4660</v>
      </c>
      <c r="G45" s="36"/>
      <c r="H45" s="36"/>
    </row>
    <row r="46">
      <c r="A46" s="30">
        <v>42403.44957247685</v>
      </c>
      <c r="B46" s="13" t="s">
        <v>4690</v>
      </c>
      <c r="C46" s="13" t="s">
        <v>4662</v>
      </c>
      <c r="D46" s="13" t="s">
        <v>2312</v>
      </c>
      <c r="E46" s="13" t="s">
        <v>5158</v>
      </c>
      <c r="F46" s="13" t="s">
        <v>4660</v>
      </c>
      <c r="G46" s="36"/>
      <c r="H46" s="36"/>
    </row>
    <row r="47">
      <c r="A47" s="30">
        <v>42403.450315740745</v>
      </c>
      <c r="B47" s="13" t="s">
        <v>4667</v>
      </c>
      <c r="C47" s="13" t="s">
        <v>4659</v>
      </c>
      <c r="D47" s="13" t="s">
        <v>3552</v>
      </c>
      <c r="E47" s="13" t="s">
        <v>10</v>
      </c>
      <c r="F47" s="13" t="s">
        <v>4660</v>
      </c>
      <c r="G47" s="36"/>
      <c r="H47" s="36"/>
    </row>
    <row r="48">
      <c r="A48" s="30">
        <v>42403.451307800926</v>
      </c>
      <c r="B48" s="13" t="s">
        <v>4700</v>
      </c>
      <c r="C48" s="13" t="s">
        <v>4659</v>
      </c>
      <c r="D48" s="13" t="s">
        <v>437</v>
      </c>
      <c r="E48" s="13" t="s">
        <v>10</v>
      </c>
      <c r="F48" s="13" t="s">
        <v>4660</v>
      </c>
      <c r="G48" s="36"/>
      <c r="H48" s="36"/>
    </row>
    <row r="49">
      <c r="A49" s="30">
        <v>42403.451851550926</v>
      </c>
      <c r="B49" s="13" t="s">
        <v>4679</v>
      </c>
      <c r="C49" s="13" t="s">
        <v>4659</v>
      </c>
      <c r="D49" s="13" t="s">
        <v>3555</v>
      </c>
      <c r="E49" s="13" t="s">
        <v>10</v>
      </c>
      <c r="F49" s="13" t="s">
        <v>4660</v>
      </c>
      <c r="G49" s="36"/>
      <c r="H49" s="36"/>
    </row>
    <row r="50">
      <c r="A50" s="30">
        <v>42403.45253372686</v>
      </c>
      <c r="B50" s="13" t="s">
        <v>4667</v>
      </c>
      <c r="C50" s="13" t="s">
        <v>4659</v>
      </c>
      <c r="D50" s="13" t="s">
        <v>3555</v>
      </c>
      <c r="E50" s="13" t="s">
        <v>10</v>
      </c>
      <c r="F50" s="13" t="s">
        <v>4660</v>
      </c>
      <c r="G50" s="36"/>
      <c r="H50" s="36"/>
    </row>
    <row r="51">
      <c r="A51" s="30">
        <v>42403.45363200232</v>
      </c>
      <c r="B51" s="13" t="s">
        <v>4680</v>
      </c>
      <c r="C51" s="13" t="s">
        <v>4662</v>
      </c>
      <c r="D51" s="13" t="s">
        <v>3552</v>
      </c>
      <c r="E51" s="13" t="s">
        <v>10</v>
      </c>
      <c r="F51" s="13" t="s">
        <v>4660</v>
      </c>
      <c r="G51" s="36"/>
      <c r="H51" s="36"/>
    </row>
    <row r="52">
      <c r="A52" s="30">
        <v>42403.45430550926</v>
      </c>
      <c r="B52" s="13" t="s">
        <v>4708</v>
      </c>
      <c r="C52" s="13" t="s">
        <v>4662</v>
      </c>
      <c r="D52" s="13" t="s">
        <v>2890</v>
      </c>
      <c r="E52" s="13" t="s">
        <v>10</v>
      </c>
      <c r="F52" s="13" t="s">
        <v>4660</v>
      </c>
      <c r="G52" s="36"/>
      <c r="H52" s="36"/>
    </row>
    <row r="53">
      <c r="A53" s="30">
        <v>42403.469477743056</v>
      </c>
      <c r="B53" s="13" t="s">
        <v>4674</v>
      </c>
      <c r="C53" s="13" t="s">
        <v>4668</v>
      </c>
      <c r="D53" s="13" t="s">
        <v>380</v>
      </c>
      <c r="E53" s="13" t="s">
        <v>41</v>
      </c>
      <c r="F53" s="13" t="s">
        <v>4660</v>
      </c>
      <c r="G53" s="36"/>
      <c r="H53" s="36"/>
    </row>
    <row r="54">
      <c r="A54" s="30">
        <v>42403.469931886575</v>
      </c>
      <c r="B54" s="13" t="s">
        <v>5161</v>
      </c>
      <c r="C54" s="13" t="s">
        <v>5159</v>
      </c>
      <c r="D54" s="13" t="s">
        <v>2993</v>
      </c>
      <c r="E54" s="13" t="s">
        <v>1303</v>
      </c>
      <c r="F54" s="13" t="s">
        <v>4660</v>
      </c>
      <c r="G54" s="36"/>
      <c r="H54" s="36"/>
    </row>
    <row r="55">
      <c r="A55" s="30">
        <v>42403.4706681713</v>
      </c>
      <c r="B55" s="13" t="s">
        <v>4679</v>
      </c>
      <c r="C55" s="13" t="s">
        <v>4659</v>
      </c>
      <c r="D55" s="13" t="s">
        <v>3974</v>
      </c>
      <c r="E55" s="13" t="s">
        <v>10</v>
      </c>
      <c r="F55" s="13" t="s">
        <v>4660</v>
      </c>
      <c r="G55" s="36"/>
      <c r="H55" s="36"/>
    </row>
    <row r="56">
      <c r="A56" s="30">
        <v>42403.47124594907</v>
      </c>
      <c r="B56" s="13" t="s">
        <v>5162</v>
      </c>
      <c r="C56" s="13" t="s">
        <v>4659</v>
      </c>
      <c r="D56" s="13" t="s">
        <v>3548</v>
      </c>
      <c r="E56" s="13" t="s">
        <v>10</v>
      </c>
      <c r="F56" s="13" t="s">
        <v>4665</v>
      </c>
      <c r="G56" s="36"/>
      <c r="H56" s="36"/>
    </row>
    <row r="57">
      <c r="A57" s="30">
        <v>42408.43395013889</v>
      </c>
      <c r="B57" s="13" t="s">
        <v>4700</v>
      </c>
      <c r="C57" s="13" t="s">
        <v>4659</v>
      </c>
      <c r="D57" s="13" t="s">
        <v>436</v>
      </c>
      <c r="E57" s="13" t="s">
        <v>10</v>
      </c>
      <c r="F57" s="13" t="s">
        <v>4660</v>
      </c>
      <c r="G57" s="36"/>
      <c r="H57" s="36"/>
    </row>
    <row r="58">
      <c r="A58" s="30">
        <v>42408.435194606485</v>
      </c>
      <c r="B58" s="13" t="s">
        <v>4698</v>
      </c>
      <c r="C58" s="13" t="s">
        <v>4668</v>
      </c>
      <c r="D58" s="13" t="s">
        <v>4215</v>
      </c>
      <c r="E58" s="13" t="s">
        <v>38</v>
      </c>
      <c r="F58" s="13" t="s">
        <v>4660</v>
      </c>
      <c r="G58" s="36"/>
      <c r="H58" s="36"/>
    </row>
    <row r="59">
      <c r="A59" s="30">
        <v>42408.43594270833</v>
      </c>
      <c r="B59" s="13" t="s">
        <v>4687</v>
      </c>
      <c r="C59" s="13" t="s">
        <v>4668</v>
      </c>
      <c r="D59" s="13" t="s">
        <v>3446</v>
      </c>
      <c r="E59" s="13" t="s">
        <v>41</v>
      </c>
      <c r="F59" s="13" t="s">
        <v>4660</v>
      </c>
      <c r="G59" s="36"/>
      <c r="H59" s="36"/>
    </row>
    <row r="60">
      <c r="A60" s="30">
        <v>42408.43672546296</v>
      </c>
      <c r="B60" s="13" t="s">
        <v>4688</v>
      </c>
      <c r="C60" s="13" t="s">
        <v>4668</v>
      </c>
      <c r="D60" s="13" t="s">
        <v>3436</v>
      </c>
      <c r="E60" s="13" t="s">
        <v>10</v>
      </c>
      <c r="F60" s="13" t="s">
        <v>4660</v>
      </c>
      <c r="G60" s="36"/>
      <c r="H60" s="36"/>
    </row>
    <row r="61">
      <c r="A61" s="30">
        <v>42408.43738689815</v>
      </c>
      <c r="B61" s="13" t="s">
        <v>4686</v>
      </c>
      <c r="C61" s="13" t="s">
        <v>4668</v>
      </c>
      <c r="D61" s="13" t="s">
        <v>4197</v>
      </c>
      <c r="E61" s="13" t="s">
        <v>41</v>
      </c>
      <c r="F61" s="13" t="s">
        <v>4660</v>
      </c>
      <c r="G61" s="36"/>
      <c r="H61" s="36"/>
    </row>
    <row r="62">
      <c r="A62" s="30">
        <v>42408.4388075</v>
      </c>
      <c r="B62" s="13" t="s">
        <v>4683</v>
      </c>
      <c r="C62" s="13" t="s">
        <v>4668</v>
      </c>
      <c r="D62" s="13" t="s">
        <v>1153</v>
      </c>
      <c r="E62" s="13" t="s">
        <v>10</v>
      </c>
      <c r="F62" s="13" t="s">
        <v>4660</v>
      </c>
      <c r="G62" s="36"/>
      <c r="H62" s="36"/>
    </row>
    <row r="63">
      <c r="A63" s="30">
        <v>42408.43940231482</v>
      </c>
      <c r="B63" s="13" t="s">
        <v>4676</v>
      </c>
      <c r="C63" s="13" t="s">
        <v>4668</v>
      </c>
      <c r="D63" s="13" t="s">
        <v>2505</v>
      </c>
      <c r="E63" s="13" t="s">
        <v>10</v>
      </c>
      <c r="F63" s="13" t="s">
        <v>4660</v>
      </c>
      <c r="G63" s="36"/>
      <c r="H63" s="36"/>
    </row>
    <row r="64">
      <c r="A64" s="30">
        <v>42416.67542032407</v>
      </c>
      <c r="B64" s="13" t="s">
        <v>5163</v>
      </c>
      <c r="C64" s="13" t="s">
        <v>4664</v>
      </c>
      <c r="D64" s="13" t="s">
        <v>1635</v>
      </c>
      <c r="E64" s="13" t="s">
        <v>10</v>
      </c>
      <c r="F64" s="13" t="s">
        <v>4665</v>
      </c>
      <c r="G64" s="36"/>
      <c r="H64" s="36"/>
    </row>
    <row r="65">
      <c r="A65" s="30">
        <v>42416.67656049768</v>
      </c>
      <c r="B65" s="13" t="s">
        <v>4690</v>
      </c>
      <c r="C65" s="13" t="s">
        <v>4662</v>
      </c>
      <c r="D65" s="13" t="s">
        <v>2371</v>
      </c>
      <c r="E65" s="13" t="s">
        <v>10</v>
      </c>
      <c r="F65" s="13" t="s">
        <v>4660</v>
      </c>
      <c r="G65" s="36"/>
      <c r="H65" s="36"/>
    </row>
    <row r="66">
      <c r="A66" s="30">
        <v>42416.677764155094</v>
      </c>
      <c r="B66" s="13" t="s">
        <v>4680</v>
      </c>
      <c r="C66" s="13" t="s">
        <v>4662</v>
      </c>
      <c r="D66" s="13" t="s">
        <v>3679</v>
      </c>
      <c r="E66" s="13" t="s">
        <v>10</v>
      </c>
      <c r="F66" s="13" t="s">
        <v>4660</v>
      </c>
      <c r="G66" s="36"/>
      <c r="H66" s="36"/>
    </row>
    <row r="67">
      <c r="A67" s="30">
        <v>42416.67876429398</v>
      </c>
      <c r="B67" s="13" t="s">
        <v>4708</v>
      </c>
      <c r="C67" s="13" t="s">
        <v>4662</v>
      </c>
      <c r="D67" s="13" t="s">
        <v>3002</v>
      </c>
      <c r="E67" s="13" t="s">
        <v>10</v>
      </c>
      <c r="F67" s="13" t="s">
        <v>4660</v>
      </c>
      <c r="G67" s="36"/>
      <c r="H67" s="36"/>
    </row>
    <row r="68">
      <c r="A68" s="30">
        <v>42416.67924091435</v>
      </c>
      <c r="B68" s="13" t="s">
        <v>4721</v>
      </c>
      <c r="C68" s="13" t="s">
        <v>4662</v>
      </c>
      <c r="D68" s="13" t="s">
        <v>3782</v>
      </c>
      <c r="E68" s="13" t="s">
        <v>10</v>
      </c>
      <c r="F68" s="13" t="s">
        <v>4660</v>
      </c>
      <c r="G68" s="36"/>
      <c r="H68" s="36"/>
    </row>
    <row r="69">
      <c r="A69" s="30">
        <v>42416.679619745366</v>
      </c>
      <c r="B69" s="13" t="s">
        <v>4696</v>
      </c>
      <c r="C69" s="13" t="s">
        <v>4662</v>
      </c>
      <c r="D69" s="13" t="s">
        <v>494</v>
      </c>
      <c r="E69" s="13" t="s">
        <v>10</v>
      </c>
      <c r="F69" s="13" t="s">
        <v>4660</v>
      </c>
      <c r="G69" s="36"/>
      <c r="H69" s="36"/>
    </row>
    <row r="70">
      <c r="A70" s="30">
        <v>42416.6804531713</v>
      </c>
      <c r="B70" s="13" t="s">
        <v>4687</v>
      </c>
      <c r="C70" s="13" t="s">
        <v>4668</v>
      </c>
      <c r="D70" s="13" t="s">
        <v>3446</v>
      </c>
      <c r="E70" s="13" t="s">
        <v>10</v>
      </c>
      <c r="F70" s="13" t="s">
        <v>4660</v>
      </c>
      <c r="G70" s="36"/>
      <c r="H70" s="36"/>
    </row>
    <row r="71">
      <c r="A71" s="30">
        <v>42416.68120197917</v>
      </c>
      <c r="B71" s="13" t="s">
        <v>4684</v>
      </c>
      <c r="C71" s="13" t="s">
        <v>4662</v>
      </c>
      <c r="D71" s="13" t="s">
        <v>2226</v>
      </c>
      <c r="E71" s="13" t="s">
        <v>10</v>
      </c>
      <c r="F71" s="13" t="s">
        <v>4660</v>
      </c>
      <c r="G71" s="36"/>
      <c r="H71" s="36"/>
    </row>
    <row r="72">
      <c r="A72" s="30">
        <v>42416.68167997686</v>
      </c>
      <c r="B72" s="13" t="s">
        <v>4700</v>
      </c>
      <c r="C72" s="13" t="s">
        <v>4659</v>
      </c>
      <c r="D72" s="13" t="s">
        <v>436</v>
      </c>
      <c r="E72" s="13" t="s">
        <v>10</v>
      </c>
      <c r="F72" s="13" t="s">
        <v>4660</v>
      </c>
      <c r="G72" s="36"/>
      <c r="H72" s="36"/>
    </row>
    <row r="73">
      <c r="A73" s="30">
        <v>42416.6822978125</v>
      </c>
      <c r="B73" s="13" t="s">
        <v>4718</v>
      </c>
      <c r="C73" s="13" t="s">
        <v>4719</v>
      </c>
      <c r="D73" s="13" t="s">
        <v>1419</v>
      </c>
      <c r="E73" s="13" t="s">
        <v>10</v>
      </c>
      <c r="F73" s="13" t="s">
        <v>4660</v>
      </c>
      <c r="G73" s="36"/>
      <c r="H73" s="36"/>
    </row>
    <row r="74">
      <c r="A74" s="30">
        <v>42416.68295731481</v>
      </c>
      <c r="B74" s="13" t="s">
        <v>4690</v>
      </c>
      <c r="C74" s="13" t="s">
        <v>4662</v>
      </c>
      <c r="D74" s="13" t="s">
        <v>2179</v>
      </c>
      <c r="E74" s="13" t="s">
        <v>10</v>
      </c>
      <c r="F74" s="13" t="s">
        <v>4660</v>
      </c>
      <c r="G74" s="36"/>
      <c r="H74" s="36"/>
    </row>
    <row r="75">
      <c r="A75" s="30">
        <v>42416.68359748843</v>
      </c>
      <c r="B75" s="13" t="s">
        <v>4676</v>
      </c>
      <c r="C75" s="13" t="s">
        <v>4668</v>
      </c>
      <c r="D75" s="13" t="s">
        <v>2505</v>
      </c>
      <c r="E75" s="13" t="s">
        <v>10</v>
      </c>
      <c r="F75" s="13" t="s">
        <v>4660</v>
      </c>
      <c r="G75" s="36"/>
      <c r="H75" s="36"/>
    </row>
    <row r="76">
      <c r="A76" s="30">
        <v>42416.68398665509</v>
      </c>
      <c r="B76" s="13" t="s">
        <v>4683</v>
      </c>
      <c r="C76" s="13" t="s">
        <v>4668</v>
      </c>
      <c r="D76" s="13" t="s">
        <v>1153</v>
      </c>
      <c r="E76" s="13" t="s">
        <v>1303</v>
      </c>
      <c r="F76" s="13" t="s">
        <v>4660</v>
      </c>
      <c r="G76" s="36"/>
      <c r="H76" s="36"/>
    </row>
    <row r="77">
      <c r="A77" s="30">
        <v>42416.68455452546</v>
      </c>
      <c r="B77" s="13" t="s">
        <v>4686</v>
      </c>
      <c r="C77" s="13" t="s">
        <v>4668</v>
      </c>
      <c r="D77" s="13" t="s">
        <v>4197</v>
      </c>
      <c r="E77" s="13" t="s">
        <v>41</v>
      </c>
      <c r="F77" s="13" t="s">
        <v>4660</v>
      </c>
      <c r="G77" s="36"/>
      <c r="H77" s="36"/>
    </row>
    <row r="78">
      <c r="A78" s="30">
        <v>42416.68506819445</v>
      </c>
      <c r="B78" s="13" t="s">
        <v>4688</v>
      </c>
      <c r="C78" s="13" t="s">
        <v>4668</v>
      </c>
      <c r="D78" s="13" t="s">
        <v>3436</v>
      </c>
      <c r="E78" s="13" t="s">
        <v>1303</v>
      </c>
      <c r="F78" s="13" t="s">
        <v>4660</v>
      </c>
      <c r="G78" s="36"/>
      <c r="H78" s="36"/>
    </row>
    <row r="79">
      <c r="A79" s="30">
        <v>42416.68576501157</v>
      </c>
      <c r="B79" s="13" t="s">
        <v>4698</v>
      </c>
      <c r="C79" s="13" t="s">
        <v>4668</v>
      </c>
      <c r="D79" s="13" t="s">
        <v>4215</v>
      </c>
      <c r="E79" s="13" t="s">
        <v>10</v>
      </c>
      <c r="F79" s="13" t="s">
        <v>4660</v>
      </c>
      <c r="G79" s="36"/>
      <c r="H79" s="36"/>
    </row>
    <row r="80">
      <c r="A80" s="30">
        <v>42416.6863378125</v>
      </c>
      <c r="B80" s="13" t="s">
        <v>4721</v>
      </c>
      <c r="C80" s="13" t="s">
        <v>4662</v>
      </c>
      <c r="D80" s="13" t="s">
        <v>3742</v>
      </c>
      <c r="E80" s="13" t="s">
        <v>10</v>
      </c>
      <c r="F80" s="13" t="s">
        <v>4660</v>
      </c>
      <c r="G80" s="36"/>
      <c r="H80" s="36"/>
    </row>
    <row r="81">
      <c r="A81" s="30">
        <v>42416.686696944445</v>
      </c>
      <c r="B81" s="13" t="s">
        <v>4696</v>
      </c>
      <c r="C81" s="13" t="s">
        <v>4662</v>
      </c>
      <c r="D81" s="13" t="s">
        <v>1179</v>
      </c>
      <c r="E81" s="13" t="s">
        <v>41</v>
      </c>
      <c r="F81" s="13" t="s">
        <v>4660</v>
      </c>
      <c r="G81" s="36"/>
      <c r="H81" s="36"/>
    </row>
    <row r="82">
      <c r="A82" s="30">
        <v>42416.70453876157</v>
      </c>
      <c r="B82" s="13" t="s">
        <v>4688</v>
      </c>
      <c r="C82" s="13" t="s">
        <v>4668</v>
      </c>
      <c r="D82" s="13" t="s">
        <v>32</v>
      </c>
      <c r="E82" s="13" t="s">
        <v>45</v>
      </c>
      <c r="F82" s="13" t="s">
        <v>4665</v>
      </c>
      <c r="G82" s="36"/>
      <c r="H82" s="36"/>
    </row>
    <row r="83">
      <c r="A83" s="30">
        <v>42416.70490247685</v>
      </c>
      <c r="B83" s="13" t="s">
        <v>4686</v>
      </c>
      <c r="C83" s="13" t="s">
        <v>4668</v>
      </c>
      <c r="D83" s="13" t="s">
        <v>1164</v>
      </c>
      <c r="E83" s="13" t="s">
        <v>45</v>
      </c>
      <c r="F83" s="13" t="s">
        <v>4665</v>
      </c>
      <c r="G83" s="36"/>
      <c r="H83" s="36"/>
    </row>
    <row r="84">
      <c r="A84" s="30">
        <v>42416.70524769676</v>
      </c>
      <c r="B84" s="13" t="s">
        <v>4674</v>
      </c>
      <c r="C84" s="13" t="s">
        <v>4668</v>
      </c>
      <c r="D84" s="13" t="s">
        <v>28</v>
      </c>
      <c r="E84" s="13" t="s">
        <v>45</v>
      </c>
      <c r="F84" s="13" t="s">
        <v>4665</v>
      </c>
      <c r="G84" s="36"/>
      <c r="H84" s="36"/>
    </row>
    <row r="85">
      <c r="A85" s="30">
        <v>42416.705819930554</v>
      </c>
      <c r="B85" s="13" t="s">
        <v>4687</v>
      </c>
      <c r="C85" s="13" t="s">
        <v>4668</v>
      </c>
      <c r="D85" s="13" t="s">
        <v>28</v>
      </c>
      <c r="E85" s="13" t="s">
        <v>45</v>
      </c>
      <c r="F85" s="13" t="s">
        <v>4665</v>
      </c>
      <c r="G85" s="36"/>
      <c r="H85" s="36"/>
    </row>
    <row r="86">
      <c r="A86" s="30">
        <v>42416.70633652778</v>
      </c>
      <c r="B86" s="13" t="s">
        <v>4676</v>
      </c>
      <c r="C86" s="13" t="s">
        <v>4668</v>
      </c>
      <c r="D86" s="13" t="s">
        <v>32</v>
      </c>
      <c r="E86" s="13" t="s">
        <v>45</v>
      </c>
      <c r="F86" s="13" t="s">
        <v>4665</v>
      </c>
      <c r="G86" s="36"/>
      <c r="H86" s="36"/>
    </row>
    <row r="87">
      <c r="A87" s="30">
        <v>42416.70667402778</v>
      </c>
      <c r="B87" s="13" t="s">
        <v>4675</v>
      </c>
      <c r="C87" s="13" t="s">
        <v>4659</v>
      </c>
      <c r="D87" s="13" t="s">
        <v>2188</v>
      </c>
      <c r="E87" s="13" t="s">
        <v>45</v>
      </c>
      <c r="F87" s="13" t="s">
        <v>4665</v>
      </c>
      <c r="G87" s="36"/>
      <c r="H87" s="36"/>
    </row>
    <row r="88">
      <c r="A88" s="30">
        <v>42416.7070865162</v>
      </c>
      <c r="B88" s="13" t="s">
        <v>4683</v>
      </c>
      <c r="C88" s="13" t="s">
        <v>4659</v>
      </c>
      <c r="D88" s="13" t="s">
        <v>32</v>
      </c>
      <c r="E88" s="13" t="s">
        <v>45</v>
      </c>
      <c r="F88" s="13" t="s">
        <v>4665</v>
      </c>
      <c r="G88" s="36"/>
      <c r="H88" s="36"/>
    </row>
    <row r="89">
      <c r="A89" s="30">
        <v>42425.43019953703</v>
      </c>
      <c r="B89" s="13" t="s">
        <v>5163</v>
      </c>
      <c r="C89" s="13" t="s">
        <v>4664</v>
      </c>
      <c r="D89" s="13" t="s">
        <v>1635</v>
      </c>
      <c r="E89" s="13" t="s">
        <v>10</v>
      </c>
      <c r="F89" s="13" t="s">
        <v>4705</v>
      </c>
      <c r="G89" s="36"/>
      <c r="H89" s="36"/>
    </row>
    <row r="90">
      <c r="A90" s="30">
        <v>42425.43074402778</v>
      </c>
      <c r="B90" s="13" t="s">
        <v>4739</v>
      </c>
      <c r="C90" s="13" t="s">
        <v>4671</v>
      </c>
      <c r="D90" s="13" t="s">
        <v>2179</v>
      </c>
      <c r="E90" s="13" t="s">
        <v>10</v>
      </c>
      <c r="F90" s="13" t="s">
        <v>4665</v>
      </c>
      <c r="G90" s="36"/>
      <c r="H90" s="36"/>
    </row>
    <row r="91">
      <c r="A91" s="30">
        <v>42425.4317909838</v>
      </c>
      <c r="B91" s="13" t="s">
        <v>4693</v>
      </c>
      <c r="C91" s="13" t="s">
        <v>5159</v>
      </c>
      <c r="D91" s="13" t="s">
        <v>3957</v>
      </c>
      <c r="E91" s="13" t="s">
        <v>10</v>
      </c>
      <c r="F91" s="13" t="s">
        <v>4665</v>
      </c>
      <c r="G91" s="36"/>
      <c r="H91" s="36"/>
    </row>
    <row r="92">
      <c r="A92" s="30">
        <v>42425.432480393516</v>
      </c>
      <c r="B92" s="13" t="s">
        <v>4706</v>
      </c>
      <c r="C92" s="13" t="s">
        <v>5159</v>
      </c>
      <c r="D92" s="13" t="s">
        <v>4079</v>
      </c>
      <c r="E92" s="13" t="s">
        <v>10</v>
      </c>
      <c r="F92" s="13" t="s">
        <v>4665</v>
      </c>
      <c r="G92" s="36"/>
      <c r="H92" s="36"/>
    </row>
    <row r="93">
      <c r="A93" s="30">
        <v>42432.661469259256</v>
      </c>
      <c r="B93" s="13" t="s">
        <v>4683</v>
      </c>
      <c r="C93" s="13" t="s">
        <v>4668</v>
      </c>
      <c r="D93" s="13" t="s">
        <v>4126</v>
      </c>
      <c r="E93" s="13" t="s">
        <v>4701</v>
      </c>
      <c r="F93" s="13" t="s">
        <v>4660</v>
      </c>
      <c r="G93" s="36"/>
      <c r="H93" s="36"/>
    </row>
    <row r="94">
      <c r="A94" s="30">
        <v>42432.66187616898</v>
      </c>
      <c r="B94" s="13" t="s">
        <v>4674</v>
      </c>
      <c r="C94" s="13" t="s">
        <v>4668</v>
      </c>
      <c r="D94" s="13" t="s">
        <v>2188</v>
      </c>
      <c r="E94" s="13" t="s">
        <v>45</v>
      </c>
      <c r="F94" s="13" t="s">
        <v>4665</v>
      </c>
      <c r="G94" s="36"/>
      <c r="H94" s="36"/>
    </row>
    <row r="95">
      <c r="A95" s="30">
        <v>42432.66233197917</v>
      </c>
      <c r="B95" s="13" t="s">
        <v>4688</v>
      </c>
      <c r="C95" s="13" t="s">
        <v>4668</v>
      </c>
      <c r="D95" s="13" t="s">
        <v>4314</v>
      </c>
      <c r="E95" s="13" t="s">
        <v>4701</v>
      </c>
      <c r="F95" s="13" t="s">
        <v>4660</v>
      </c>
      <c r="G95" s="36"/>
      <c r="H95" s="36"/>
    </row>
    <row r="96">
      <c r="A96" s="30">
        <v>42432.66327659722</v>
      </c>
      <c r="B96" s="13" t="s">
        <v>4675</v>
      </c>
      <c r="C96" s="13" t="s">
        <v>4668</v>
      </c>
      <c r="D96" s="13" t="s">
        <v>2188</v>
      </c>
      <c r="E96" s="13" t="s">
        <v>45</v>
      </c>
      <c r="F96" s="13" t="s">
        <v>4665</v>
      </c>
      <c r="G96" s="36"/>
      <c r="H96" s="36"/>
    </row>
    <row r="97">
      <c r="A97" s="30">
        <v>42432.66371042824</v>
      </c>
      <c r="B97" s="13" t="s">
        <v>4717</v>
      </c>
      <c r="C97" s="13" t="s">
        <v>4673</v>
      </c>
      <c r="D97" s="13" t="s">
        <v>28</v>
      </c>
      <c r="E97" s="13" t="s">
        <v>45</v>
      </c>
      <c r="F97" s="13" t="s">
        <v>4665</v>
      </c>
      <c r="G97" s="36"/>
      <c r="H97" s="36"/>
    </row>
    <row r="98">
      <c r="A98" s="30">
        <v>42432.66621831019</v>
      </c>
      <c r="B98" s="13" t="s">
        <v>4740</v>
      </c>
      <c r="C98" s="13" t="s">
        <v>4659</v>
      </c>
      <c r="D98" s="13" t="s">
        <v>2363</v>
      </c>
      <c r="E98" s="13" t="s">
        <v>10</v>
      </c>
      <c r="F98" s="13" t="s">
        <v>4665</v>
      </c>
      <c r="G98" s="36"/>
      <c r="H98" s="36"/>
    </row>
    <row r="99">
      <c r="A99" s="30">
        <v>42432.66685248843</v>
      </c>
      <c r="B99" s="13" t="s">
        <v>5164</v>
      </c>
      <c r="C99" s="13" t="s">
        <v>4659</v>
      </c>
      <c r="D99" s="13" t="s">
        <v>939</v>
      </c>
      <c r="E99" s="13" t="s">
        <v>10</v>
      </c>
      <c r="F99" s="13" t="s">
        <v>4665</v>
      </c>
      <c r="G99" s="36"/>
      <c r="H99" s="36"/>
    </row>
    <row r="100">
      <c r="A100" s="30">
        <v>42432.66762959491</v>
      </c>
      <c r="B100" s="13" t="s">
        <v>4663</v>
      </c>
      <c r="C100" s="13" t="s">
        <v>4709</v>
      </c>
      <c r="D100" s="13" t="s">
        <v>3847</v>
      </c>
      <c r="E100" s="13" t="s">
        <v>10</v>
      </c>
      <c r="F100" s="13" t="s">
        <v>4665</v>
      </c>
      <c r="G100" s="36"/>
      <c r="H100" s="36"/>
    </row>
    <row r="101">
      <c r="A101" s="30">
        <v>42432.66833184028</v>
      </c>
      <c r="B101" s="13" t="s">
        <v>4679</v>
      </c>
      <c r="C101" s="13" t="s">
        <v>4659</v>
      </c>
      <c r="D101" s="13" t="s">
        <v>3544</v>
      </c>
      <c r="E101" s="13" t="s">
        <v>10</v>
      </c>
      <c r="F101" s="13" t="s">
        <v>4665</v>
      </c>
      <c r="G101" s="36"/>
      <c r="H101" s="36"/>
    </row>
    <row r="102">
      <c r="A102" s="30">
        <v>42432.66914475695</v>
      </c>
      <c r="B102" s="13" t="s">
        <v>5165</v>
      </c>
      <c r="C102" s="13" t="s">
        <v>5159</v>
      </c>
      <c r="D102" s="13" t="s">
        <v>3726</v>
      </c>
      <c r="E102" s="13" t="s">
        <v>10</v>
      </c>
      <c r="F102" s="13" t="s">
        <v>4665</v>
      </c>
      <c r="G102" s="36"/>
      <c r="H102" s="36"/>
    </row>
    <row r="103">
      <c r="A103" s="30">
        <v>42432.670054305556</v>
      </c>
      <c r="B103" s="13" t="s">
        <v>4674</v>
      </c>
      <c r="C103" s="13" t="s">
        <v>4668</v>
      </c>
      <c r="D103" s="13" t="s">
        <v>380</v>
      </c>
      <c r="E103" s="13" t="s">
        <v>41</v>
      </c>
      <c r="F103" s="13" t="s">
        <v>4665</v>
      </c>
      <c r="G103" s="36"/>
      <c r="H103" s="36"/>
    </row>
    <row r="104">
      <c r="A104" s="30">
        <v>42432.67161775463</v>
      </c>
      <c r="B104" s="13" t="s">
        <v>4698</v>
      </c>
      <c r="C104" s="13" t="s">
        <v>4668</v>
      </c>
      <c r="D104" s="13" t="s">
        <v>1847</v>
      </c>
      <c r="E104" s="13" t="s">
        <v>38</v>
      </c>
      <c r="F104" s="13" t="s">
        <v>4660</v>
      </c>
      <c r="G104" s="36"/>
      <c r="H104" s="36"/>
    </row>
    <row r="105">
      <c r="A105" s="30">
        <v>42450.51981755787</v>
      </c>
      <c r="B105" s="13" t="s">
        <v>4726</v>
      </c>
      <c r="C105" s="13" t="s">
        <v>4662</v>
      </c>
      <c r="D105" s="13" t="s">
        <v>2188</v>
      </c>
      <c r="E105" s="13" t="s">
        <v>45</v>
      </c>
      <c r="F105" s="13" t="s">
        <v>4665</v>
      </c>
      <c r="G105" s="36"/>
      <c r="H105" s="36"/>
    </row>
    <row r="106">
      <c r="A106" s="30">
        <v>42450.521036527774</v>
      </c>
      <c r="B106" s="13" t="s">
        <v>4715</v>
      </c>
      <c r="C106" s="13" t="s">
        <v>4668</v>
      </c>
      <c r="D106" s="13" t="s">
        <v>2188</v>
      </c>
      <c r="E106" s="13" t="s">
        <v>45</v>
      </c>
      <c r="F106" s="13" t="s">
        <v>4665</v>
      </c>
      <c r="G106" s="36"/>
      <c r="H106" s="36"/>
    </row>
    <row r="107">
      <c r="A107" s="30">
        <v>42450.52468594907</v>
      </c>
      <c r="B107" s="13" t="s">
        <v>4716</v>
      </c>
      <c r="C107" s="13" t="s">
        <v>4673</v>
      </c>
      <c r="D107" s="13" t="s">
        <v>28</v>
      </c>
      <c r="E107" s="13" t="s">
        <v>45</v>
      </c>
      <c r="F107" s="13" t="s">
        <v>4665</v>
      </c>
      <c r="G107" s="36"/>
      <c r="H107" s="36"/>
    </row>
    <row r="108">
      <c r="A108" s="30">
        <v>42450.52519320602</v>
      </c>
      <c r="B108" s="13" t="s">
        <v>4674</v>
      </c>
      <c r="C108" s="13" t="s">
        <v>4668</v>
      </c>
      <c r="D108" s="13" t="s">
        <v>1722</v>
      </c>
      <c r="E108" s="13" t="s">
        <v>45</v>
      </c>
      <c r="F108" s="13" t="s">
        <v>4665</v>
      </c>
      <c r="G108" s="36"/>
      <c r="H108" s="36"/>
      <c r="L108" s="13"/>
    </row>
    <row r="109">
      <c r="A109" s="30">
        <v>42450.526218645835</v>
      </c>
      <c r="B109" s="13" t="s">
        <v>4692</v>
      </c>
      <c r="C109" s="13" t="s">
        <v>4673</v>
      </c>
      <c r="D109" s="13" t="s">
        <v>32</v>
      </c>
      <c r="E109" s="13" t="s">
        <v>45</v>
      </c>
      <c r="F109" s="13" t="s">
        <v>4660</v>
      </c>
      <c r="G109" s="36"/>
      <c r="H109" s="36"/>
    </row>
    <row r="110">
      <c r="A110" s="30">
        <v>42450.52695273148</v>
      </c>
      <c r="B110" s="13" t="s">
        <v>4717</v>
      </c>
      <c r="C110" s="13" t="s">
        <v>4673</v>
      </c>
      <c r="D110" s="13" t="s">
        <v>32</v>
      </c>
      <c r="E110" s="13" t="s">
        <v>45</v>
      </c>
      <c r="F110" s="13" t="s">
        <v>4660</v>
      </c>
      <c r="G110" s="36"/>
      <c r="H110" s="36"/>
    </row>
    <row r="111">
      <c r="A111" s="30">
        <v>42450.52761315972</v>
      </c>
      <c r="B111" s="13" t="s">
        <v>4669</v>
      </c>
      <c r="C111" s="13" t="s">
        <v>4673</v>
      </c>
      <c r="D111" s="13" t="s">
        <v>32</v>
      </c>
      <c r="E111" s="13" t="s">
        <v>45</v>
      </c>
      <c r="F111" s="13" t="s">
        <v>4660</v>
      </c>
      <c r="G111" s="36"/>
      <c r="H111" s="36"/>
    </row>
    <row r="112">
      <c r="A112" s="30">
        <v>42450.5280462963</v>
      </c>
      <c r="B112" s="13" t="s">
        <v>4688</v>
      </c>
      <c r="C112" s="13" t="s">
        <v>4668</v>
      </c>
      <c r="D112" s="13" t="s">
        <v>2188</v>
      </c>
      <c r="E112" s="13" t="s">
        <v>45</v>
      </c>
      <c r="F112" s="13" t="s">
        <v>4660</v>
      </c>
      <c r="G112" s="36"/>
      <c r="H112" s="36"/>
    </row>
    <row r="113">
      <c r="A113" s="30">
        <v>42450.52849225694</v>
      </c>
      <c r="B113" s="13" t="s">
        <v>4699</v>
      </c>
      <c r="C113" s="13" t="s">
        <v>4673</v>
      </c>
      <c r="D113" s="13" t="s">
        <v>2188</v>
      </c>
      <c r="E113" s="13" t="s">
        <v>45</v>
      </c>
      <c r="F113" s="13" t="s">
        <v>4660</v>
      </c>
      <c r="G113" s="36"/>
      <c r="H113" s="36"/>
    </row>
    <row r="114">
      <c r="A114" s="30">
        <v>42450.541162222224</v>
      </c>
      <c r="B114" s="13" t="s">
        <v>4710</v>
      </c>
      <c r="C114" s="13" t="s">
        <v>4659</v>
      </c>
      <c r="D114" s="13" t="s">
        <v>1700</v>
      </c>
      <c r="E114" s="13" t="s">
        <v>41</v>
      </c>
      <c r="F114" s="13" t="s">
        <v>4737</v>
      </c>
      <c r="G114" s="36"/>
      <c r="H114" s="36"/>
    </row>
    <row r="115">
      <c r="A115" s="30">
        <v>42450.54249417824</v>
      </c>
      <c r="B115" s="13" t="s">
        <v>4695</v>
      </c>
      <c r="C115" s="13" t="s">
        <v>4659</v>
      </c>
      <c r="D115" s="13" t="s">
        <v>2234</v>
      </c>
      <c r="E115" s="13" t="s">
        <v>10</v>
      </c>
      <c r="F115" s="13" t="s">
        <v>4665</v>
      </c>
      <c r="G115" s="36"/>
      <c r="H115" s="36"/>
    </row>
    <row r="116">
      <c r="A116" s="30">
        <v>42450.543425393524</v>
      </c>
      <c r="B116" s="13" t="s">
        <v>4707</v>
      </c>
      <c r="C116" s="13" t="s">
        <v>4662</v>
      </c>
      <c r="D116" s="13" t="s">
        <v>2771</v>
      </c>
      <c r="E116" s="13" t="s">
        <v>10</v>
      </c>
      <c r="F116" s="13" t="s">
        <v>4665</v>
      </c>
      <c r="G116" s="36"/>
      <c r="H116" s="36"/>
    </row>
    <row r="117">
      <c r="A117" s="30">
        <v>42450.54404188658</v>
      </c>
      <c r="B117" s="13" t="s">
        <v>4680</v>
      </c>
      <c r="C117" s="13" t="s">
        <v>4673</v>
      </c>
      <c r="D117" s="13" t="s">
        <v>2711</v>
      </c>
      <c r="E117" s="13" t="s">
        <v>10</v>
      </c>
      <c r="F117" s="13" t="s">
        <v>4665</v>
      </c>
      <c r="G117" s="36"/>
      <c r="H117" s="36"/>
    </row>
    <row r="118">
      <c r="A118" s="30">
        <v>42450.54443760417</v>
      </c>
      <c r="B118" s="13" t="s">
        <v>4696</v>
      </c>
      <c r="C118" s="13" t="s">
        <v>4662</v>
      </c>
      <c r="D118" s="13" t="s">
        <v>3151</v>
      </c>
      <c r="E118" s="13" t="s">
        <v>10</v>
      </c>
      <c r="F118" s="13" t="s">
        <v>4660</v>
      </c>
      <c r="G118" s="36"/>
      <c r="H118" s="36"/>
    </row>
    <row r="119">
      <c r="A119" s="30">
        <v>42450.544915879625</v>
      </c>
      <c r="B119" s="13" t="s">
        <v>4690</v>
      </c>
      <c r="C119" s="13" t="s">
        <v>4662</v>
      </c>
      <c r="D119" s="13" t="s">
        <v>1353</v>
      </c>
      <c r="E119" s="13" t="s">
        <v>10</v>
      </c>
      <c r="F119" s="13" t="s">
        <v>4665</v>
      </c>
      <c r="G119" s="36"/>
      <c r="H119" s="36"/>
    </row>
    <row r="120">
      <c r="A120" s="30">
        <v>42450.54532777778</v>
      </c>
      <c r="B120" s="13" t="s">
        <v>4728</v>
      </c>
      <c r="C120" s="13" t="s">
        <v>4662</v>
      </c>
      <c r="D120" s="13" t="s">
        <v>2206</v>
      </c>
      <c r="E120" s="13" t="s">
        <v>10</v>
      </c>
      <c r="F120" s="13" t="s">
        <v>4665</v>
      </c>
      <c r="G120" s="36"/>
      <c r="H120" s="36"/>
    </row>
    <row r="121">
      <c r="A121" s="30">
        <v>42450.61048309028</v>
      </c>
      <c r="B121" s="13" t="s">
        <v>4698</v>
      </c>
      <c r="C121" s="13" t="s">
        <v>4668</v>
      </c>
      <c r="D121" s="13" t="s">
        <v>2188</v>
      </c>
      <c r="E121" s="13" t="s">
        <v>45</v>
      </c>
      <c r="F121" s="13" t="s">
        <v>4660</v>
      </c>
      <c r="G121" s="36"/>
      <c r="H121" s="36"/>
    </row>
    <row r="122">
      <c r="A122" s="30">
        <v>42450.62003803241</v>
      </c>
      <c r="B122" s="13" t="s">
        <v>5166</v>
      </c>
      <c r="C122" s="13" t="s">
        <v>4668</v>
      </c>
      <c r="D122" s="13" t="s">
        <v>921</v>
      </c>
      <c r="E122" s="13" t="s">
        <v>10</v>
      </c>
      <c r="F122" s="13" t="s">
        <v>4660</v>
      </c>
      <c r="G122" s="36"/>
      <c r="H122" s="36"/>
    </row>
    <row r="123">
      <c r="A123" s="30">
        <v>42450.62060778935</v>
      </c>
      <c r="B123" s="13" t="s">
        <v>4760</v>
      </c>
      <c r="C123" s="13" t="s">
        <v>4668</v>
      </c>
      <c r="D123" s="13" t="s">
        <v>2197</v>
      </c>
      <c r="E123" s="13" t="s">
        <v>1303</v>
      </c>
      <c r="F123" s="13" t="s">
        <v>4660</v>
      </c>
      <c r="G123" s="36"/>
      <c r="H123" s="36"/>
    </row>
    <row r="124">
      <c r="A124" s="30">
        <v>42474.59818883102</v>
      </c>
      <c r="B124" s="13" t="s">
        <v>4702</v>
      </c>
      <c r="C124" s="13" t="s">
        <v>4664</v>
      </c>
      <c r="D124" s="13" t="s">
        <v>2006</v>
      </c>
      <c r="E124" s="13" t="s">
        <v>45</v>
      </c>
      <c r="F124" s="13" t="s">
        <v>4660</v>
      </c>
      <c r="G124" s="36"/>
      <c r="H124" s="36"/>
    </row>
    <row r="125">
      <c r="A125" s="30">
        <v>42478.4412725</v>
      </c>
      <c r="B125" s="13" t="s">
        <v>4679</v>
      </c>
      <c r="C125" s="13" t="s">
        <v>4659</v>
      </c>
      <c r="D125" s="13" t="s">
        <v>3536</v>
      </c>
      <c r="E125" s="13" t="s">
        <v>10</v>
      </c>
      <c r="F125" s="13" t="s">
        <v>4660</v>
      </c>
      <c r="G125" s="36"/>
      <c r="H125" s="36"/>
    </row>
    <row r="126">
      <c r="A126" s="30">
        <v>42478.44241506944</v>
      </c>
      <c r="B126" s="13" t="s">
        <v>4794</v>
      </c>
      <c r="C126" s="13" t="s">
        <v>4709</v>
      </c>
      <c r="D126" s="13" t="s">
        <v>1557</v>
      </c>
      <c r="E126" s="13" t="s">
        <v>10</v>
      </c>
      <c r="F126" s="13" t="s">
        <v>4665</v>
      </c>
      <c r="G126" s="36"/>
      <c r="H126" s="36"/>
    </row>
    <row r="127">
      <c r="A127" s="30">
        <v>42478.443093622685</v>
      </c>
      <c r="B127" s="13" t="s">
        <v>5167</v>
      </c>
      <c r="C127" s="13" t="s">
        <v>4673</v>
      </c>
      <c r="D127" s="13" t="s">
        <v>2119</v>
      </c>
      <c r="E127" s="13" t="s">
        <v>10</v>
      </c>
      <c r="F127" s="13" t="s">
        <v>4665</v>
      </c>
      <c r="G127" s="36"/>
      <c r="H127" s="36"/>
    </row>
    <row r="128">
      <c r="A128" s="30">
        <v>42478.443752141204</v>
      </c>
      <c r="B128" s="13" t="s">
        <v>5168</v>
      </c>
      <c r="C128" s="13" t="s">
        <v>4673</v>
      </c>
      <c r="D128" s="13" t="s">
        <v>2119</v>
      </c>
      <c r="E128" s="13" t="s">
        <v>10</v>
      </c>
      <c r="F128" s="13" t="s">
        <v>4665</v>
      </c>
      <c r="G128" s="36"/>
      <c r="H128" s="36"/>
    </row>
    <row r="129">
      <c r="A129" s="30">
        <v>42478.444224340274</v>
      </c>
      <c r="B129" s="13" t="s">
        <v>4689</v>
      </c>
      <c r="C129" s="13" t="s">
        <v>4664</v>
      </c>
      <c r="D129" s="13" t="s">
        <v>56</v>
      </c>
      <c r="E129" s="13" t="s">
        <v>45</v>
      </c>
      <c r="F129" s="13" t="s">
        <v>4665</v>
      </c>
      <c r="G129" s="36"/>
      <c r="H129" s="36"/>
    </row>
    <row r="130">
      <c r="A130" s="30">
        <v>42478.444871099535</v>
      </c>
      <c r="B130" s="13" t="s">
        <v>4676</v>
      </c>
      <c r="C130" s="13" t="s">
        <v>4673</v>
      </c>
      <c r="D130" s="13" t="s">
        <v>1722</v>
      </c>
      <c r="E130" s="13" t="s">
        <v>41</v>
      </c>
      <c r="F130" s="13" t="s">
        <v>4665</v>
      </c>
      <c r="G130" s="36"/>
      <c r="H130" s="36"/>
    </row>
    <row r="131">
      <c r="A131" s="30">
        <v>42478.44565793981</v>
      </c>
      <c r="B131" s="13" t="s">
        <v>4702</v>
      </c>
      <c r="C131" s="13" t="s">
        <v>4664</v>
      </c>
      <c r="D131" s="13" t="s">
        <v>605</v>
      </c>
      <c r="E131" s="13" t="s">
        <v>45</v>
      </c>
      <c r="F131" s="13" t="s">
        <v>4660</v>
      </c>
      <c r="G131" s="36"/>
      <c r="H131" s="36"/>
    </row>
    <row r="132">
      <c r="A132" s="30">
        <v>42478.4468496412</v>
      </c>
      <c r="B132" s="13" t="s">
        <v>4712</v>
      </c>
      <c r="C132" s="13" t="s">
        <v>5160</v>
      </c>
      <c r="D132" s="13" t="s">
        <v>2188</v>
      </c>
      <c r="E132" s="13" t="s">
        <v>45</v>
      </c>
      <c r="F132" s="13" t="s">
        <v>4665</v>
      </c>
      <c r="G132" s="36"/>
      <c r="H132" s="36"/>
    </row>
    <row r="133">
      <c r="A133" s="30">
        <v>42478.448098761575</v>
      </c>
      <c r="B133" s="13" t="s">
        <v>4679</v>
      </c>
      <c r="C133" s="13" t="s">
        <v>4659</v>
      </c>
      <c r="D133" s="13" t="s">
        <v>3533</v>
      </c>
      <c r="E133" s="13" t="s">
        <v>10</v>
      </c>
      <c r="F133" s="13" t="s">
        <v>4660</v>
      </c>
      <c r="G133" s="36"/>
      <c r="H133" s="36"/>
    </row>
    <row r="134">
      <c r="A134" s="30">
        <v>42478.44863443287</v>
      </c>
      <c r="B134" s="13" t="s">
        <v>4702</v>
      </c>
      <c r="C134" s="13" t="s">
        <v>4664</v>
      </c>
      <c r="D134" s="13" t="s">
        <v>2006</v>
      </c>
      <c r="E134" s="13" t="s">
        <v>45</v>
      </c>
      <c r="F134" s="13" t="s">
        <v>4660</v>
      </c>
      <c r="G134" s="36"/>
      <c r="H134" s="36"/>
    </row>
    <row r="135">
      <c r="A135" s="30">
        <v>42478.4491575</v>
      </c>
      <c r="B135" s="13" t="s">
        <v>4710</v>
      </c>
      <c r="C135" s="13" t="s">
        <v>4664</v>
      </c>
      <c r="D135" s="13" t="s">
        <v>605</v>
      </c>
      <c r="E135" s="13" t="s">
        <v>45</v>
      </c>
      <c r="F135" s="13" t="s">
        <v>4660</v>
      </c>
      <c r="G135" s="36"/>
      <c r="H135" s="36"/>
    </row>
    <row r="136">
      <c r="A136" s="30">
        <v>42493.49328627315</v>
      </c>
      <c r="B136" s="13" t="s">
        <v>5169</v>
      </c>
      <c r="C136" s="13" t="s">
        <v>4673</v>
      </c>
      <c r="D136" s="13" t="s">
        <v>1549</v>
      </c>
      <c r="E136" s="13" t="s">
        <v>10</v>
      </c>
      <c r="F136" s="13" t="s">
        <v>4705</v>
      </c>
      <c r="G136" s="36"/>
      <c r="H136" s="36"/>
    </row>
    <row r="137">
      <c r="A137" s="30">
        <v>42493.49401767361</v>
      </c>
      <c r="B137" s="13" t="s">
        <v>4710</v>
      </c>
      <c r="C137" s="13" t="s">
        <v>4659</v>
      </c>
      <c r="D137" s="13" t="s">
        <v>3835</v>
      </c>
      <c r="E137" s="13" t="s">
        <v>10</v>
      </c>
      <c r="F137" s="13" t="s">
        <v>4737</v>
      </c>
      <c r="G137" s="36"/>
      <c r="H137" s="36"/>
    </row>
    <row r="138">
      <c r="A138" s="30">
        <v>42493.49840802084</v>
      </c>
      <c r="B138" s="13" t="s">
        <v>5162</v>
      </c>
      <c r="C138" s="13" t="s">
        <v>4659</v>
      </c>
      <c r="D138" s="13" t="s">
        <v>2514</v>
      </c>
      <c r="E138" s="13" t="s">
        <v>10</v>
      </c>
      <c r="F138" s="13" t="s">
        <v>4737</v>
      </c>
      <c r="G138" s="36"/>
      <c r="H138" s="36"/>
    </row>
    <row r="139">
      <c r="A139" s="30">
        <v>42493.499080856476</v>
      </c>
      <c r="B139" s="13" t="s">
        <v>4679</v>
      </c>
      <c r="C139" s="13" t="s">
        <v>4659</v>
      </c>
      <c r="D139" s="13" t="s">
        <v>2514</v>
      </c>
      <c r="E139" s="13" t="s">
        <v>10</v>
      </c>
      <c r="F139" s="13" t="s">
        <v>4737</v>
      </c>
      <c r="G139" s="36"/>
      <c r="H139" s="36"/>
    </row>
    <row r="140">
      <c r="A140" s="30">
        <v>42493.50447328704</v>
      </c>
      <c r="B140" s="13" t="s">
        <v>4711</v>
      </c>
      <c r="C140" s="13" t="s">
        <v>4709</v>
      </c>
      <c r="D140" s="13" t="s">
        <v>28</v>
      </c>
      <c r="E140" s="13" t="s">
        <v>45</v>
      </c>
      <c r="F140" s="13" t="s">
        <v>4665</v>
      </c>
      <c r="G140" s="36"/>
      <c r="H140" s="36"/>
    </row>
    <row r="141">
      <c r="A141" s="30">
        <v>42493.50753771991</v>
      </c>
      <c r="B141" s="13" t="s">
        <v>5170</v>
      </c>
      <c r="C141" s="13" t="s">
        <v>4719</v>
      </c>
      <c r="D141" s="13" t="s">
        <v>2166</v>
      </c>
      <c r="E141" s="13" t="s">
        <v>10</v>
      </c>
      <c r="F141" s="13" t="s">
        <v>4665</v>
      </c>
      <c r="G141" s="36"/>
      <c r="H141" s="36"/>
    </row>
    <row r="142">
      <c r="A142" s="30">
        <v>42493.50850186343</v>
      </c>
      <c r="B142" s="13" t="s">
        <v>5171</v>
      </c>
      <c r="C142" s="13" t="s">
        <v>4664</v>
      </c>
      <c r="D142" s="13" t="s">
        <v>605</v>
      </c>
      <c r="E142" s="13" t="s">
        <v>45</v>
      </c>
      <c r="F142" s="13" t="s">
        <v>4665</v>
      </c>
      <c r="G142" s="36"/>
      <c r="H142" s="36"/>
    </row>
    <row r="143">
      <c r="A143" s="30">
        <v>42493.55719270834</v>
      </c>
      <c r="B143" s="13" t="s">
        <v>4679</v>
      </c>
      <c r="C143" s="13" t="s">
        <v>4659</v>
      </c>
      <c r="D143" s="13" t="s">
        <v>2513</v>
      </c>
      <c r="E143" s="13" t="s">
        <v>10</v>
      </c>
      <c r="F143" s="13" t="s">
        <v>4665</v>
      </c>
      <c r="G143" s="36"/>
      <c r="H143" s="36"/>
    </row>
    <row r="144">
      <c r="A144" s="30">
        <v>42493.55771715278</v>
      </c>
      <c r="B144" s="13" t="s">
        <v>5172</v>
      </c>
      <c r="C144" s="13" t="s">
        <v>4664</v>
      </c>
      <c r="D144" s="13" t="s">
        <v>2006</v>
      </c>
      <c r="E144" s="13" t="s">
        <v>45</v>
      </c>
      <c r="F144" s="13" t="s">
        <v>4665</v>
      </c>
      <c r="G144" s="36"/>
      <c r="H144" s="36"/>
    </row>
    <row r="145">
      <c r="A145" s="30">
        <v>42493.55821931713</v>
      </c>
      <c r="B145" s="13" t="s">
        <v>4712</v>
      </c>
      <c r="C145" s="13" t="s">
        <v>5160</v>
      </c>
      <c r="D145" s="13" t="s">
        <v>2006</v>
      </c>
      <c r="E145" s="13" t="s">
        <v>45</v>
      </c>
      <c r="F145" s="13" t="s">
        <v>4665</v>
      </c>
      <c r="G145" s="36"/>
      <c r="H145" s="36"/>
    </row>
    <row r="146">
      <c r="A146" s="30">
        <v>42493.55889395833</v>
      </c>
      <c r="B146" s="13" t="s">
        <v>4702</v>
      </c>
      <c r="C146" s="13" t="s">
        <v>4664</v>
      </c>
      <c r="D146" s="13" t="s">
        <v>1407</v>
      </c>
      <c r="E146" s="13" t="s">
        <v>45</v>
      </c>
      <c r="F146" s="13" t="s">
        <v>4705</v>
      </c>
      <c r="G146" s="36"/>
      <c r="H146" s="36"/>
    </row>
    <row r="147">
      <c r="A147" s="30">
        <v>42494.726180451384</v>
      </c>
      <c r="B147" s="13" t="s">
        <v>4712</v>
      </c>
      <c r="C147" s="13" t="s">
        <v>4709</v>
      </c>
      <c r="D147" s="13" t="s">
        <v>2006</v>
      </c>
      <c r="E147" s="13" t="s">
        <v>45</v>
      </c>
      <c r="F147" s="13" t="s">
        <v>4737</v>
      </c>
      <c r="G147" s="36"/>
      <c r="H147" s="36"/>
    </row>
    <row r="148">
      <c r="A148" s="30">
        <v>42494.72705872685</v>
      </c>
      <c r="B148" s="13" t="s">
        <v>5173</v>
      </c>
      <c r="C148" s="13" t="s">
        <v>4673</v>
      </c>
      <c r="D148" s="13" t="s">
        <v>236</v>
      </c>
      <c r="E148" s="13" t="s">
        <v>1303</v>
      </c>
      <c r="F148" s="13" t="s">
        <v>4737</v>
      </c>
      <c r="G148" s="36"/>
      <c r="H148" s="36"/>
    </row>
    <row r="149">
      <c r="A149" s="30">
        <v>42510.523032384255</v>
      </c>
      <c r="B149" s="13" t="s">
        <v>4713</v>
      </c>
      <c r="C149" s="13" t="s">
        <v>5159</v>
      </c>
      <c r="D149" s="13" t="s">
        <v>2924</v>
      </c>
      <c r="E149" s="13" t="s">
        <v>10</v>
      </c>
      <c r="F149" s="13" t="s">
        <v>4660</v>
      </c>
      <c r="G149" s="36"/>
      <c r="H149" s="36"/>
    </row>
    <row r="150">
      <c r="A150" s="30">
        <v>42510.5239752662</v>
      </c>
      <c r="B150" s="13" t="s">
        <v>4713</v>
      </c>
      <c r="C150" s="13" t="s">
        <v>5159</v>
      </c>
      <c r="D150" s="13" t="s">
        <v>3709</v>
      </c>
      <c r="E150" s="13" t="s">
        <v>10</v>
      </c>
      <c r="F150" s="13" t="s">
        <v>4660</v>
      </c>
      <c r="G150" s="36"/>
      <c r="H150" s="36"/>
    </row>
    <row r="151">
      <c r="A151" s="30">
        <v>42510.52482017361</v>
      </c>
      <c r="B151" s="13" t="s">
        <v>4707</v>
      </c>
      <c r="C151" s="13" t="s">
        <v>4662</v>
      </c>
      <c r="D151" s="13" t="s">
        <v>2950</v>
      </c>
      <c r="E151" s="13" t="s">
        <v>10</v>
      </c>
      <c r="F151" s="13" t="s">
        <v>4665</v>
      </c>
      <c r="G151" s="36"/>
      <c r="H151" s="36"/>
    </row>
    <row r="152">
      <c r="A152" s="30">
        <v>42510.52520037037</v>
      </c>
      <c r="B152" s="13" t="s">
        <v>4707</v>
      </c>
      <c r="C152" s="13" t="s">
        <v>4662</v>
      </c>
      <c r="D152" s="13" t="s">
        <v>1153</v>
      </c>
      <c r="E152" s="13" t="s">
        <v>10</v>
      </c>
      <c r="F152" s="13" t="s">
        <v>4665</v>
      </c>
      <c r="G152" s="36"/>
      <c r="H152" s="36"/>
    </row>
    <row r="153">
      <c r="A153" s="30">
        <v>42510.52571239583</v>
      </c>
      <c r="B153" s="13" t="s">
        <v>5161</v>
      </c>
      <c r="C153" s="13" t="s">
        <v>5159</v>
      </c>
      <c r="D153" s="13" t="s">
        <v>2752</v>
      </c>
      <c r="E153" s="13" t="s">
        <v>4701</v>
      </c>
      <c r="F153" s="13" t="s">
        <v>4660</v>
      </c>
      <c r="G153" s="36"/>
      <c r="H153" s="36"/>
    </row>
    <row r="154">
      <c r="A154" s="30">
        <v>42510.526121828705</v>
      </c>
      <c r="B154" s="13" t="s">
        <v>5174</v>
      </c>
      <c r="C154" s="13" t="s">
        <v>5159</v>
      </c>
      <c r="D154" s="13" t="s">
        <v>1888</v>
      </c>
      <c r="E154" s="13" t="s">
        <v>10</v>
      </c>
      <c r="F154" s="13" t="s">
        <v>4660</v>
      </c>
      <c r="G154" s="36"/>
      <c r="H154" s="36"/>
    </row>
    <row r="155">
      <c r="A155" s="30">
        <v>42510.52684855324</v>
      </c>
      <c r="B155" s="13" t="s">
        <v>4696</v>
      </c>
      <c r="C155" s="13" t="s">
        <v>4662</v>
      </c>
      <c r="D155" s="13" t="s">
        <v>3755</v>
      </c>
      <c r="E155" s="13" t="s">
        <v>10</v>
      </c>
      <c r="F155" s="13" t="s">
        <v>4665</v>
      </c>
      <c r="G155" s="36"/>
      <c r="H155" s="36"/>
    </row>
    <row r="156">
      <c r="A156" s="30">
        <v>42510.527327881944</v>
      </c>
      <c r="B156" s="13" t="s">
        <v>4690</v>
      </c>
      <c r="C156" s="13" t="s">
        <v>4662</v>
      </c>
      <c r="D156" s="13" t="s">
        <v>2167</v>
      </c>
      <c r="E156" s="13" t="s">
        <v>10</v>
      </c>
      <c r="F156" s="13" t="s">
        <v>4665</v>
      </c>
      <c r="G156" s="36"/>
      <c r="H156" s="36"/>
    </row>
    <row r="157">
      <c r="A157" s="30">
        <v>42520.5563381713</v>
      </c>
      <c r="B157" s="13" t="s">
        <v>4723</v>
      </c>
      <c r="C157" s="13" t="s">
        <v>4719</v>
      </c>
      <c r="D157" s="13" t="s">
        <v>407</v>
      </c>
      <c r="E157" s="13" t="s">
        <v>10</v>
      </c>
      <c r="F157" s="13" t="s">
        <v>4660</v>
      </c>
      <c r="G157" s="36"/>
      <c r="H157" s="36"/>
    </row>
    <row r="158">
      <c r="A158" s="30">
        <v>42521.6490721875</v>
      </c>
      <c r="B158" s="13" t="s">
        <v>4741</v>
      </c>
      <c r="C158" s="13" t="s">
        <v>4722</v>
      </c>
      <c r="D158" s="13" t="s">
        <v>3394</v>
      </c>
      <c r="E158" s="13" t="s">
        <v>38</v>
      </c>
      <c r="F158" s="13" t="s">
        <v>4660</v>
      </c>
      <c r="G158" s="36"/>
      <c r="H158" s="36"/>
    </row>
    <row r="159">
      <c r="A159" s="30">
        <v>42523.4568290162</v>
      </c>
      <c r="B159" s="13" t="s">
        <v>4723</v>
      </c>
      <c r="C159" s="13" t="s">
        <v>4719</v>
      </c>
      <c r="D159" s="13" t="s">
        <v>1935</v>
      </c>
      <c r="E159" s="13" t="s">
        <v>10</v>
      </c>
      <c r="F159" s="13" t="s">
        <v>4665</v>
      </c>
      <c r="G159" s="36"/>
      <c r="H159" s="36"/>
    </row>
    <row r="160">
      <c r="A160" s="30">
        <v>42523.45767541666</v>
      </c>
      <c r="B160" s="13" t="s">
        <v>4724</v>
      </c>
      <c r="C160" s="13" t="s">
        <v>4719</v>
      </c>
      <c r="D160" s="13" t="s">
        <v>446</v>
      </c>
      <c r="E160" s="13" t="s">
        <v>10</v>
      </c>
      <c r="F160" s="13" t="s">
        <v>4665</v>
      </c>
      <c r="G160" s="36"/>
      <c r="H160" s="36"/>
    </row>
    <row r="161">
      <c r="A161" s="30">
        <v>42523.460278831015</v>
      </c>
      <c r="B161" s="13" t="s">
        <v>4723</v>
      </c>
      <c r="C161" s="13" t="s">
        <v>4719</v>
      </c>
      <c r="D161" s="13" t="s">
        <v>407</v>
      </c>
      <c r="E161" s="13" t="s">
        <v>10</v>
      </c>
      <c r="F161" s="13" t="s">
        <v>4665</v>
      </c>
      <c r="G161" s="36"/>
      <c r="H161" s="36"/>
    </row>
    <row r="162">
      <c r="A162" s="30">
        <v>42523.460948576394</v>
      </c>
      <c r="B162" s="13" t="s">
        <v>4724</v>
      </c>
      <c r="C162" s="13" t="s">
        <v>4719</v>
      </c>
      <c r="D162" s="13" t="s">
        <v>3888</v>
      </c>
      <c r="E162" s="13" t="s">
        <v>10</v>
      </c>
      <c r="F162" s="13" t="s">
        <v>4665</v>
      </c>
      <c r="G162" s="36"/>
      <c r="H162" s="36"/>
    </row>
    <row r="163">
      <c r="A163" s="30">
        <v>42523.4623560301</v>
      </c>
      <c r="B163" s="13" t="s">
        <v>4729</v>
      </c>
      <c r="C163" s="13" t="s">
        <v>4671</v>
      </c>
      <c r="D163" s="13" t="s">
        <v>2213</v>
      </c>
      <c r="E163" s="13" t="s">
        <v>10</v>
      </c>
      <c r="F163" s="13" t="s">
        <v>4665</v>
      </c>
      <c r="G163" s="36"/>
      <c r="H163" s="36"/>
    </row>
    <row r="164">
      <c r="A164" s="30">
        <v>42523.46327399305</v>
      </c>
      <c r="B164" s="13" t="s">
        <v>4732</v>
      </c>
      <c r="C164" s="13" t="s">
        <v>4722</v>
      </c>
      <c r="D164" s="13" t="s">
        <v>3461</v>
      </c>
      <c r="E164" s="13" t="s">
        <v>10</v>
      </c>
      <c r="F164" s="13" t="s">
        <v>4665</v>
      </c>
      <c r="G164" s="36"/>
      <c r="H164" s="36"/>
    </row>
    <row r="165">
      <c r="A165" s="30">
        <v>42523.464140972224</v>
      </c>
      <c r="B165" s="13" t="s">
        <v>4739</v>
      </c>
      <c r="C165" s="13" t="s">
        <v>4722</v>
      </c>
      <c r="D165" s="13" t="s">
        <v>2159</v>
      </c>
      <c r="E165" s="13" t="s">
        <v>10</v>
      </c>
      <c r="F165" s="13" t="s">
        <v>4665</v>
      </c>
      <c r="G165" s="36"/>
      <c r="H165" s="36"/>
    </row>
    <row r="166">
      <c r="A166" s="30">
        <v>42523.46476552083</v>
      </c>
      <c r="B166" s="13" t="s">
        <v>4728</v>
      </c>
      <c r="C166" s="13" t="s">
        <v>4671</v>
      </c>
      <c r="D166" s="13" t="s">
        <v>2161</v>
      </c>
      <c r="E166" s="13" t="s">
        <v>10</v>
      </c>
      <c r="F166" s="13" t="s">
        <v>4665</v>
      </c>
      <c r="G166" s="36"/>
      <c r="H166" s="36"/>
    </row>
    <row r="167">
      <c r="A167" s="30">
        <v>42523.465386076394</v>
      </c>
      <c r="B167" s="13" t="s">
        <v>4731</v>
      </c>
      <c r="C167" s="13" t="s">
        <v>4671</v>
      </c>
      <c r="D167" s="13" t="s">
        <v>2213</v>
      </c>
      <c r="E167" s="13" t="s">
        <v>10</v>
      </c>
      <c r="F167" s="13" t="s">
        <v>4665</v>
      </c>
      <c r="G167" s="36"/>
      <c r="H167" s="36"/>
    </row>
    <row r="168">
      <c r="A168" s="30">
        <v>42523.465787928246</v>
      </c>
      <c r="B168" s="13" t="s">
        <v>4696</v>
      </c>
      <c r="C168" s="13" t="s">
        <v>4662</v>
      </c>
      <c r="D168" s="13" t="s">
        <v>2841</v>
      </c>
      <c r="E168" s="13" t="s">
        <v>41</v>
      </c>
      <c r="F168" s="13" t="s">
        <v>4665</v>
      </c>
      <c r="G168" s="36"/>
      <c r="H168" s="36"/>
    </row>
    <row r="169">
      <c r="A169" s="30">
        <v>42523.46641609954</v>
      </c>
      <c r="B169" s="13" t="s">
        <v>4708</v>
      </c>
      <c r="C169" s="13" t="s">
        <v>4662</v>
      </c>
      <c r="D169" s="13" t="s">
        <v>3320</v>
      </c>
      <c r="E169" s="13" t="s">
        <v>10</v>
      </c>
      <c r="F169" s="13" t="s">
        <v>4665</v>
      </c>
      <c r="G169" s="36"/>
      <c r="H169" s="36"/>
    </row>
    <row r="170">
      <c r="A170" s="30">
        <v>42523.46728241898</v>
      </c>
      <c r="B170" s="13" t="s">
        <v>4720</v>
      </c>
      <c r="C170" s="13" t="s">
        <v>4662</v>
      </c>
      <c r="D170" s="13" t="s">
        <v>3637</v>
      </c>
      <c r="E170" s="13" t="s">
        <v>10</v>
      </c>
      <c r="F170" s="13" t="s">
        <v>4665</v>
      </c>
      <c r="G170" s="36"/>
      <c r="H170" s="36"/>
    </row>
    <row r="171">
      <c r="A171" s="30">
        <v>42523.46788391204</v>
      </c>
      <c r="B171" s="13" t="s">
        <v>4690</v>
      </c>
      <c r="C171" s="13" t="s">
        <v>4662</v>
      </c>
      <c r="D171" s="13" t="s">
        <v>2203</v>
      </c>
      <c r="E171" s="13" t="s">
        <v>10</v>
      </c>
      <c r="F171" s="13" t="s">
        <v>4665</v>
      </c>
      <c r="G171" s="36"/>
      <c r="H171" s="36"/>
    </row>
    <row r="172">
      <c r="A172" s="30">
        <v>42523.46991234954</v>
      </c>
      <c r="B172" s="13" t="s">
        <v>4741</v>
      </c>
      <c r="C172" s="13" t="s">
        <v>4722</v>
      </c>
      <c r="D172" s="13" t="s">
        <v>3394</v>
      </c>
      <c r="E172" s="13" t="s">
        <v>38</v>
      </c>
      <c r="F172" s="13" t="s">
        <v>4660</v>
      </c>
      <c r="G172" s="36"/>
      <c r="H172" s="36"/>
    </row>
    <row r="173">
      <c r="A173" s="30">
        <v>42523.470467418985</v>
      </c>
      <c r="B173" s="13" t="s">
        <v>4708</v>
      </c>
      <c r="C173" s="13" t="s">
        <v>4671</v>
      </c>
      <c r="D173" s="13" t="s">
        <v>1778</v>
      </c>
      <c r="E173" s="13" t="s">
        <v>10</v>
      </c>
      <c r="F173" s="13" t="s">
        <v>4660</v>
      </c>
      <c r="G173" s="36"/>
      <c r="H173" s="36"/>
    </row>
    <row r="174">
      <c r="A174" s="30">
        <v>42523.47111096064</v>
      </c>
      <c r="B174" s="13" t="s">
        <v>4732</v>
      </c>
      <c r="C174" s="13" t="s">
        <v>4671</v>
      </c>
      <c r="D174" s="13" t="s">
        <v>2205</v>
      </c>
      <c r="E174" s="13" t="s">
        <v>10</v>
      </c>
      <c r="F174" s="13" t="s">
        <v>4660</v>
      </c>
      <c r="G174" s="36"/>
      <c r="H174" s="36"/>
    </row>
    <row r="175">
      <c r="A175" s="30">
        <v>42523.47117615741</v>
      </c>
      <c r="B175" s="13" t="s">
        <v>4732</v>
      </c>
      <c r="C175" s="13" t="s">
        <v>4671</v>
      </c>
      <c r="D175" s="13" t="s">
        <v>2205</v>
      </c>
      <c r="E175" s="13" t="s">
        <v>10</v>
      </c>
      <c r="F175" s="13" t="s">
        <v>4660</v>
      </c>
      <c r="G175" s="36"/>
      <c r="H175" s="36"/>
    </row>
    <row r="176">
      <c r="A176" s="30">
        <v>42523.47196568287</v>
      </c>
      <c r="B176" s="13" t="s">
        <v>4710</v>
      </c>
      <c r="C176" s="13" t="s">
        <v>4659</v>
      </c>
      <c r="D176" s="13" t="s">
        <v>3835</v>
      </c>
      <c r="E176" s="13" t="s">
        <v>10</v>
      </c>
      <c r="F176" s="13" t="s">
        <v>4737</v>
      </c>
      <c r="G176" s="36"/>
      <c r="H176" s="36"/>
    </row>
    <row r="177">
      <c r="A177" s="30">
        <v>42523.472720543985</v>
      </c>
      <c r="B177" s="13" t="s">
        <v>4729</v>
      </c>
      <c r="C177" s="13" t="s">
        <v>4722</v>
      </c>
      <c r="D177" s="13" t="s">
        <v>1939</v>
      </c>
      <c r="E177" s="13" t="s">
        <v>10</v>
      </c>
      <c r="F177" s="13" t="s">
        <v>4665</v>
      </c>
      <c r="G177" s="36"/>
      <c r="H177" s="36"/>
    </row>
    <row r="178">
      <c r="A178" s="30">
        <v>42523.4738044213</v>
      </c>
      <c r="B178" s="13" t="s">
        <v>5169</v>
      </c>
      <c r="C178" s="13" t="s">
        <v>4673</v>
      </c>
      <c r="D178" s="13" t="s">
        <v>1549</v>
      </c>
      <c r="E178" s="13" t="s">
        <v>10</v>
      </c>
      <c r="F178" s="13" t="s">
        <v>4737</v>
      </c>
      <c r="G178" s="36"/>
      <c r="H178" s="36"/>
    </row>
    <row r="179">
      <c r="A179" s="30">
        <v>42523.47442627315</v>
      </c>
      <c r="B179" s="13" t="s">
        <v>4731</v>
      </c>
      <c r="C179" s="13" t="s">
        <v>4671</v>
      </c>
      <c r="D179" s="13" t="s">
        <v>3372</v>
      </c>
      <c r="E179" s="13" t="s">
        <v>10</v>
      </c>
      <c r="F179" s="13" t="s">
        <v>4665</v>
      </c>
      <c r="G179" s="36"/>
      <c r="H179" s="36"/>
    </row>
    <row r="180">
      <c r="A180" s="30">
        <v>42523.476382187495</v>
      </c>
      <c r="B180" s="13" t="s">
        <v>4731</v>
      </c>
      <c r="C180" s="13" t="s">
        <v>4671</v>
      </c>
      <c r="D180" s="13" t="s">
        <v>3372</v>
      </c>
      <c r="E180" s="13" t="s">
        <v>10</v>
      </c>
      <c r="F180" s="13" t="s">
        <v>4665</v>
      </c>
      <c r="G180" s="36"/>
      <c r="H180" s="36"/>
    </row>
    <row r="181">
      <c r="A181" s="30">
        <v>42527.49834024305</v>
      </c>
      <c r="B181" s="13" t="s">
        <v>4716</v>
      </c>
      <c r="C181" s="13" t="s">
        <v>4673</v>
      </c>
      <c r="D181" s="13" t="s">
        <v>3242</v>
      </c>
      <c r="E181" s="13" t="s">
        <v>41</v>
      </c>
      <c r="F181" s="13" t="s">
        <v>4660</v>
      </c>
      <c r="G181" s="36"/>
      <c r="H181" s="36"/>
    </row>
    <row r="182">
      <c r="A182" s="30">
        <v>42527.49886684028</v>
      </c>
      <c r="B182" s="13" t="s">
        <v>4727</v>
      </c>
      <c r="C182" s="13" t="s">
        <v>4673</v>
      </c>
      <c r="D182" s="13" t="s">
        <v>773</v>
      </c>
      <c r="E182" s="13" t="s">
        <v>45</v>
      </c>
      <c r="F182" s="13" t="s">
        <v>4660</v>
      </c>
      <c r="G182" s="36"/>
      <c r="H182" s="36"/>
    </row>
    <row r="183">
      <c r="A183" s="30">
        <v>42527.49973792824</v>
      </c>
      <c r="B183" s="13" t="s">
        <v>4715</v>
      </c>
      <c r="C183" s="13" t="s">
        <v>4673</v>
      </c>
      <c r="D183" s="13" t="s">
        <v>28</v>
      </c>
      <c r="E183" s="13" t="s">
        <v>45</v>
      </c>
      <c r="F183" s="13" t="s">
        <v>4660</v>
      </c>
      <c r="G183" s="36"/>
      <c r="H183" s="36"/>
    </row>
    <row r="184">
      <c r="A184" s="30">
        <v>42527.500297060185</v>
      </c>
      <c r="B184" s="13" t="s">
        <v>4717</v>
      </c>
      <c r="C184" s="13" t="s">
        <v>4673</v>
      </c>
      <c r="D184" s="13" t="s">
        <v>2188</v>
      </c>
      <c r="E184" s="13" t="s">
        <v>45</v>
      </c>
      <c r="F184" s="13" t="s">
        <v>4660</v>
      </c>
      <c r="G184" s="36"/>
      <c r="H184" s="36"/>
    </row>
    <row r="185">
      <c r="A185" s="30">
        <v>42527.50138835648</v>
      </c>
      <c r="B185" s="13" t="s">
        <v>4716</v>
      </c>
      <c r="C185" s="13" t="s">
        <v>4673</v>
      </c>
      <c r="D185" s="13" t="s">
        <v>699</v>
      </c>
      <c r="E185" s="13" t="s">
        <v>45</v>
      </c>
      <c r="F185" s="13" t="s">
        <v>4660</v>
      </c>
      <c r="G185" s="36"/>
      <c r="H185" s="36"/>
    </row>
    <row r="186">
      <c r="A186" s="30">
        <v>42527.50196130787</v>
      </c>
      <c r="B186" s="13" t="s">
        <v>4669</v>
      </c>
      <c r="C186" s="13" t="s">
        <v>4673</v>
      </c>
      <c r="D186" s="13" t="s">
        <v>1113</v>
      </c>
      <c r="E186" s="13" t="s">
        <v>41</v>
      </c>
      <c r="F186" s="13" t="s">
        <v>4660</v>
      </c>
      <c r="G186" s="36"/>
      <c r="H186" s="36"/>
    </row>
    <row r="187">
      <c r="A187" s="30">
        <v>42527.50251435185</v>
      </c>
      <c r="B187" s="13" t="s">
        <v>4747</v>
      </c>
      <c r="C187" s="13" t="s">
        <v>5159</v>
      </c>
      <c r="D187" s="13" t="s">
        <v>3494</v>
      </c>
      <c r="E187" s="13" t="s">
        <v>10</v>
      </c>
      <c r="F187" s="13" t="s">
        <v>4660</v>
      </c>
      <c r="G187" s="36"/>
      <c r="H187" s="36"/>
    </row>
    <row r="188">
      <c r="A188" s="30">
        <v>42527.50338334491</v>
      </c>
      <c r="B188" s="13" t="s">
        <v>4725</v>
      </c>
      <c r="C188" s="13" t="s">
        <v>4673</v>
      </c>
      <c r="D188" s="13" t="s">
        <v>123</v>
      </c>
      <c r="E188" s="13" t="s">
        <v>24</v>
      </c>
      <c r="F188" s="13" t="s">
        <v>4660</v>
      </c>
      <c r="G188" s="36"/>
      <c r="H188" s="36"/>
    </row>
    <row r="189">
      <c r="A189" s="30">
        <v>42527.50452663194</v>
      </c>
      <c r="B189" s="13" t="s">
        <v>4713</v>
      </c>
      <c r="C189" s="13" t="s">
        <v>5159</v>
      </c>
      <c r="D189" s="13" t="s">
        <v>1525</v>
      </c>
      <c r="E189" s="13" t="s">
        <v>10</v>
      </c>
      <c r="F189" s="13" t="s">
        <v>4660</v>
      </c>
      <c r="G189" s="36"/>
      <c r="H189" s="36"/>
    </row>
    <row r="190">
      <c r="A190" s="30">
        <v>42530.46593686343</v>
      </c>
      <c r="B190" s="13" t="s">
        <v>4690</v>
      </c>
      <c r="C190" s="13" t="s">
        <v>4662</v>
      </c>
      <c r="D190" s="13" t="s">
        <v>2166</v>
      </c>
      <c r="E190" s="13" t="s">
        <v>10</v>
      </c>
      <c r="F190" s="13" t="s">
        <v>4660</v>
      </c>
      <c r="G190" s="36"/>
      <c r="H190" s="36"/>
    </row>
    <row r="191">
      <c r="A191" s="30">
        <v>42530.46652278936</v>
      </c>
      <c r="B191" s="13" t="s">
        <v>4680</v>
      </c>
      <c r="C191" s="13" t="s">
        <v>4662</v>
      </c>
      <c r="D191" s="13" t="s">
        <v>614</v>
      </c>
      <c r="E191" s="13" t="s">
        <v>41</v>
      </c>
      <c r="F191" s="13" t="s">
        <v>4660</v>
      </c>
      <c r="G191" s="36"/>
      <c r="H191" s="36"/>
    </row>
    <row r="192">
      <c r="A192" s="30">
        <v>42530.467433032405</v>
      </c>
      <c r="B192" s="13" t="s">
        <v>4718</v>
      </c>
      <c r="C192" s="13" t="s">
        <v>4719</v>
      </c>
      <c r="D192" s="13" t="s">
        <v>3868</v>
      </c>
      <c r="E192" s="13" t="s">
        <v>10</v>
      </c>
      <c r="F192" s="13" t="s">
        <v>4660</v>
      </c>
      <c r="G192" s="36"/>
      <c r="H192" s="36"/>
    </row>
    <row r="193">
      <c r="A193" s="30">
        <v>42530.468035474536</v>
      </c>
      <c r="B193" s="13" t="s">
        <v>4731</v>
      </c>
      <c r="C193" s="13" t="s">
        <v>4671</v>
      </c>
      <c r="D193" s="13" t="s">
        <v>1933</v>
      </c>
      <c r="E193" s="13" t="s">
        <v>10</v>
      </c>
      <c r="F193" s="13" t="s">
        <v>4660</v>
      </c>
      <c r="G193" s="36"/>
      <c r="H193" s="36"/>
    </row>
    <row r="194">
      <c r="A194" s="30">
        <v>42530.468568738426</v>
      </c>
      <c r="B194" s="13" t="s">
        <v>4732</v>
      </c>
      <c r="C194" s="13" t="s">
        <v>4671</v>
      </c>
      <c r="D194" s="13" t="s">
        <v>2190</v>
      </c>
      <c r="E194" s="13" t="s">
        <v>10</v>
      </c>
      <c r="F194" s="13" t="s">
        <v>4660</v>
      </c>
      <c r="G194" s="36"/>
      <c r="H194" s="36"/>
    </row>
    <row r="195">
      <c r="A195" s="30">
        <v>42530.46930354167</v>
      </c>
      <c r="B195" s="13" t="s">
        <v>4728</v>
      </c>
      <c r="C195" s="13" t="s">
        <v>4671</v>
      </c>
      <c r="D195" s="13" t="s">
        <v>1935</v>
      </c>
      <c r="E195" s="13" t="s">
        <v>10</v>
      </c>
      <c r="F195" s="13" t="s">
        <v>4660</v>
      </c>
      <c r="G195" s="36"/>
      <c r="H195" s="36"/>
    </row>
    <row r="196">
      <c r="A196" s="30">
        <v>42535.52027728009</v>
      </c>
      <c r="B196" s="13" t="s">
        <v>4733</v>
      </c>
      <c r="C196" s="13" t="s">
        <v>4671</v>
      </c>
      <c r="D196" s="13" t="s">
        <v>730</v>
      </c>
      <c r="E196" s="13" t="s">
        <v>10</v>
      </c>
      <c r="F196" s="13" t="s">
        <v>4660</v>
      </c>
      <c r="G196" s="36"/>
      <c r="H196" s="36"/>
    </row>
    <row r="197">
      <c r="A197" s="30">
        <v>42535.52080790509</v>
      </c>
      <c r="B197" s="13" t="s">
        <v>4739</v>
      </c>
      <c r="C197" s="13" t="s">
        <v>4671</v>
      </c>
      <c r="D197" s="13" t="s">
        <v>2203</v>
      </c>
      <c r="E197" s="13" t="s">
        <v>10</v>
      </c>
      <c r="F197" s="13" t="s">
        <v>4660</v>
      </c>
      <c r="G197" s="36"/>
      <c r="H197" s="36"/>
    </row>
    <row r="198">
      <c r="A198" s="30">
        <v>42535.52570891204</v>
      </c>
      <c r="B198" s="13" t="s">
        <v>4729</v>
      </c>
      <c r="C198" s="13" t="s">
        <v>4671</v>
      </c>
      <c r="D198" s="13" t="s">
        <v>2203</v>
      </c>
      <c r="E198" s="13" t="s">
        <v>10</v>
      </c>
      <c r="F198" s="13" t="s">
        <v>4660</v>
      </c>
      <c r="G198" s="36"/>
      <c r="H198" s="36"/>
    </row>
    <row r="199">
      <c r="A199" s="30">
        <v>42535.526882129634</v>
      </c>
      <c r="B199" s="13" t="s">
        <v>4731</v>
      </c>
      <c r="C199" s="13" t="s">
        <v>4671</v>
      </c>
      <c r="D199" s="13" t="s">
        <v>2197</v>
      </c>
      <c r="E199" s="13" t="s">
        <v>10</v>
      </c>
      <c r="F199" s="13" t="s">
        <v>4660</v>
      </c>
      <c r="G199" s="36"/>
      <c r="H199" s="36"/>
    </row>
    <row r="200">
      <c r="A200" s="30">
        <v>42535.52754252315</v>
      </c>
      <c r="B200" s="13" t="s">
        <v>4730</v>
      </c>
      <c r="C200" s="13" t="s">
        <v>4671</v>
      </c>
      <c r="D200" s="13" t="s">
        <v>2161</v>
      </c>
      <c r="E200" s="13" t="s">
        <v>10</v>
      </c>
      <c r="F200" s="13" t="s">
        <v>4660</v>
      </c>
      <c r="G200" s="36"/>
      <c r="H200" s="36"/>
    </row>
    <row r="201">
      <c r="A201" s="30">
        <v>42541.42784337963</v>
      </c>
      <c r="B201" s="13" t="s">
        <v>4675</v>
      </c>
      <c r="C201" s="13" t="s">
        <v>4668</v>
      </c>
      <c r="D201" s="13" t="s">
        <v>1114</v>
      </c>
      <c r="E201" s="13" t="s">
        <v>41</v>
      </c>
      <c r="F201" s="13" t="s">
        <v>4660</v>
      </c>
      <c r="G201" s="36"/>
      <c r="H201" s="36"/>
    </row>
    <row r="202">
      <c r="A202" s="30">
        <v>42541.42874307871</v>
      </c>
      <c r="B202" s="13" t="s">
        <v>4716</v>
      </c>
      <c r="C202" s="13" t="s">
        <v>4673</v>
      </c>
      <c r="D202" s="13" t="s">
        <v>4270</v>
      </c>
      <c r="E202" s="13" t="s">
        <v>10</v>
      </c>
      <c r="F202" s="13" t="s">
        <v>4660</v>
      </c>
      <c r="G202" s="36"/>
      <c r="H202" s="36"/>
    </row>
    <row r="203">
      <c r="A203" s="30">
        <v>42541.4293062037</v>
      </c>
      <c r="B203" s="13" t="s">
        <v>4699</v>
      </c>
      <c r="C203" s="13" t="s">
        <v>4673</v>
      </c>
      <c r="D203" s="13" t="s">
        <v>308</v>
      </c>
      <c r="E203" s="13" t="s">
        <v>41</v>
      </c>
      <c r="F203" s="13" t="s">
        <v>4660</v>
      </c>
      <c r="G203" s="36"/>
      <c r="H203" s="36"/>
    </row>
    <row r="204">
      <c r="A204" s="30">
        <v>42541.43017640046</v>
      </c>
      <c r="B204" s="13" t="s">
        <v>4715</v>
      </c>
      <c r="C204" s="13" t="s">
        <v>4673</v>
      </c>
      <c r="D204" s="13" t="s">
        <v>3119</v>
      </c>
      <c r="E204" s="13" t="s">
        <v>41</v>
      </c>
      <c r="F204" s="13" t="s">
        <v>4660</v>
      </c>
      <c r="G204" s="36"/>
      <c r="H204" s="36"/>
    </row>
    <row r="205">
      <c r="A205" s="30">
        <v>42541.43057490741</v>
      </c>
      <c r="B205" s="13" t="s">
        <v>4727</v>
      </c>
      <c r="C205" s="13" t="s">
        <v>4673</v>
      </c>
      <c r="D205" s="13" t="s">
        <v>1082</v>
      </c>
      <c r="E205" s="13" t="s">
        <v>41</v>
      </c>
      <c r="F205" s="13" t="s">
        <v>4660</v>
      </c>
      <c r="G205" s="36"/>
      <c r="H205" s="36"/>
    </row>
    <row r="206">
      <c r="A206" s="30">
        <v>42541.431625682875</v>
      </c>
      <c r="B206" s="13" t="s">
        <v>4725</v>
      </c>
      <c r="C206" s="13" t="s">
        <v>4673</v>
      </c>
      <c r="D206" s="13" t="s">
        <v>3209</v>
      </c>
      <c r="E206" s="13" t="s">
        <v>24</v>
      </c>
      <c r="F206" s="13" t="s">
        <v>4660</v>
      </c>
      <c r="G206" s="36"/>
      <c r="H206" s="36"/>
    </row>
    <row r="207">
      <c r="A207" s="30">
        <v>42541.43237059028</v>
      </c>
      <c r="B207" s="13" t="s">
        <v>4726</v>
      </c>
      <c r="C207" s="13" t="s">
        <v>4673</v>
      </c>
      <c r="D207" s="13" t="s">
        <v>3418</v>
      </c>
      <c r="E207" s="13" t="s">
        <v>1303</v>
      </c>
      <c r="F207" s="13" t="s">
        <v>4660</v>
      </c>
      <c r="G207" s="36"/>
      <c r="H207" s="36"/>
    </row>
    <row r="208">
      <c r="A208" s="30">
        <v>42541.43562739583</v>
      </c>
      <c r="B208" s="13" t="s">
        <v>4683</v>
      </c>
      <c r="C208" s="13" t="s">
        <v>4668</v>
      </c>
      <c r="D208" s="13" t="s">
        <v>166</v>
      </c>
      <c r="E208" s="13" t="s">
        <v>4701</v>
      </c>
      <c r="F208" s="13" t="s">
        <v>4660</v>
      </c>
      <c r="G208" s="36"/>
      <c r="H208" s="36"/>
    </row>
    <row r="209">
      <c r="A209" s="30">
        <v>42541.43611203704</v>
      </c>
      <c r="B209" s="13" t="s">
        <v>5175</v>
      </c>
      <c r="C209" s="13" t="s">
        <v>4668</v>
      </c>
      <c r="D209" s="13" t="s">
        <v>2188</v>
      </c>
      <c r="E209" s="13" t="s">
        <v>45</v>
      </c>
      <c r="F209" s="13" t="s">
        <v>4660</v>
      </c>
      <c r="G209" s="36"/>
      <c r="H209" s="36"/>
    </row>
    <row r="210">
      <c r="A210" s="30">
        <v>42541.43674474537</v>
      </c>
      <c r="B210" s="13" t="s">
        <v>4680</v>
      </c>
      <c r="C210" s="13" t="s">
        <v>4662</v>
      </c>
      <c r="D210" s="13" t="s">
        <v>2870</v>
      </c>
      <c r="E210" s="13" t="s">
        <v>10</v>
      </c>
      <c r="F210" s="13" t="s">
        <v>4660</v>
      </c>
      <c r="G210" s="36"/>
      <c r="H210" s="36"/>
    </row>
    <row r="211">
      <c r="A211" s="30">
        <v>42541.43811209491</v>
      </c>
      <c r="B211" s="13" t="s">
        <v>4718</v>
      </c>
      <c r="C211" s="13" t="s">
        <v>4662</v>
      </c>
      <c r="D211" s="13" t="s">
        <v>2155</v>
      </c>
      <c r="E211" s="13" t="s">
        <v>10</v>
      </c>
      <c r="F211" s="13" t="s">
        <v>4660</v>
      </c>
      <c r="G211" s="36"/>
      <c r="H211" s="36"/>
    </row>
    <row r="212">
      <c r="A212" s="30">
        <v>42541.43898673611</v>
      </c>
      <c r="B212" s="13" t="s">
        <v>4724</v>
      </c>
      <c r="C212" s="13" t="s">
        <v>4662</v>
      </c>
      <c r="D212" s="13" t="s">
        <v>1339</v>
      </c>
      <c r="E212" s="13" t="s">
        <v>10</v>
      </c>
      <c r="F212" s="13" t="s">
        <v>4660</v>
      </c>
      <c r="G212" s="36"/>
      <c r="H212" s="36"/>
    </row>
    <row r="213">
      <c r="A213" s="30">
        <v>42541.43979646991</v>
      </c>
      <c r="B213" s="13" t="s">
        <v>4684</v>
      </c>
      <c r="C213" s="13" t="s">
        <v>4662</v>
      </c>
      <c r="D213" s="13" t="s">
        <v>2206</v>
      </c>
      <c r="E213" s="13" t="s">
        <v>10</v>
      </c>
      <c r="F213" s="13" t="s">
        <v>4660</v>
      </c>
      <c r="G213" s="36"/>
      <c r="H213" s="36"/>
    </row>
    <row r="214">
      <c r="A214" s="30">
        <v>42541.44417475694</v>
      </c>
      <c r="B214" s="13" t="s">
        <v>4708</v>
      </c>
      <c r="C214" s="13" t="s">
        <v>4662</v>
      </c>
      <c r="D214" s="13" t="s">
        <v>460</v>
      </c>
      <c r="E214" s="13" t="s">
        <v>27</v>
      </c>
      <c r="F214" s="13" t="s">
        <v>4660</v>
      </c>
      <c r="G214" s="36"/>
      <c r="H214" s="36"/>
    </row>
    <row r="215">
      <c r="A215" s="30">
        <v>42544.54843658565</v>
      </c>
      <c r="B215" s="13" t="s">
        <v>4693</v>
      </c>
      <c r="C215" s="13" t="s">
        <v>5159</v>
      </c>
      <c r="D215" s="13" t="s">
        <v>3162</v>
      </c>
      <c r="E215" s="13" t="s">
        <v>10</v>
      </c>
      <c r="F215" s="13" t="s">
        <v>4660</v>
      </c>
      <c r="G215" s="36"/>
      <c r="H215" s="36"/>
    </row>
    <row r="216">
      <c r="A216" s="30">
        <v>42544.54901290509</v>
      </c>
      <c r="B216" s="13" t="s">
        <v>4728</v>
      </c>
      <c r="C216" s="13" t="s">
        <v>4671</v>
      </c>
      <c r="D216" s="13" t="s">
        <v>2190</v>
      </c>
      <c r="E216" s="13" t="s">
        <v>10</v>
      </c>
      <c r="F216" s="13" t="s">
        <v>4660</v>
      </c>
      <c r="G216" s="36"/>
      <c r="H216" s="36"/>
    </row>
    <row r="217">
      <c r="A217" s="30">
        <v>42544.549429618055</v>
      </c>
      <c r="B217" s="13" t="s">
        <v>4738</v>
      </c>
      <c r="C217" s="13" t="s">
        <v>4671</v>
      </c>
      <c r="D217" s="13" t="s">
        <v>2163</v>
      </c>
      <c r="E217" s="13" t="s">
        <v>10</v>
      </c>
      <c r="F217" s="13" t="s">
        <v>4660</v>
      </c>
      <c r="G217" s="36"/>
      <c r="H217" s="36"/>
    </row>
    <row r="218">
      <c r="A218" s="30">
        <v>42544.55012518518</v>
      </c>
      <c r="B218" s="13" t="s">
        <v>4731</v>
      </c>
      <c r="C218" s="13" t="s">
        <v>4671</v>
      </c>
      <c r="D218" s="13" t="s">
        <v>909</v>
      </c>
      <c r="E218" s="13" t="s">
        <v>10</v>
      </c>
      <c r="F218" s="13" t="s">
        <v>4660</v>
      </c>
      <c r="G218" s="36"/>
      <c r="H218" s="36"/>
    </row>
    <row r="219">
      <c r="A219" s="30">
        <v>42544.550580034724</v>
      </c>
      <c r="B219" s="13" t="s">
        <v>4733</v>
      </c>
      <c r="C219" s="13" t="s">
        <v>4671</v>
      </c>
      <c r="D219" s="13" t="s">
        <v>1410</v>
      </c>
      <c r="E219" s="13" t="s">
        <v>10</v>
      </c>
      <c r="F219" s="13" t="s">
        <v>4660</v>
      </c>
      <c r="G219" s="36"/>
      <c r="H219" s="36"/>
    </row>
    <row r="220">
      <c r="A220" s="30">
        <v>42544.551122060184</v>
      </c>
      <c r="B220" s="13" t="s">
        <v>4718</v>
      </c>
      <c r="C220" s="13" t="s">
        <v>4719</v>
      </c>
      <c r="D220" s="13" t="s">
        <v>3190</v>
      </c>
      <c r="E220" s="13" t="s">
        <v>10</v>
      </c>
      <c r="F220" s="13" t="s">
        <v>4660</v>
      </c>
      <c r="G220" s="36"/>
      <c r="H220" s="36"/>
    </row>
    <row r="221">
      <c r="A221" s="30">
        <v>42544.551779699075</v>
      </c>
      <c r="B221" s="13" t="s">
        <v>4724</v>
      </c>
      <c r="C221" s="13" t="s">
        <v>4719</v>
      </c>
      <c r="D221" s="13" t="s">
        <v>3583</v>
      </c>
      <c r="E221" s="13" t="s">
        <v>10</v>
      </c>
      <c r="F221" s="13" t="s">
        <v>4660</v>
      </c>
      <c r="G221" s="36"/>
      <c r="H221" s="36"/>
    </row>
    <row r="222">
      <c r="A222" s="30">
        <v>42544.55258546297</v>
      </c>
      <c r="B222" s="13" t="s">
        <v>4734</v>
      </c>
      <c r="C222" s="13" t="s">
        <v>4662</v>
      </c>
      <c r="D222" s="13" t="s">
        <v>3106</v>
      </c>
      <c r="E222" s="13" t="s">
        <v>10</v>
      </c>
      <c r="F222" s="13" t="s">
        <v>4660</v>
      </c>
      <c r="G222" s="36"/>
      <c r="H222" s="36"/>
    </row>
    <row r="223">
      <c r="A223" s="30">
        <v>42544.55300753472</v>
      </c>
      <c r="B223" s="13" t="s">
        <v>4684</v>
      </c>
      <c r="C223" s="13" t="s">
        <v>4662</v>
      </c>
      <c r="D223" s="13" t="s">
        <v>1205</v>
      </c>
      <c r="E223" s="13" t="s">
        <v>1303</v>
      </c>
      <c r="F223" s="13" t="s">
        <v>4660</v>
      </c>
      <c r="G223" s="36"/>
      <c r="H223" s="36"/>
    </row>
    <row r="224">
      <c r="A224" s="30">
        <v>42544.553414560185</v>
      </c>
      <c r="B224" s="13" t="s">
        <v>4720</v>
      </c>
      <c r="C224" s="13" t="s">
        <v>4662</v>
      </c>
      <c r="D224" s="13" t="s">
        <v>4116</v>
      </c>
      <c r="E224" s="13" t="s">
        <v>10</v>
      </c>
      <c r="F224" s="13" t="s">
        <v>4660</v>
      </c>
      <c r="G224" s="36"/>
      <c r="H224" s="36"/>
    </row>
    <row r="225">
      <c r="A225" s="30">
        <v>42544.55408148148</v>
      </c>
      <c r="B225" s="13" t="s">
        <v>4696</v>
      </c>
      <c r="C225" s="13" t="s">
        <v>4662</v>
      </c>
      <c r="D225" s="13" t="s">
        <v>3922</v>
      </c>
      <c r="E225" s="13" t="s">
        <v>10</v>
      </c>
      <c r="F225" s="13" t="s">
        <v>4660</v>
      </c>
      <c r="G225" s="36"/>
      <c r="H225" s="36"/>
    </row>
    <row r="226">
      <c r="A226" s="30">
        <v>42544.55468134259</v>
      </c>
      <c r="B226" s="13" t="s">
        <v>4708</v>
      </c>
      <c r="C226" s="13" t="s">
        <v>4662</v>
      </c>
      <c r="D226" s="13" t="s">
        <v>460</v>
      </c>
      <c r="E226" s="13" t="s">
        <v>27</v>
      </c>
      <c r="F226" s="13" t="s">
        <v>4660</v>
      </c>
      <c r="G226" s="36"/>
      <c r="H226" s="36"/>
    </row>
    <row r="227">
      <c r="A227" s="30">
        <v>42544.584851875</v>
      </c>
      <c r="B227" s="13" t="s">
        <v>4712</v>
      </c>
      <c r="C227" s="13" t="s">
        <v>4673</v>
      </c>
      <c r="D227" s="13" t="s">
        <v>1722</v>
      </c>
      <c r="E227" s="13" t="s">
        <v>41</v>
      </c>
      <c r="F227" s="13" t="s">
        <v>4660</v>
      </c>
      <c r="G227" s="36"/>
      <c r="H227" s="36"/>
    </row>
    <row r="228">
      <c r="A228" s="30">
        <v>42544.58529012732</v>
      </c>
      <c r="B228" s="13" t="s">
        <v>4717</v>
      </c>
      <c r="C228" s="13" t="s">
        <v>4673</v>
      </c>
      <c r="D228" s="13" t="s">
        <v>2190</v>
      </c>
      <c r="E228" s="13" t="s">
        <v>10</v>
      </c>
      <c r="F228" s="13" t="s">
        <v>4660</v>
      </c>
      <c r="G228" s="36"/>
      <c r="H228" s="36"/>
    </row>
    <row r="229">
      <c r="A229" s="30">
        <v>42544.58575675926</v>
      </c>
      <c r="B229" s="13" t="s">
        <v>4669</v>
      </c>
      <c r="C229" s="13" t="s">
        <v>4673</v>
      </c>
      <c r="D229" s="13" t="s">
        <v>3207</v>
      </c>
      <c r="E229" s="13" t="s">
        <v>41</v>
      </c>
      <c r="F229" s="13" t="s">
        <v>4660</v>
      </c>
      <c r="G229" s="36"/>
      <c r="H229" s="36"/>
    </row>
    <row r="230">
      <c r="A230" s="30">
        <v>42544.58628923611</v>
      </c>
      <c r="B230" s="13" t="s">
        <v>4727</v>
      </c>
      <c r="C230" s="13" t="s">
        <v>4673</v>
      </c>
      <c r="D230" s="13" t="s">
        <v>1159</v>
      </c>
      <c r="E230" s="13" t="s">
        <v>41</v>
      </c>
      <c r="F230" s="13" t="s">
        <v>4660</v>
      </c>
      <c r="G230" s="36"/>
      <c r="H230" s="36"/>
    </row>
    <row r="231">
      <c r="A231" s="30">
        <v>42544.58680659722</v>
      </c>
      <c r="B231" s="13" t="s">
        <v>4699</v>
      </c>
      <c r="C231" s="13" t="s">
        <v>4673</v>
      </c>
      <c r="D231" s="13" t="s">
        <v>1695</v>
      </c>
      <c r="E231" s="13" t="s">
        <v>41</v>
      </c>
      <c r="F231" s="13" t="s">
        <v>4660</v>
      </c>
      <c r="G231" s="36"/>
      <c r="H231" s="36"/>
    </row>
    <row r="232">
      <c r="A232" s="30">
        <v>42544.58737825231</v>
      </c>
      <c r="B232" s="13" t="s">
        <v>4716</v>
      </c>
      <c r="C232" s="13" t="s">
        <v>4673</v>
      </c>
      <c r="D232" s="13" t="s">
        <v>353</v>
      </c>
      <c r="E232" s="13" t="s">
        <v>10</v>
      </c>
      <c r="F232" s="13" t="s">
        <v>4660</v>
      </c>
      <c r="G232" s="36"/>
      <c r="H232" s="36"/>
    </row>
    <row r="233">
      <c r="A233" s="30">
        <v>42551.565619189816</v>
      </c>
      <c r="B233" s="13" t="s">
        <v>4723</v>
      </c>
      <c r="C233" s="13" t="s">
        <v>4719</v>
      </c>
      <c r="D233" s="13" t="s">
        <v>1157</v>
      </c>
      <c r="E233" s="13" t="s">
        <v>10</v>
      </c>
      <c r="F233" s="13" t="s">
        <v>4660</v>
      </c>
      <c r="G233" s="36"/>
      <c r="H233" s="36"/>
    </row>
    <row r="234">
      <c r="A234" s="30">
        <v>42551.56689696759</v>
      </c>
      <c r="B234" s="13" t="s">
        <v>4724</v>
      </c>
      <c r="C234" s="13" t="s">
        <v>4719</v>
      </c>
      <c r="D234" s="13" t="s">
        <v>2885</v>
      </c>
      <c r="E234" s="13" t="s">
        <v>10</v>
      </c>
      <c r="F234" s="13" t="s">
        <v>4660</v>
      </c>
      <c r="G234" s="36"/>
      <c r="H234" s="36"/>
    </row>
    <row r="235">
      <c r="A235" s="30">
        <v>42551.56769787037</v>
      </c>
      <c r="B235" s="13" t="s">
        <v>4690</v>
      </c>
      <c r="C235" s="13" t="s">
        <v>4662</v>
      </c>
      <c r="D235" s="13" t="s">
        <v>3019</v>
      </c>
      <c r="E235" s="13" t="s">
        <v>10</v>
      </c>
      <c r="F235" s="13" t="s">
        <v>4660</v>
      </c>
      <c r="G235" s="36"/>
      <c r="H235" s="36"/>
    </row>
    <row r="236">
      <c r="A236" s="30">
        <v>42551.568250462966</v>
      </c>
      <c r="B236" s="13" t="s">
        <v>5176</v>
      </c>
      <c r="C236" s="13" t="s">
        <v>4673</v>
      </c>
      <c r="D236" s="13" t="s">
        <v>4178</v>
      </c>
      <c r="E236" s="13" t="s">
        <v>1303</v>
      </c>
      <c r="F236" s="13" t="s">
        <v>4660</v>
      </c>
      <c r="G236" s="36"/>
      <c r="H236" s="36"/>
    </row>
    <row r="237">
      <c r="A237" s="30">
        <v>42551.56889393518</v>
      </c>
      <c r="B237" s="13" t="s">
        <v>4680</v>
      </c>
      <c r="C237" s="13" t="s">
        <v>4662</v>
      </c>
      <c r="D237" s="13" t="s">
        <v>3544</v>
      </c>
      <c r="E237" s="13" t="s">
        <v>1303</v>
      </c>
      <c r="F237" s="13" t="s">
        <v>4660</v>
      </c>
      <c r="G237" s="36"/>
      <c r="H237" s="36"/>
    </row>
    <row r="238">
      <c r="A238" s="30">
        <v>42551.56938394676</v>
      </c>
      <c r="B238" s="13" t="s">
        <v>4696</v>
      </c>
      <c r="C238" s="13" t="s">
        <v>4662</v>
      </c>
      <c r="D238" s="13" t="s">
        <v>1257</v>
      </c>
      <c r="E238" s="13" t="s">
        <v>75</v>
      </c>
      <c r="F238" s="13" t="s">
        <v>4660</v>
      </c>
      <c r="G238" s="36"/>
      <c r="H238" s="36"/>
    </row>
    <row r="239">
      <c r="A239" s="30">
        <v>42551.56989424769</v>
      </c>
      <c r="B239" s="13" t="s">
        <v>4684</v>
      </c>
      <c r="C239" s="13" t="s">
        <v>4662</v>
      </c>
      <c r="D239" s="13" t="s">
        <v>335</v>
      </c>
      <c r="E239" s="13" t="s">
        <v>41</v>
      </c>
      <c r="F239" s="13" t="s">
        <v>4660</v>
      </c>
      <c r="G239" s="36"/>
      <c r="H239" s="36"/>
    </row>
    <row r="240">
      <c r="A240" s="30">
        <v>42556.507129722224</v>
      </c>
      <c r="B240" s="13" t="s">
        <v>4741</v>
      </c>
      <c r="C240" s="13" t="s">
        <v>4722</v>
      </c>
      <c r="D240" s="13" t="s">
        <v>1129</v>
      </c>
      <c r="E240" s="13" t="s">
        <v>38</v>
      </c>
      <c r="F240" s="13" t="s">
        <v>4660</v>
      </c>
      <c r="G240" s="36"/>
      <c r="H240" s="36"/>
    </row>
    <row r="241">
      <c r="A241" s="30">
        <v>42556.50755958333</v>
      </c>
      <c r="B241" s="13" t="s">
        <v>4729</v>
      </c>
      <c r="C241" s="13" t="s">
        <v>4671</v>
      </c>
      <c r="D241" s="13" t="s">
        <v>1928</v>
      </c>
      <c r="E241" s="13" t="s">
        <v>10</v>
      </c>
      <c r="F241" s="13" t="s">
        <v>4660</v>
      </c>
      <c r="G241" s="36"/>
      <c r="H241" s="36"/>
    </row>
    <row r="242">
      <c r="A242" s="30">
        <v>42556.50798554398</v>
      </c>
      <c r="B242" s="13" t="s">
        <v>4728</v>
      </c>
      <c r="C242" s="13" t="s">
        <v>4671</v>
      </c>
      <c r="D242" s="13" t="s">
        <v>3465</v>
      </c>
      <c r="E242" s="13" t="s">
        <v>10</v>
      </c>
      <c r="F242" s="13" t="s">
        <v>4660</v>
      </c>
      <c r="G242" s="36"/>
      <c r="H242" s="36"/>
    </row>
    <row r="243">
      <c r="A243" s="30">
        <v>42556.50853774305</v>
      </c>
      <c r="B243" s="13" t="s">
        <v>4731</v>
      </c>
      <c r="C243" s="13" t="s">
        <v>4671</v>
      </c>
      <c r="D243" s="13" t="s">
        <v>3213</v>
      </c>
      <c r="E243" s="13" t="s">
        <v>10</v>
      </c>
      <c r="F243" s="13" t="s">
        <v>4660</v>
      </c>
      <c r="G243" s="36"/>
      <c r="H243" s="36"/>
    </row>
    <row r="244">
      <c r="A244" s="30">
        <v>42556.50941679398</v>
      </c>
      <c r="B244" s="13" t="s">
        <v>4733</v>
      </c>
      <c r="C244" s="13" t="s">
        <v>4671</v>
      </c>
      <c r="D244" s="13" t="s">
        <v>1295</v>
      </c>
      <c r="E244" s="13" t="s">
        <v>10</v>
      </c>
      <c r="F244" s="13" t="s">
        <v>4660</v>
      </c>
      <c r="G244" s="36"/>
      <c r="H244" s="36"/>
    </row>
    <row r="245">
      <c r="A245" s="30">
        <v>42556.51062825232</v>
      </c>
      <c r="B245" s="13" t="s">
        <v>4739</v>
      </c>
      <c r="C245" s="13" t="s">
        <v>4671</v>
      </c>
      <c r="D245" s="13" t="s">
        <v>3755</v>
      </c>
      <c r="E245" s="13" t="s">
        <v>10</v>
      </c>
      <c r="F245" s="13" t="s">
        <v>4660</v>
      </c>
      <c r="G245" s="36"/>
      <c r="H245" s="36"/>
    </row>
    <row r="246">
      <c r="A246" s="30">
        <v>42556.51104625</v>
      </c>
      <c r="B246" s="13" t="s">
        <v>4738</v>
      </c>
      <c r="C246" s="13" t="s">
        <v>4671</v>
      </c>
      <c r="D246" s="13" t="s">
        <v>1939</v>
      </c>
      <c r="E246" s="13" t="s">
        <v>10</v>
      </c>
      <c r="F246" s="13" t="s">
        <v>4660</v>
      </c>
      <c r="G246" s="36"/>
      <c r="H246" s="36"/>
    </row>
    <row r="247">
      <c r="A247" s="30">
        <v>42564.62358018519</v>
      </c>
      <c r="B247" s="13" t="s">
        <v>4684</v>
      </c>
      <c r="C247" s="13" t="s">
        <v>4662</v>
      </c>
      <c r="D247" s="13" t="s">
        <v>1116</v>
      </c>
      <c r="E247" s="13" t="s">
        <v>41</v>
      </c>
      <c r="F247" s="13" t="s">
        <v>4660</v>
      </c>
      <c r="G247" s="36"/>
      <c r="H247" s="36"/>
    </row>
    <row r="248">
      <c r="A248" s="30">
        <v>42564.62423771991</v>
      </c>
      <c r="B248" s="13" t="s">
        <v>4708</v>
      </c>
      <c r="C248" s="13" t="s">
        <v>4662</v>
      </c>
      <c r="D248" s="13" t="s">
        <v>1722</v>
      </c>
      <c r="E248" s="13" t="s">
        <v>41</v>
      </c>
      <c r="F248" s="13" t="s">
        <v>4660</v>
      </c>
      <c r="G248" s="36"/>
      <c r="H248" s="36"/>
    </row>
    <row r="249">
      <c r="A249" s="30">
        <v>42564.62523597223</v>
      </c>
      <c r="B249" s="13" t="s">
        <v>4684</v>
      </c>
      <c r="C249" s="13" t="s">
        <v>4662</v>
      </c>
      <c r="D249" s="13" t="s">
        <v>1082</v>
      </c>
      <c r="E249" s="13" t="s">
        <v>41</v>
      </c>
      <c r="F249" s="13" t="s">
        <v>4660</v>
      </c>
      <c r="G249" s="36"/>
      <c r="H249" s="36"/>
    </row>
    <row r="250">
      <c r="A250" s="30">
        <v>42564.626686331016</v>
      </c>
      <c r="B250" s="13" t="s">
        <v>4680</v>
      </c>
      <c r="C250" s="13" t="s">
        <v>4662</v>
      </c>
      <c r="D250" s="13" t="s">
        <v>1700</v>
      </c>
      <c r="E250" s="13" t="s">
        <v>41</v>
      </c>
      <c r="F250" s="13" t="s">
        <v>4660</v>
      </c>
      <c r="G250" s="36"/>
      <c r="H250" s="36"/>
    </row>
    <row r="251">
      <c r="A251" s="30">
        <v>42564.62755653935</v>
      </c>
      <c r="B251" s="13" t="s">
        <v>4696</v>
      </c>
      <c r="C251" s="13" t="s">
        <v>4662</v>
      </c>
      <c r="D251" s="13" t="s">
        <v>464</v>
      </c>
      <c r="E251" s="13" t="s">
        <v>41</v>
      </c>
      <c r="F251" s="13" t="s">
        <v>4660</v>
      </c>
      <c r="G251" s="36"/>
      <c r="H251" s="36"/>
    </row>
    <row r="252">
      <c r="A252" s="30">
        <v>42564.62852172454</v>
      </c>
      <c r="B252" s="13" t="s">
        <v>4724</v>
      </c>
      <c r="C252" s="13" t="s">
        <v>4719</v>
      </c>
      <c r="D252" s="13" t="s">
        <v>3868</v>
      </c>
      <c r="E252" s="13" t="s">
        <v>10</v>
      </c>
      <c r="F252" s="13" t="s">
        <v>4660</v>
      </c>
      <c r="G252" s="36"/>
      <c r="H252" s="36"/>
    </row>
    <row r="253">
      <c r="A253" s="30">
        <v>42564.62900295139</v>
      </c>
      <c r="B253" s="13" t="s">
        <v>4721</v>
      </c>
      <c r="C253" s="13" t="s">
        <v>4662</v>
      </c>
      <c r="D253" s="13" t="s">
        <v>2381</v>
      </c>
      <c r="E253" s="13" t="s">
        <v>41</v>
      </c>
      <c r="F253" s="13" t="s">
        <v>4660</v>
      </c>
      <c r="G253" s="36"/>
      <c r="H253" s="36"/>
    </row>
    <row r="254">
      <c r="A254" s="30">
        <v>42564.63114430556</v>
      </c>
      <c r="B254" s="13" t="s">
        <v>4729</v>
      </c>
      <c r="C254" s="13" t="s">
        <v>4671</v>
      </c>
      <c r="D254" s="13" t="s">
        <v>2197</v>
      </c>
      <c r="E254" s="13" t="s">
        <v>1303</v>
      </c>
      <c r="F254" s="13" t="s">
        <v>4660</v>
      </c>
      <c r="G254" s="36"/>
      <c r="H254" s="36"/>
    </row>
    <row r="255">
      <c r="A255" s="30">
        <v>42564.63150229167</v>
      </c>
      <c r="B255" s="13" t="s">
        <v>4731</v>
      </c>
      <c r="C255" s="13" t="s">
        <v>4671</v>
      </c>
      <c r="D255" s="13" t="s">
        <v>2203</v>
      </c>
      <c r="E255" s="13" t="s">
        <v>10</v>
      </c>
      <c r="F255" s="13" t="s">
        <v>4660</v>
      </c>
      <c r="G255" s="36"/>
      <c r="H255" s="36"/>
    </row>
    <row r="256">
      <c r="A256" s="30">
        <v>42564.63191841435</v>
      </c>
      <c r="B256" s="13" t="s">
        <v>4733</v>
      </c>
      <c r="C256" s="13" t="s">
        <v>4671</v>
      </c>
      <c r="D256" s="13" t="s">
        <v>2213</v>
      </c>
      <c r="E256" s="13" t="s">
        <v>10</v>
      </c>
      <c r="F256" s="13" t="s">
        <v>4660</v>
      </c>
      <c r="G256" s="36"/>
      <c r="H256" s="36"/>
    </row>
    <row r="257">
      <c r="A257" s="30">
        <v>42564.63242565972</v>
      </c>
      <c r="B257" s="13" t="s">
        <v>4728</v>
      </c>
      <c r="C257" s="13" t="s">
        <v>4671</v>
      </c>
      <c r="D257" s="13" t="s">
        <v>2214</v>
      </c>
      <c r="E257" s="13" t="s">
        <v>10</v>
      </c>
      <c r="F257" s="13" t="s">
        <v>4660</v>
      </c>
      <c r="G257" s="36"/>
      <c r="H257" s="36"/>
    </row>
    <row r="258">
      <c r="A258" s="30">
        <v>42564.63281572917</v>
      </c>
      <c r="B258" s="13" t="s">
        <v>4730</v>
      </c>
      <c r="C258" s="13" t="s">
        <v>4671</v>
      </c>
      <c r="D258" s="13" t="s">
        <v>2205</v>
      </c>
      <c r="E258" s="13" t="s">
        <v>10</v>
      </c>
      <c r="F258" s="13" t="s">
        <v>4660</v>
      </c>
      <c r="G258" s="36"/>
      <c r="H258" s="36"/>
    </row>
    <row r="259">
      <c r="A259" s="30">
        <v>42564.63677873842</v>
      </c>
      <c r="B259" s="13" t="s">
        <v>4738</v>
      </c>
      <c r="C259" s="13" t="s">
        <v>4671</v>
      </c>
      <c r="D259" s="13" t="s">
        <v>2208</v>
      </c>
      <c r="E259" s="13" t="s">
        <v>10</v>
      </c>
      <c r="F259" s="13" t="s">
        <v>4660</v>
      </c>
      <c r="G259" s="36"/>
      <c r="H259" s="36"/>
    </row>
    <row r="260">
      <c r="A260" s="30">
        <v>42564.63725305555</v>
      </c>
      <c r="B260" s="13" t="s">
        <v>4739</v>
      </c>
      <c r="C260" s="13" t="s">
        <v>4671</v>
      </c>
      <c r="D260" s="13" t="s">
        <v>2206</v>
      </c>
      <c r="E260" s="13" t="s">
        <v>10</v>
      </c>
      <c r="F260" s="13" t="s">
        <v>4660</v>
      </c>
      <c r="G260" s="36"/>
      <c r="H260" s="36"/>
    </row>
    <row r="261">
      <c r="A261" s="30">
        <v>42572.551525937495</v>
      </c>
      <c r="B261" s="13" t="s">
        <v>5175</v>
      </c>
      <c r="C261" s="13" t="s">
        <v>4668</v>
      </c>
      <c r="D261" s="13" t="s">
        <v>28</v>
      </c>
      <c r="E261" s="13" t="s">
        <v>45</v>
      </c>
      <c r="F261" s="13" t="s">
        <v>4705</v>
      </c>
      <c r="G261" s="36"/>
      <c r="H261" s="36"/>
    </row>
    <row r="262">
      <c r="A262" s="30">
        <v>42572.59718806713</v>
      </c>
      <c r="B262" s="13" t="s">
        <v>5177</v>
      </c>
      <c r="C262" s="13" t="s">
        <v>4662</v>
      </c>
      <c r="D262" s="13" t="s">
        <v>1622</v>
      </c>
      <c r="E262" s="13" t="s">
        <v>45</v>
      </c>
      <c r="F262" s="13" t="s">
        <v>4665</v>
      </c>
      <c r="G262" s="36"/>
      <c r="H262" s="36"/>
    </row>
    <row r="263">
      <c r="A263" s="30">
        <v>42572.59813356481</v>
      </c>
      <c r="B263" s="13" t="s">
        <v>5175</v>
      </c>
      <c r="C263" s="13" t="s">
        <v>4668</v>
      </c>
      <c r="D263" s="13" t="s">
        <v>32</v>
      </c>
      <c r="E263" s="13" t="s">
        <v>45</v>
      </c>
      <c r="F263" s="13" t="s">
        <v>4705</v>
      </c>
      <c r="G263" s="36"/>
      <c r="H263" s="36"/>
    </row>
    <row r="264">
      <c r="A264" s="30">
        <v>42572.59857314815</v>
      </c>
      <c r="B264" s="13" t="s">
        <v>4688</v>
      </c>
      <c r="C264" s="13" t="s">
        <v>4668</v>
      </c>
      <c r="D264" s="13" t="s">
        <v>1403</v>
      </c>
      <c r="E264" s="13" t="s">
        <v>4701</v>
      </c>
      <c r="F264" s="13" t="s">
        <v>4660</v>
      </c>
      <c r="G264" s="36"/>
      <c r="H264" s="36"/>
    </row>
    <row r="265">
      <c r="A265" s="30">
        <v>42572.59914607639</v>
      </c>
      <c r="B265" s="13" t="s">
        <v>4698</v>
      </c>
      <c r="C265" s="13" t="s">
        <v>4668</v>
      </c>
      <c r="D265" s="13" t="s">
        <v>3372</v>
      </c>
      <c r="E265" s="13" t="s">
        <v>10</v>
      </c>
      <c r="F265" s="13" t="s">
        <v>4660</v>
      </c>
      <c r="G265" s="36"/>
      <c r="H265" s="36"/>
    </row>
    <row r="266">
      <c r="A266" s="30">
        <v>42572.59986993056</v>
      </c>
      <c r="B266" s="13" t="s">
        <v>4686</v>
      </c>
      <c r="C266" s="13" t="s">
        <v>4668</v>
      </c>
      <c r="D266" s="13" t="s">
        <v>3461</v>
      </c>
      <c r="E266" s="13" t="s">
        <v>10</v>
      </c>
      <c r="F266" s="13" t="s">
        <v>4660</v>
      </c>
      <c r="G266" s="36"/>
      <c r="H266" s="36"/>
    </row>
    <row r="267">
      <c r="A267" s="30">
        <v>42572.60034329861</v>
      </c>
      <c r="B267" s="13" t="s">
        <v>4674</v>
      </c>
      <c r="C267" s="13" t="s">
        <v>4668</v>
      </c>
      <c r="D267" s="13" t="s">
        <v>1935</v>
      </c>
      <c r="E267" s="13" t="s">
        <v>10</v>
      </c>
      <c r="F267" s="13" t="s">
        <v>4660</v>
      </c>
      <c r="G267" s="36"/>
      <c r="H267" s="36"/>
    </row>
    <row r="268">
      <c r="A268" s="30">
        <v>42572.600768171294</v>
      </c>
      <c r="B268" s="13" t="s">
        <v>4688</v>
      </c>
      <c r="C268" s="13" t="s">
        <v>4668</v>
      </c>
      <c r="D268" s="13" t="s">
        <v>28</v>
      </c>
      <c r="E268" s="13" t="s">
        <v>10</v>
      </c>
      <c r="F268" s="13" t="s">
        <v>4660</v>
      </c>
      <c r="G268" s="36"/>
      <c r="H268" s="36"/>
    </row>
    <row r="269">
      <c r="A269" s="30">
        <v>42572.601573865744</v>
      </c>
      <c r="B269" s="13" t="s">
        <v>4687</v>
      </c>
      <c r="C269" s="13" t="s">
        <v>4668</v>
      </c>
      <c r="D269" s="13" t="s">
        <v>1230</v>
      </c>
      <c r="E269" s="13" t="s">
        <v>41</v>
      </c>
      <c r="F269" s="13" t="s">
        <v>4660</v>
      </c>
      <c r="G269" s="36"/>
      <c r="H269" s="36"/>
    </row>
    <row r="270">
      <c r="A270" s="30">
        <v>42572.602016018514</v>
      </c>
      <c r="B270" s="13" t="s">
        <v>4669</v>
      </c>
      <c r="C270" s="13" t="s">
        <v>4673</v>
      </c>
      <c r="D270" s="13" t="s">
        <v>1289</v>
      </c>
      <c r="E270" s="13" t="s">
        <v>41</v>
      </c>
      <c r="F270" s="13" t="s">
        <v>4660</v>
      </c>
      <c r="G270" s="36"/>
      <c r="H270" s="36"/>
    </row>
    <row r="271">
      <c r="A271" s="30">
        <v>42572.60421708333</v>
      </c>
      <c r="B271" s="13" t="s">
        <v>4726</v>
      </c>
      <c r="C271" s="13" t="s">
        <v>4673</v>
      </c>
      <c r="D271" s="13" t="s">
        <v>3081</v>
      </c>
      <c r="E271" s="13" t="s">
        <v>10</v>
      </c>
      <c r="F271" s="13" t="s">
        <v>4660</v>
      </c>
      <c r="G271" s="36"/>
      <c r="H271" s="36"/>
    </row>
    <row r="272">
      <c r="A272" s="30">
        <v>42572.604605243054</v>
      </c>
      <c r="B272" s="13" t="s">
        <v>4726</v>
      </c>
      <c r="C272" s="13" t="s">
        <v>4673</v>
      </c>
      <c r="D272" s="13" t="s">
        <v>2804</v>
      </c>
      <c r="E272" s="13" t="s">
        <v>10</v>
      </c>
      <c r="F272" s="13" t="s">
        <v>4660</v>
      </c>
      <c r="G272" s="36"/>
      <c r="H272" s="36"/>
    </row>
    <row r="273">
      <c r="A273" s="30">
        <v>42572.6054109838</v>
      </c>
      <c r="B273" s="13" t="s">
        <v>4669</v>
      </c>
      <c r="C273" s="13" t="s">
        <v>4673</v>
      </c>
      <c r="D273" s="13" t="s">
        <v>2761</v>
      </c>
      <c r="E273" s="13" t="s">
        <v>41</v>
      </c>
      <c r="F273" s="13" t="s">
        <v>4660</v>
      </c>
      <c r="G273" s="36"/>
      <c r="H273" s="36"/>
    </row>
    <row r="274">
      <c r="A274" s="30">
        <v>42572.6058940625</v>
      </c>
      <c r="B274" s="13" t="s">
        <v>4717</v>
      </c>
      <c r="C274" s="13" t="s">
        <v>4673</v>
      </c>
      <c r="D274" s="13" t="s">
        <v>1386</v>
      </c>
      <c r="E274" s="13" t="s">
        <v>10</v>
      </c>
      <c r="F274" s="13" t="s">
        <v>4660</v>
      </c>
      <c r="G274" s="36"/>
      <c r="H274" s="36"/>
    </row>
    <row r="275">
      <c r="A275" s="30">
        <v>42572.60638336805</v>
      </c>
      <c r="B275" s="13" t="s">
        <v>4725</v>
      </c>
      <c r="C275" s="13" t="s">
        <v>4673</v>
      </c>
      <c r="D275" s="13" t="s">
        <v>2030</v>
      </c>
      <c r="E275" s="13" t="s">
        <v>24</v>
      </c>
      <c r="F275" s="13" t="s">
        <v>4660</v>
      </c>
      <c r="G275" s="36"/>
      <c r="H275" s="36"/>
    </row>
    <row r="276">
      <c r="A276" s="30">
        <v>42572.606753726854</v>
      </c>
      <c r="B276" s="13" t="s">
        <v>4727</v>
      </c>
      <c r="C276" s="13" t="s">
        <v>4673</v>
      </c>
      <c r="D276" s="13" t="s">
        <v>1241</v>
      </c>
      <c r="E276" s="13" t="s">
        <v>41</v>
      </c>
      <c r="F276" s="13" t="s">
        <v>4660</v>
      </c>
      <c r="G276" s="36"/>
      <c r="H276" s="36"/>
    </row>
    <row r="277">
      <c r="A277" s="30">
        <v>42572.6072167824</v>
      </c>
      <c r="B277" s="13" t="s">
        <v>4717</v>
      </c>
      <c r="C277" s="13" t="s">
        <v>4673</v>
      </c>
      <c r="D277" s="13" t="s">
        <v>2802</v>
      </c>
      <c r="E277" s="13" t="s">
        <v>10</v>
      </c>
      <c r="F277" s="13" t="s">
        <v>4660</v>
      </c>
      <c r="G277" s="36"/>
      <c r="H277" s="36"/>
    </row>
    <row r="278">
      <c r="A278" s="30">
        <v>42572.60774943287</v>
      </c>
      <c r="B278" s="13" t="s">
        <v>4742</v>
      </c>
      <c r="C278" s="13" t="s">
        <v>4668</v>
      </c>
      <c r="D278" s="13" t="s">
        <v>4899</v>
      </c>
      <c r="E278" s="13" t="s">
        <v>4701</v>
      </c>
      <c r="F278" s="13" t="s">
        <v>4660</v>
      </c>
      <c r="G278" s="36"/>
      <c r="H278" s="36"/>
    </row>
    <row r="279">
      <c r="A279" s="30">
        <v>42572.608293391204</v>
      </c>
      <c r="B279" s="13" t="s">
        <v>4696</v>
      </c>
      <c r="C279" s="13" t="s">
        <v>4662</v>
      </c>
      <c r="D279" s="13" t="s">
        <v>2323</v>
      </c>
      <c r="E279" s="13" t="s">
        <v>41</v>
      </c>
      <c r="F279" s="13" t="s">
        <v>4660</v>
      </c>
      <c r="G279" s="36"/>
      <c r="H279" s="36"/>
    </row>
    <row r="280">
      <c r="A280" s="30">
        <v>42572.610412141206</v>
      </c>
      <c r="B280" s="13" t="s">
        <v>4739</v>
      </c>
      <c r="C280" s="13" t="s">
        <v>4671</v>
      </c>
      <c r="D280" s="13" t="s">
        <v>1935</v>
      </c>
      <c r="E280" s="13" t="s">
        <v>41</v>
      </c>
      <c r="F280" s="13" t="s">
        <v>4660</v>
      </c>
      <c r="G280" s="36"/>
      <c r="H280" s="36"/>
    </row>
    <row r="281">
      <c r="A281" s="30">
        <v>42572.610961701386</v>
      </c>
      <c r="B281" s="13" t="s">
        <v>4728</v>
      </c>
      <c r="C281" s="13" t="s">
        <v>4671</v>
      </c>
      <c r="D281" s="13" t="s">
        <v>3157</v>
      </c>
      <c r="E281" s="13" t="s">
        <v>38</v>
      </c>
      <c r="F281" s="13" t="s">
        <v>4660</v>
      </c>
      <c r="G281" s="36"/>
      <c r="H281" s="36"/>
    </row>
    <row r="282">
      <c r="A282" s="30">
        <v>42572.61156527778</v>
      </c>
      <c r="B282" s="13" t="s">
        <v>4721</v>
      </c>
      <c r="C282" s="13" t="s">
        <v>4719</v>
      </c>
      <c r="D282" s="13" t="s">
        <v>1700</v>
      </c>
      <c r="E282" s="13" t="s">
        <v>41</v>
      </c>
      <c r="F282" s="13" t="s">
        <v>4660</v>
      </c>
      <c r="G282" s="36"/>
      <c r="H282" s="36"/>
    </row>
    <row r="283">
      <c r="A283" s="30">
        <v>42572.613463692134</v>
      </c>
      <c r="B283" s="13" t="s">
        <v>4729</v>
      </c>
      <c r="C283" s="13" t="s">
        <v>4671</v>
      </c>
      <c r="D283" s="13" t="s">
        <v>3884</v>
      </c>
      <c r="E283" s="13" t="s">
        <v>1303</v>
      </c>
      <c r="F283" s="13" t="s">
        <v>4660</v>
      </c>
      <c r="G283" s="36"/>
      <c r="H283" s="36"/>
    </row>
    <row r="284">
      <c r="A284" s="30">
        <v>42572.61409420139</v>
      </c>
      <c r="B284" s="13" t="s">
        <v>4741</v>
      </c>
      <c r="C284" s="13" t="s">
        <v>4722</v>
      </c>
      <c r="D284" s="13" t="s">
        <v>1785</v>
      </c>
      <c r="E284" s="13" t="s">
        <v>38</v>
      </c>
      <c r="F284" s="13" t="s">
        <v>4660</v>
      </c>
      <c r="G284" s="36"/>
      <c r="H284" s="36"/>
    </row>
    <row r="285">
      <c r="A285" s="30">
        <v>42572.614554942134</v>
      </c>
      <c r="B285" s="13" t="s">
        <v>5178</v>
      </c>
      <c r="C285" s="13" t="s">
        <v>4719</v>
      </c>
      <c r="D285" s="13" t="s">
        <v>2587</v>
      </c>
      <c r="E285" s="13" t="s">
        <v>10</v>
      </c>
      <c r="F285" s="13" t="s">
        <v>4660</v>
      </c>
      <c r="G285" s="36"/>
      <c r="H285" s="36"/>
    </row>
    <row r="286">
      <c r="A286" s="30">
        <v>42572.61497540509</v>
      </c>
      <c r="B286" s="13" t="s">
        <v>4730</v>
      </c>
      <c r="C286" s="13" t="s">
        <v>4671</v>
      </c>
      <c r="D286" s="13" t="s">
        <v>1933</v>
      </c>
      <c r="E286" s="13" t="s">
        <v>10</v>
      </c>
      <c r="F286" s="13" t="s">
        <v>4660</v>
      </c>
      <c r="G286" s="36"/>
      <c r="H286" s="36"/>
    </row>
    <row r="287">
      <c r="A287" s="30">
        <v>42572.61549481482</v>
      </c>
      <c r="B287" s="13" t="s">
        <v>4728</v>
      </c>
      <c r="C287" s="13" t="s">
        <v>4671</v>
      </c>
      <c r="D287" s="13" t="s">
        <v>2948</v>
      </c>
      <c r="E287" s="13" t="s">
        <v>41</v>
      </c>
      <c r="F287" s="13" t="s">
        <v>4660</v>
      </c>
      <c r="G287" s="36"/>
      <c r="H287" s="36"/>
    </row>
    <row r="288">
      <c r="A288" s="30">
        <v>42578.56499251157</v>
      </c>
      <c r="B288" s="13" t="s">
        <v>4720</v>
      </c>
      <c r="C288" s="13" t="s">
        <v>4662</v>
      </c>
      <c r="D288" s="13" t="s">
        <v>2799</v>
      </c>
      <c r="E288" s="13" t="s">
        <v>10</v>
      </c>
      <c r="F288" s="13" t="s">
        <v>4660</v>
      </c>
      <c r="G288" s="36"/>
      <c r="H288" s="36"/>
    </row>
    <row r="289">
      <c r="A289" s="30">
        <v>42578.566140358795</v>
      </c>
      <c r="B289" s="13" t="s">
        <v>4721</v>
      </c>
      <c r="C289" s="13" t="s">
        <v>4662</v>
      </c>
      <c r="D289" s="13" t="s">
        <v>960</v>
      </c>
      <c r="E289" s="13" t="s">
        <v>10</v>
      </c>
      <c r="F289" s="13" t="s">
        <v>4660</v>
      </c>
      <c r="G289" s="36"/>
      <c r="H289" s="36"/>
    </row>
    <row r="290">
      <c r="A290" s="30">
        <v>42578.566639212964</v>
      </c>
      <c r="B290" s="13" t="s">
        <v>4690</v>
      </c>
      <c r="C290" s="13" t="s">
        <v>4662</v>
      </c>
      <c r="D290" s="13" t="s">
        <v>3155</v>
      </c>
      <c r="E290" s="13" t="s">
        <v>10</v>
      </c>
      <c r="F290" s="13" t="s">
        <v>4660</v>
      </c>
      <c r="G290" s="36"/>
      <c r="H290" s="36"/>
    </row>
    <row r="291">
      <c r="A291" s="30">
        <v>42578.567085347226</v>
      </c>
      <c r="B291" s="13" t="s">
        <v>4728</v>
      </c>
      <c r="C291" s="13" t="s">
        <v>4671</v>
      </c>
      <c r="D291" s="13" t="s">
        <v>2948</v>
      </c>
      <c r="E291" s="13" t="s">
        <v>10</v>
      </c>
      <c r="F291" s="13" t="s">
        <v>4660</v>
      </c>
      <c r="G291" s="36"/>
      <c r="H291" s="36"/>
    </row>
    <row r="292">
      <c r="A292" s="30">
        <v>42578.56747916667</v>
      </c>
      <c r="B292" s="13" t="s">
        <v>4713</v>
      </c>
      <c r="C292" s="13" t="s">
        <v>5159</v>
      </c>
      <c r="D292" s="13" t="s">
        <v>2641</v>
      </c>
      <c r="E292" s="13" t="s">
        <v>10</v>
      </c>
      <c r="F292" s="13" t="s">
        <v>4660</v>
      </c>
      <c r="G292" s="36"/>
      <c r="H292" s="36"/>
    </row>
    <row r="293">
      <c r="A293" s="30">
        <v>42585.480668159726</v>
      </c>
      <c r="B293" s="13" t="s">
        <v>4674</v>
      </c>
      <c r="C293" s="13" t="s">
        <v>4668</v>
      </c>
      <c r="D293" s="13" t="s">
        <v>2777</v>
      </c>
      <c r="E293" s="13" t="s">
        <v>4701</v>
      </c>
      <c r="F293" s="13" t="s">
        <v>4660</v>
      </c>
      <c r="G293" s="36"/>
      <c r="H293" s="36"/>
    </row>
    <row r="294">
      <c r="A294" s="30">
        <v>42585.48104560185</v>
      </c>
      <c r="B294" s="13" t="s">
        <v>4688</v>
      </c>
      <c r="C294" s="13" t="s">
        <v>4668</v>
      </c>
      <c r="D294" s="13" t="s">
        <v>4126</v>
      </c>
      <c r="E294" s="13" t="s">
        <v>4701</v>
      </c>
      <c r="F294" s="13" t="s">
        <v>4660</v>
      </c>
      <c r="G294" s="36"/>
      <c r="H294" s="36"/>
    </row>
    <row r="295">
      <c r="A295" s="30">
        <v>42585.481537824075</v>
      </c>
      <c r="B295" s="13" t="s">
        <v>4698</v>
      </c>
      <c r="C295" s="13" t="s">
        <v>4668</v>
      </c>
      <c r="D295" s="13" t="s">
        <v>4314</v>
      </c>
      <c r="E295" s="13" t="s">
        <v>4701</v>
      </c>
      <c r="F295" s="13" t="s">
        <v>4660</v>
      </c>
      <c r="G295" s="36"/>
      <c r="H295" s="36"/>
    </row>
    <row r="296">
      <c r="A296" s="30">
        <v>42585.482028391205</v>
      </c>
      <c r="B296" s="13" t="s">
        <v>5179</v>
      </c>
      <c r="C296" s="13" t="s">
        <v>4662</v>
      </c>
      <c r="D296" s="13" t="s">
        <v>450</v>
      </c>
      <c r="E296" s="13" t="s">
        <v>41</v>
      </c>
      <c r="F296" s="13" t="s">
        <v>4660</v>
      </c>
      <c r="G296" s="36"/>
      <c r="H296" s="36"/>
    </row>
    <row r="297">
      <c r="A297" s="30">
        <v>42585.48327686342</v>
      </c>
      <c r="B297" s="13" t="s">
        <v>4672</v>
      </c>
      <c r="C297" s="13" t="s">
        <v>4673</v>
      </c>
      <c r="D297" s="13" t="s">
        <v>4135</v>
      </c>
      <c r="E297" s="13" t="s">
        <v>41</v>
      </c>
      <c r="F297" s="13" t="s">
        <v>4660</v>
      </c>
      <c r="G297" s="36"/>
      <c r="H297" s="36"/>
    </row>
    <row r="298">
      <c r="A298" s="30">
        <v>42585.48368706019</v>
      </c>
      <c r="B298" s="13" t="s">
        <v>4727</v>
      </c>
      <c r="C298" s="13" t="s">
        <v>4673</v>
      </c>
      <c r="D298" s="13" t="s">
        <v>744</v>
      </c>
      <c r="E298" s="13" t="s">
        <v>5158</v>
      </c>
      <c r="F298" s="13" t="s">
        <v>4660</v>
      </c>
      <c r="G298" s="36"/>
      <c r="H298" s="36"/>
    </row>
    <row r="299">
      <c r="A299" s="30">
        <v>42585.48417913195</v>
      </c>
      <c r="B299" s="13" t="s">
        <v>4717</v>
      </c>
      <c r="C299" s="13" t="s">
        <v>4673</v>
      </c>
      <c r="D299" s="13" t="s">
        <v>2806</v>
      </c>
      <c r="E299" s="13" t="s">
        <v>10</v>
      </c>
      <c r="F299" s="13" t="s">
        <v>4660</v>
      </c>
      <c r="G299" s="36"/>
      <c r="H299" s="36"/>
    </row>
    <row r="300">
      <c r="A300" s="30">
        <v>42585.48452787037</v>
      </c>
      <c r="B300" s="13" t="s">
        <v>4726</v>
      </c>
      <c r="C300" s="13" t="s">
        <v>4673</v>
      </c>
      <c r="D300" s="13" t="s">
        <v>2798</v>
      </c>
      <c r="E300" s="13" t="s">
        <v>10</v>
      </c>
      <c r="F300" s="13" t="s">
        <v>4660</v>
      </c>
      <c r="G300" s="36"/>
      <c r="H300" s="36"/>
    </row>
    <row r="301">
      <c r="A301" s="30">
        <v>42585.48744621528</v>
      </c>
      <c r="B301" s="13" t="s">
        <v>4699</v>
      </c>
      <c r="C301" s="13" t="s">
        <v>4671</v>
      </c>
      <c r="D301" s="13" t="s">
        <v>2809</v>
      </c>
      <c r="E301" s="13" t="s">
        <v>10</v>
      </c>
      <c r="F301" s="13" t="s">
        <v>4660</v>
      </c>
      <c r="G301" s="36"/>
      <c r="H301" s="36"/>
    </row>
    <row r="302">
      <c r="A302" s="30">
        <v>42619.480672210644</v>
      </c>
      <c r="B302" s="13" t="s">
        <v>4702</v>
      </c>
      <c r="C302" s="13" t="s">
        <v>4664</v>
      </c>
      <c r="D302" s="13" t="s">
        <v>2188</v>
      </c>
      <c r="E302" s="13" t="s">
        <v>45</v>
      </c>
      <c r="F302" s="13" t="s">
        <v>4660</v>
      </c>
      <c r="G302" s="36"/>
      <c r="H302" s="36"/>
    </row>
    <row r="303">
      <c r="A303" s="30">
        <v>42619.481351689814</v>
      </c>
      <c r="B303" s="13" t="s">
        <v>4757</v>
      </c>
      <c r="C303" s="13" t="s">
        <v>4664</v>
      </c>
      <c r="D303" s="13" t="s">
        <v>2514</v>
      </c>
      <c r="E303" s="13" t="s">
        <v>10</v>
      </c>
      <c r="F303" s="13" t="s">
        <v>4660</v>
      </c>
      <c r="G303" s="36"/>
      <c r="H303" s="36"/>
    </row>
    <row r="304">
      <c r="A304" s="30">
        <v>42619.48185697917</v>
      </c>
      <c r="B304" s="13" t="s">
        <v>4928</v>
      </c>
      <c r="C304" s="13" t="s">
        <v>4719</v>
      </c>
      <c r="D304" s="13" t="s">
        <v>1935</v>
      </c>
      <c r="E304" s="13" t="s">
        <v>10</v>
      </c>
      <c r="F304" s="13" t="s">
        <v>4660</v>
      </c>
      <c r="G304" s="36"/>
      <c r="H304" s="36"/>
    </row>
    <row r="305">
      <c r="A305" s="30">
        <v>42619.4827840625</v>
      </c>
      <c r="B305" s="13" t="s">
        <v>4696</v>
      </c>
      <c r="C305" s="13" t="s">
        <v>4662</v>
      </c>
      <c r="D305" s="13" t="s">
        <v>1788</v>
      </c>
      <c r="E305" s="13" t="s">
        <v>10</v>
      </c>
      <c r="F305" s="13" t="s">
        <v>4660</v>
      </c>
      <c r="G305" s="36"/>
      <c r="H305" s="36"/>
    </row>
    <row r="306">
      <c r="A306" s="30">
        <v>42619.48343476852</v>
      </c>
      <c r="B306" s="13" t="s">
        <v>4680</v>
      </c>
      <c r="C306" s="13" t="s">
        <v>4673</v>
      </c>
      <c r="D306" s="13" t="s">
        <v>3807</v>
      </c>
      <c r="E306" s="13" t="s">
        <v>10</v>
      </c>
      <c r="F306" s="13" t="s">
        <v>4660</v>
      </c>
      <c r="G306" s="36"/>
      <c r="H306" s="36"/>
    </row>
    <row r="307">
      <c r="A307" s="30">
        <v>42619.48382403935</v>
      </c>
      <c r="B307" s="13" t="s">
        <v>4728</v>
      </c>
      <c r="C307" s="13" t="s">
        <v>4671</v>
      </c>
      <c r="D307" s="13" t="s">
        <v>2196</v>
      </c>
      <c r="E307" s="13" t="s">
        <v>10</v>
      </c>
      <c r="F307" s="13" t="s">
        <v>4660</v>
      </c>
      <c r="G307" s="36"/>
      <c r="H307" s="36"/>
    </row>
    <row r="308">
      <c r="A308" s="30">
        <v>42619.484389942125</v>
      </c>
      <c r="B308" s="13" t="s">
        <v>4700</v>
      </c>
      <c r="C308" s="13" t="s">
        <v>4804</v>
      </c>
      <c r="D308" s="13" t="s">
        <v>1448</v>
      </c>
      <c r="E308" s="13" t="s">
        <v>10</v>
      </c>
      <c r="F308" s="13" t="s">
        <v>4660</v>
      </c>
      <c r="G308" s="36"/>
      <c r="H308" s="36"/>
    </row>
    <row r="309">
      <c r="A309" s="30">
        <v>42619.484856446754</v>
      </c>
      <c r="B309" s="13" t="s">
        <v>4679</v>
      </c>
      <c r="C309" s="13" t="s">
        <v>4804</v>
      </c>
      <c r="D309" s="13" t="s">
        <v>1622</v>
      </c>
      <c r="E309" s="13" t="s">
        <v>45</v>
      </c>
      <c r="F309" s="13" t="s">
        <v>4665</v>
      </c>
      <c r="G309" s="36"/>
      <c r="H309" s="36"/>
    </row>
    <row r="310">
      <c r="A310" s="30">
        <v>42619.48549810185</v>
      </c>
      <c r="B310" s="13" t="s">
        <v>4814</v>
      </c>
      <c r="C310" s="13" t="s">
        <v>4664</v>
      </c>
      <c r="D310" s="13" t="s">
        <v>3145</v>
      </c>
      <c r="E310" s="13" t="s">
        <v>10</v>
      </c>
      <c r="F310" s="13" t="s">
        <v>4660</v>
      </c>
      <c r="G310" s="36"/>
      <c r="H310" s="36"/>
    </row>
    <row r="311">
      <c r="A311" s="30">
        <v>42619.48608292824</v>
      </c>
      <c r="B311" s="13" t="s">
        <v>4713</v>
      </c>
      <c r="C311" s="13" t="s">
        <v>5159</v>
      </c>
      <c r="D311" s="13" t="s">
        <v>188</v>
      </c>
      <c r="E311" s="13" t="s">
        <v>10</v>
      </c>
      <c r="F311" s="13" t="s">
        <v>4660</v>
      </c>
      <c r="G311" s="36"/>
      <c r="H311" s="36"/>
    </row>
    <row r="312">
      <c r="A312" s="30">
        <v>42619.48677579861</v>
      </c>
      <c r="B312" s="13" t="s">
        <v>5180</v>
      </c>
      <c r="C312" s="13" t="s">
        <v>4673</v>
      </c>
      <c r="D312" s="13" t="s">
        <v>2907</v>
      </c>
      <c r="E312" s="13" t="s">
        <v>10</v>
      </c>
      <c r="F312" s="13" t="s">
        <v>4660</v>
      </c>
      <c r="G312" s="36"/>
      <c r="H312" s="36"/>
    </row>
    <row r="313">
      <c r="A313" s="30">
        <v>42620.40707560185</v>
      </c>
      <c r="B313" s="13" t="s">
        <v>4684</v>
      </c>
      <c r="C313" s="13" t="s">
        <v>4662</v>
      </c>
      <c r="D313" s="13" t="s">
        <v>1289</v>
      </c>
      <c r="E313" s="13" t="s">
        <v>41</v>
      </c>
      <c r="F313" s="13" t="s">
        <v>4660</v>
      </c>
      <c r="G313" s="36"/>
      <c r="H313" s="36"/>
    </row>
    <row r="314">
      <c r="A314" s="30">
        <v>42620.40708795139</v>
      </c>
      <c r="B314" s="13" t="s">
        <v>4684</v>
      </c>
      <c r="C314" s="13" t="s">
        <v>4662</v>
      </c>
      <c r="D314" s="13" t="s">
        <v>1289</v>
      </c>
      <c r="E314" s="13" t="s">
        <v>41</v>
      </c>
      <c r="F314" s="13" t="s">
        <v>4660</v>
      </c>
      <c r="G314" s="36"/>
      <c r="H314" s="36"/>
    </row>
    <row r="315">
      <c r="A315" s="30">
        <v>42620.40760655093</v>
      </c>
      <c r="B315" s="13" t="s">
        <v>4708</v>
      </c>
      <c r="C315" s="13" t="s">
        <v>4662</v>
      </c>
      <c r="D315" s="13" t="s">
        <v>5181</v>
      </c>
      <c r="E315" s="13" t="s">
        <v>41</v>
      </c>
      <c r="F315" s="13" t="s">
        <v>4660</v>
      </c>
      <c r="G315" s="36"/>
      <c r="H315" s="36"/>
    </row>
    <row r="316">
      <c r="A316" s="30">
        <v>42620.408029293976</v>
      </c>
      <c r="B316" s="13" t="s">
        <v>4690</v>
      </c>
      <c r="C316" s="13" t="s">
        <v>4662</v>
      </c>
      <c r="D316" s="13" t="s">
        <v>2197</v>
      </c>
      <c r="E316" s="13" t="s">
        <v>10</v>
      </c>
      <c r="F316" s="13" t="s">
        <v>4660</v>
      </c>
      <c r="G316" s="36"/>
      <c r="H316" s="36"/>
    </row>
    <row r="317">
      <c r="A317" s="30">
        <v>42620.409137615745</v>
      </c>
      <c r="B317" s="13" t="s">
        <v>4696</v>
      </c>
      <c r="C317" s="13" t="s">
        <v>4662</v>
      </c>
      <c r="D317" s="13" t="s">
        <v>4270</v>
      </c>
      <c r="E317" s="13" t="s">
        <v>24</v>
      </c>
      <c r="F317" s="13" t="s">
        <v>4660</v>
      </c>
      <c r="G317" s="36"/>
      <c r="H317" s="36"/>
    </row>
    <row r="318">
      <c r="A318" s="30">
        <v>42620.40954748842</v>
      </c>
      <c r="B318" s="13" t="s">
        <v>4718</v>
      </c>
      <c r="C318" s="13" t="s">
        <v>4662</v>
      </c>
      <c r="D318" s="13" t="s">
        <v>1410</v>
      </c>
      <c r="E318" s="13" t="s">
        <v>10</v>
      </c>
      <c r="F318" s="13" t="s">
        <v>4660</v>
      </c>
      <c r="G318" s="36"/>
      <c r="H318" s="36"/>
    </row>
    <row r="319">
      <c r="A319" s="30">
        <v>42620.415820625</v>
      </c>
      <c r="B319" s="13" t="s">
        <v>5156</v>
      </c>
      <c r="C319" s="13" t="s">
        <v>5160</v>
      </c>
      <c r="D319" s="13" t="s">
        <v>605</v>
      </c>
      <c r="E319" s="13" t="s">
        <v>45</v>
      </c>
      <c r="F319" s="13" t="s">
        <v>4665</v>
      </c>
      <c r="G319" s="36"/>
      <c r="H319" s="36"/>
    </row>
    <row r="320">
      <c r="A320" s="30">
        <v>42633.372699583335</v>
      </c>
      <c r="B320" s="13" t="s">
        <v>4728</v>
      </c>
      <c r="C320" s="13" t="s">
        <v>4671</v>
      </c>
      <c r="D320" s="13" t="s">
        <v>1400</v>
      </c>
      <c r="E320" s="13" t="s">
        <v>10</v>
      </c>
      <c r="F320" s="13" t="s">
        <v>4660</v>
      </c>
      <c r="G320" s="36"/>
      <c r="H320" s="36"/>
    </row>
    <row r="321">
      <c r="A321" s="30">
        <v>42633.37373399305</v>
      </c>
      <c r="B321" s="13" t="s">
        <v>4731</v>
      </c>
      <c r="C321" s="13" t="s">
        <v>4671</v>
      </c>
      <c r="D321" s="13" t="s">
        <v>2948</v>
      </c>
      <c r="E321" s="13" t="s">
        <v>10</v>
      </c>
      <c r="F321" s="13" t="s">
        <v>4660</v>
      </c>
      <c r="G321" s="36"/>
      <c r="H321" s="36"/>
    </row>
    <row r="322">
      <c r="A322" s="30">
        <v>42633.37462096065</v>
      </c>
      <c r="B322" s="13" t="s">
        <v>4730</v>
      </c>
      <c r="C322" s="13" t="s">
        <v>4671</v>
      </c>
      <c r="D322" s="13" t="s">
        <v>2205</v>
      </c>
      <c r="E322" s="13" t="s">
        <v>10</v>
      </c>
      <c r="F322" s="13" t="s">
        <v>4660</v>
      </c>
      <c r="G322" s="36"/>
      <c r="H322" s="36"/>
    </row>
    <row r="323">
      <c r="A323" s="30">
        <v>42633.37563625</v>
      </c>
      <c r="B323" s="13" t="s">
        <v>4726</v>
      </c>
      <c r="C323" s="13" t="s">
        <v>4673</v>
      </c>
      <c r="D323" s="13" t="s">
        <v>3361</v>
      </c>
      <c r="E323" s="13" t="s">
        <v>27</v>
      </c>
      <c r="F323" s="13" t="s">
        <v>4660</v>
      </c>
      <c r="G323" s="36"/>
      <c r="H323" s="36"/>
    </row>
    <row r="324">
      <c r="A324" s="30">
        <v>42633.37632572917</v>
      </c>
      <c r="B324" s="13" t="s">
        <v>4715</v>
      </c>
      <c r="C324" s="13" t="s">
        <v>4673</v>
      </c>
      <c r="D324" s="13" t="s">
        <v>3362</v>
      </c>
      <c r="E324" s="13" t="s">
        <v>10</v>
      </c>
      <c r="F324" s="13" t="s">
        <v>4660</v>
      </c>
      <c r="G324" s="36"/>
      <c r="H324" s="36"/>
    </row>
    <row r="325">
      <c r="A325" s="30">
        <v>42633.37782190972</v>
      </c>
      <c r="B325" s="13" t="s">
        <v>4725</v>
      </c>
      <c r="C325" s="13" t="s">
        <v>4671</v>
      </c>
      <c r="D325" s="13" t="s">
        <v>4134</v>
      </c>
      <c r="E325" s="13" t="s">
        <v>32</v>
      </c>
      <c r="F325" s="13" t="s">
        <v>4660</v>
      </c>
      <c r="G325" s="36"/>
      <c r="H325" s="36"/>
    </row>
    <row r="326">
      <c r="A326" s="30">
        <v>42656.60387555556</v>
      </c>
      <c r="B326" s="13" t="s">
        <v>4684</v>
      </c>
      <c r="C326" s="13" t="s">
        <v>4719</v>
      </c>
      <c r="D326" s="13" t="s">
        <v>4148</v>
      </c>
      <c r="E326" s="13" t="s">
        <v>28</v>
      </c>
      <c r="F326" s="13" t="s">
        <v>4665</v>
      </c>
      <c r="G326" s="36"/>
      <c r="H326" s="36"/>
    </row>
    <row r="327">
      <c r="A327" s="30">
        <v>42656.60407224537</v>
      </c>
      <c r="B327" s="13" t="s">
        <v>4684</v>
      </c>
      <c r="C327" s="13" t="s">
        <v>4719</v>
      </c>
      <c r="D327" s="13" t="s">
        <v>4148</v>
      </c>
      <c r="E327" s="13" t="s">
        <v>28</v>
      </c>
      <c r="F327" s="13" t="s">
        <v>4665</v>
      </c>
      <c r="G327" s="36"/>
      <c r="H327" s="36"/>
    </row>
    <row r="328">
      <c r="A328" s="30">
        <v>42656.60571546297</v>
      </c>
      <c r="B328" s="13" t="s">
        <v>4718</v>
      </c>
      <c r="C328" s="13" t="s">
        <v>4719</v>
      </c>
      <c r="D328" s="13" t="s">
        <v>2853</v>
      </c>
      <c r="E328" s="13" t="s">
        <v>126</v>
      </c>
      <c r="F328" s="13" t="s">
        <v>4660</v>
      </c>
      <c r="G328" s="36"/>
      <c r="H328" s="36"/>
    </row>
    <row r="329">
      <c r="A329" s="30">
        <v>42656.60654435185</v>
      </c>
      <c r="B329" s="13" t="s">
        <v>4723</v>
      </c>
      <c r="C329" s="13" t="s">
        <v>4662</v>
      </c>
      <c r="D329" s="13" t="s">
        <v>2805</v>
      </c>
      <c r="E329" s="13" t="s">
        <v>10</v>
      </c>
      <c r="F329" s="13" t="s">
        <v>4660</v>
      </c>
      <c r="G329" s="36"/>
      <c r="H329" s="36"/>
    </row>
    <row r="330">
      <c r="A330" s="30">
        <v>42656.60703413194</v>
      </c>
      <c r="B330" s="13" t="s">
        <v>4708</v>
      </c>
      <c r="C330" s="13" t="s">
        <v>4662</v>
      </c>
      <c r="D330" s="13" t="s">
        <v>906</v>
      </c>
      <c r="E330" s="13" t="s">
        <v>28</v>
      </c>
      <c r="F330" s="13" t="s">
        <v>4660</v>
      </c>
      <c r="G330" s="36"/>
      <c r="H330" s="36"/>
    </row>
    <row r="331">
      <c r="A331" s="30">
        <v>42656.60749837963</v>
      </c>
      <c r="B331" s="13" t="s">
        <v>4696</v>
      </c>
      <c r="C331" s="13" t="s">
        <v>4662</v>
      </c>
      <c r="D331" s="13" t="s">
        <v>1257</v>
      </c>
      <c r="E331" s="13" t="s">
        <v>75</v>
      </c>
      <c r="F331" s="13" t="s">
        <v>4660</v>
      </c>
      <c r="G331" s="36"/>
      <c r="H331" s="36"/>
    </row>
    <row r="332">
      <c r="A332" s="30">
        <v>42689.48250230324</v>
      </c>
      <c r="B332" s="13" t="s">
        <v>4700</v>
      </c>
      <c r="C332" s="13" t="s">
        <v>4659</v>
      </c>
      <c r="D332" s="13" t="s">
        <v>3685</v>
      </c>
      <c r="E332" s="13" t="s">
        <v>10</v>
      </c>
      <c r="F332" s="13" t="s">
        <v>4660</v>
      </c>
      <c r="G332" s="36"/>
      <c r="H332" s="36"/>
    </row>
    <row r="333">
      <c r="A333" s="30">
        <v>42689.4843187963</v>
      </c>
      <c r="B333" s="13" t="s">
        <v>4799</v>
      </c>
      <c r="C333" s="13" t="s">
        <v>4659</v>
      </c>
      <c r="D333" s="13" t="s">
        <v>4024</v>
      </c>
      <c r="E333" s="13" t="s">
        <v>10</v>
      </c>
      <c r="F333" s="13" t="s">
        <v>4660</v>
      </c>
      <c r="G333" s="36"/>
      <c r="H333" s="36"/>
    </row>
    <row r="334">
      <c r="A334" s="30">
        <v>42689.4852999537</v>
      </c>
      <c r="B334" s="13" t="s">
        <v>4757</v>
      </c>
      <c r="C334" s="13" t="s">
        <v>4659</v>
      </c>
      <c r="D334" s="13" t="s">
        <v>2514</v>
      </c>
      <c r="E334" s="13" t="s">
        <v>10</v>
      </c>
      <c r="F334" s="13" t="s">
        <v>4660</v>
      </c>
      <c r="G334" s="36"/>
      <c r="H334" s="36"/>
    </row>
    <row r="335">
      <c r="A335" s="30">
        <v>42689.48729701389</v>
      </c>
      <c r="B335" s="13" t="s">
        <v>5182</v>
      </c>
      <c r="C335" s="13" t="s">
        <v>4664</v>
      </c>
      <c r="D335" s="13" t="s">
        <v>2690</v>
      </c>
      <c r="E335" s="13" t="s">
        <v>462</v>
      </c>
      <c r="F335" s="13" t="s">
        <v>4665</v>
      </c>
      <c r="G335" s="36"/>
      <c r="H335" s="36"/>
    </row>
    <row r="336">
      <c r="A336" s="30">
        <v>42654.391680162036</v>
      </c>
      <c r="B336" s="13" t="s">
        <v>4707</v>
      </c>
      <c r="C336" s="13" t="s">
        <v>4662</v>
      </c>
      <c r="D336" s="13" t="s">
        <v>2374</v>
      </c>
      <c r="E336" s="13" t="s">
        <v>10</v>
      </c>
      <c r="F336" s="13" t="s">
        <v>4665</v>
      </c>
      <c r="G336" s="36"/>
      <c r="H336" s="36"/>
      <c r="I336" s="37"/>
    </row>
    <row r="337">
      <c r="A337" s="30">
        <v>42654.392290648146</v>
      </c>
      <c r="B337" s="13" t="s">
        <v>4724</v>
      </c>
      <c r="C337" s="13" t="s">
        <v>4662</v>
      </c>
      <c r="D337" s="13" t="s">
        <v>1190</v>
      </c>
      <c r="E337" s="13" t="s">
        <v>10</v>
      </c>
      <c r="F337" s="13" t="s">
        <v>4665</v>
      </c>
      <c r="G337" s="36"/>
      <c r="H337" s="36"/>
      <c r="I337" s="37"/>
    </row>
    <row r="338">
      <c r="A338" s="30">
        <v>42654.39296670139</v>
      </c>
      <c r="B338" s="13" t="s">
        <v>4720</v>
      </c>
      <c r="C338" s="13" t="s">
        <v>4719</v>
      </c>
      <c r="D338" s="13" t="s">
        <v>2916</v>
      </c>
      <c r="E338" s="13" t="s">
        <v>10</v>
      </c>
      <c r="F338" s="13" t="s">
        <v>4665</v>
      </c>
      <c r="G338" s="36"/>
      <c r="H338" s="36"/>
      <c r="I338" s="37"/>
    </row>
    <row r="339">
      <c r="A339" s="30">
        <v>42654.394599039355</v>
      </c>
      <c r="B339" s="13" t="s">
        <v>4690</v>
      </c>
      <c r="C339" s="13" t="s">
        <v>4671</v>
      </c>
      <c r="D339" s="13" t="s">
        <v>1919</v>
      </c>
      <c r="E339" s="13" t="s">
        <v>10</v>
      </c>
      <c r="F339" s="13" t="s">
        <v>4665</v>
      </c>
      <c r="G339" s="36"/>
      <c r="H339" s="36"/>
      <c r="I339" s="37"/>
    </row>
    <row r="340">
      <c r="A340" s="30">
        <v>42654.39548219908</v>
      </c>
      <c r="B340" s="13" t="s">
        <v>4684</v>
      </c>
      <c r="C340" s="13" t="s">
        <v>4662</v>
      </c>
      <c r="D340" s="13" t="s">
        <v>4167</v>
      </c>
      <c r="E340" s="13" t="s">
        <v>182</v>
      </c>
      <c r="F340" s="13" t="s">
        <v>4665</v>
      </c>
      <c r="G340" s="36"/>
      <c r="H340" s="36"/>
      <c r="I340" s="37"/>
    </row>
    <row r="341">
      <c r="A341" s="30">
        <v>42654.39603175926</v>
      </c>
      <c r="B341" s="13" t="s">
        <v>4718</v>
      </c>
      <c r="C341" s="13" t="s">
        <v>4719</v>
      </c>
      <c r="D341" s="13" t="s">
        <v>1269</v>
      </c>
      <c r="E341" s="13" t="s">
        <v>182</v>
      </c>
      <c r="F341" s="13" t="s">
        <v>4665</v>
      </c>
      <c r="G341" s="36"/>
      <c r="H341" s="36"/>
      <c r="I341" s="37"/>
    </row>
    <row r="342">
      <c r="A342" s="30">
        <v>42654.39643784722</v>
      </c>
      <c r="B342" s="13" t="s">
        <v>4741</v>
      </c>
      <c r="C342" s="13" t="s">
        <v>4671</v>
      </c>
      <c r="D342" s="13" t="s">
        <v>4318</v>
      </c>
      <c r="E342" s="13" t="s">
        <v>38</v>
      </c>
      <c r="F342" s="13" t="s">
        <v>4665</v>
      </c>
      <c r="G342" s="36"/>
      <c r="H342" s="36"/>
      <c r="I342" s="37"/>
    </row>
    <row r="343">
      <c r="A343" s="30">
        <v>42654.39691236111</v>
      </c>
      <c r="B343" s="13" t="s">
        <v>4730</v>
      </c>
      <c r="C343" s="13" t="s">
        <v>4671</v>
      </c>
      <c r="D343" s="13" t="s">
        <v>2587</v>
      </c>
      <c r="E343" s="13" t="s">
        <v>10</v>
      </c>
      <c r="F343" s="13" t="s">
        <v>4665</v>
      </c>
      <c r="G343" s="36"/>
      <c r="H343" s="36"/>
      <c r="I343" s="37"/>
    </row>
    <row r="344">
      <c r="A344" s="30">
        <v>42654.39788059027</v>
      </c>
      <c r="B344" s="13" t="s">
        <v>4707</v>
      </c>
      <c r="C344" s="13" t="s">
        <v>4662</v>
      </c>
      <c r="D344" s="13" t="s">
        <v>4201</v>
      </c>
      <c r="E344" s="13" t="s">
        <v>10</v>
      </c>
      <c r="F344" s="13" t="s">
        <v>4665</v>
      </c>
      <c r="G344" s="36"/>
      <c r="H344" s="36"/>
      <c r="I344" s="37"/>
    </row>
    <row r="345">
      <c r="A345" s="30">
        <v>42654.399917511575</v>
      </c>
      <c r="B345" s="13" t="s">
        <v>4745</v>
      </c>
      <c r="C345" s="13" t="s">
        <v>4722</v>
      </c>
      <c r="D345" s="13" t="s">
        <v>1810</v>
      </c>
      <c r="E345" s="13" t="s">
        <v>38</v>
      </c>
      <c r="F345" s="13" t="s">
        <v>4660</v>
      </c>
      <c r="G345" s="36"/>
      <c r="H345" s="36"/>
      <c r="I345" s="37"/>
    </row>
    <row r="346">
      <c r="A346" s="30">
        <v>42654.400365636575</v>
      </c>
      <c r="B346" s="13" t="s">
        <v>4746</v>
      </c>
      <c r="C346" s="13" t="s">
        <v>4722</v>
      </c>
      <c r="D346" s="13" t="s">
        <v>2378</v>
      </c>
      <c r="E346" s="13" t="s">
        <v>10</v>
      </c>
      <c r="F346" s="13" t="s">
        <v>4660</v>
      </c>
      <c r="G346" s="36"/>
      <c r="H346" s="36"/>
      <c r="I346" s="37"/>
    </row>
    <row r="347">
      <c r="A347" s="30">
        <v>42654.40079107639</v>
      </c>
      <c r="B347" s="13" t="s">
        <v>4725</v>
      </c>
      <c r="C347" s="13" t="s">
        <v>4673</v>
      </c>
      <c r="D347" s="13" t="s">
        <v>4134</v>
      </c>
      <c r="E347" s="13" t="s">
        <v>32</v>
      </c>
      <c r="F347" s="13" t="s">
        <v>4665</v>
      </c>
      <c r="G347" s="36"/>
      <c r="H347" s="36"/>
      <c r="I347" s="37"/>
    </row>
    <row r="348">
      <c r="A348" s="30">
        <v>42654.40129837963</v>
      </c>
      <c r="B348" s="13" t="s">
        <v>4715</v>
      </c>
      <c r="C348" s="13" t="s">
        <v>4673</v>
      </c>
      <c r="D348" s="13" t="s">
        <v>3361</v>
      </c>
      <c r="E348" s="13" t="s">
        <v>10</v>
      </c>
      <c r="F348" s="13" t="s">
        <v>4665</v>
      </c>
      <c r="G348" s="36"/>
      <c r="H348" s="36"/>
      <c r="I348" s="37"/>
      <c r="J348" s="38"/>
      <c r="K348" s="39"/>
    </row>
    <row r="349">
      <c r="A349" s="30">
        <v>42654.40174282408</v>
      </c>
      <c r="B349" s="13" t="s">
        <v>4726</v>
      </c>
      <c r="C349" s="13" t="s">
        <v>4673</v>
      </c>
      <c r="D349" s="13" t="s">
        <v>3362</v>
      </c>
      <c r="E349" s="13" t="s">
        <v>10</v>
      </c>
      <c r="F349" s="13" t="s">
        <v>4660</v>
      </c>
      <c r="G349" s="36"/>
      <c r="H349" s="36"/>
      <c r="I349" s="37"/>
      <c r="J349" s="38"/>
      <c r="K349" s="39"/>
    </row>
    <row r="350">
      <c r="A350" s="30">
        <v>42654.40206658565</v>
      </c>
      <c r="B350" s="13" t="s">
        <v>4728</v>
      </c>
      <c r="C350" s="13" t="s">
        <v>4671</v>
      </c>
      <c r="D350" s="13" t="s">
        <v>1400</v>
      </c>
      <c r="E350" s="13" t="s">
        <v>10</v>
      </c>
      <c r="F350" s="13" t="s">
        <v>4660</v>
      </c>
      <c r="G350" s="36"/>
      <c r="H350" s="36"/>
      <c r="I350" s="37"/>
      <c r="J350" s="38"/>
      <c r="K350" s="39"/>
    </row>
    <row r="351">
      <c r="A351" s="30">
        <v>42654.402751608795</v>
      </c>
      <c r="B351" s="13" t="s">
        <v>4731</v>
      </c>
      <c r="C351" s="13" t="s">
        <v>4719</v>
      </c>
      <c r="D351" s="13" t="s">
        <v>2948</v>
      </c>
      <c r="E351" s="13" t="s">
        <v>10</v>
      </c>
      <c r="F351" s="13" t="s">
        <v>4660</v>
      </c>
      <c r="G351" s="36"/>
      <c r="H351" s="36"/>
      <c r="I351" s="37"/>
      <c r="J351" s="38"/>
      <c r="K351" s="39"/>
    </row>
    <row r="352">
      <c r="A352" s="30">
        <v>42654.40329991898</v>
      </c>
      <c r="B352" s="13" t="s">
        <v>4730</v>
      </c>
      <c r="C352" s="13" t="s">
        <v>4719</v>
      </c>
      <c r="D352" s="13" t="s">
        <v>2205</v>
      </c>
      <c r="E352" s="13" t="s">
        <v>10</v>
      </c>
      <c r="F352" s="13" t="s">
        <v>4660</v>
      </c>
      <c r="G352" s="36"/>
      <c r="H352" s="36"/>
      <c r="I352" s="37"/>
      <c r="J352" s="39"/>
      <c r="K352" s="39"/>
    </row>
    <row r="353">
      <c r="A353" s="30">
        <v>42718.64458466435</v>
      </c>
      <c r="B353" s="13" t="s">
        <v>4740</v>
      </c>
      <c r="C353" s="13" t="s">
        <v>4659</v>
      </c>
      <c r="D353" s="13" t="s">
        <v>623</v>
      </c>
      <c r="E353" s="13" t="s">
        <v>10</v>
      </c>
      <c r="F353" s="13" t="s">
        <v>4660</v>
      </c>
      <c r="G353" s="36"/>
      <c r="H353" s="36"/>
    </row>
    <row r="354">
      <c r="A354" s="30">
        <v>42718.64515837963</v>
      </c>
      <c r="B354" s="13" t="s">
        <v>5183</v>
      </c>
      <c r="C354" s="13" t="s">
        <v>4659</v>
      </c>
      <c r="D354" s="13" t="s">
        <v>704</v>
      </c>
      <c r="E354" s="13" t="s">
        <v>10</v>
      </c>
      <c r="F354" s="13" t="s">
        <v>4660</v>
      </c>
      <c r="G354" s="36"/>
      <c r="H354" s="36"/>
    </row>
    <row r="355">
      <c r="A355" s="30">
        <v>42754.664092534724</v>
      </c>
      <c r="B355" s="13" t="s">
        <v>5184</v>
      </c>
      <c r="C355" s="13" t="s">
        <v>5159</v>
      </c>
      <c r="D355" s="13" t="s">
        <v>2139</v>
      </c>
      <c r="E355" s="13" t="s">
        <v>10</v>
      </c>
      <c r="F355" s="13" t="s">
        <v>4660</v>
      </c>
      <c r="G355" s="36"/>
      <c r="H355" s="36"/>
    </row>
    <row r="356">
      <c r="A356" s="30">
        <v>42754.6645827662</v>
      </c>
      <c r="B356" s="13" t="s">
        <v>4669</v>
      </c>
      <c r="C356" s="13" t="s">
        <v>4662</v>
      </c>
      <c r="D356" s="13" t="s">
        <v>1113</v>
      </c>
      <c r="E356" s="13" t="s">
        <v>28</v>
      </c>
      <c r="F356" s="13" t="s">
        <v>4660</v>
      </c>
      <c r="G356" s="36"/>
      <c r="H356" s="36"/>
    </row>
    <row r="357">
      <c r="A357" s="30">
        <v>42754.66524659722</v>
      </c>
      <c r="B357" s="13" t="s">
        <v>4739</v>
      </c>
      <c r="C357" s="13" t="s">
        <v>4673</v>
      </c>
      <c r="D357" s="13" t="s">
        <v>3174</v>
      </c>
      <c r="E357" s="13" t="s">
        <v>10</v>
      </c>
      <c r="F357" s="13" t="s">
        <v>4660</v>
      </c>
      <c r="G357" s="36"/>
      <c r="H357" s="36"/>
    </row>
    <row r="358">
      <c r="A358" s="30">
        <v>42754.665663935186</v>
      </c>
      <c r="B358" s="13" t="s">
        <v>4728</v>
      </c>
      <c r="C358" s="13" t="s">
        <v>4662</v>
      </c>
      <c r="D358" s="13" t="s">
        <v>2807</v>
      </c>
      <c r="E358" s="13" t="s">
        <v>10</v>
      </c>
      <c r="F358" s="13" t="s">
        <v>4660</v>
      </c>
      <c r="G358" s="36"/>
      <c r="H358" s="36"/>
    </row>
    <row r="359">
      <c r="A359" s="30">
        <v>42754.666045405094</v>
      </c>
      <c r="B359" s="13" t="s">
        <v>4730</v>
      </c>
      <c r="C359" s="13" t="s">
        <v>4719</v>
      </c>
      <c r="D359" s="13" t="s">
        <v>918</v>
      </c>
      <c r="E359" s="13" t="s">
        <v>182</v>
      </c>
      <c r="F359" s="13" t="s">
        <v>4660</v>
      </c>
      <c r="G359" s="36"/>
      <c r="H359" s="36"/>
    </row>
    <row r="360">
      <c r="A360" s="30">
        <v>42754.66659907407</v>
      </c>
      <c r="B360" s="13" t="s">
        <v>4724</v>
      </c>
      <c r="C360" s="13" t="s">
        <v>4662</v>
      </c>
      <c r="D360" s="13" t="s">
        <v>4064</v>
      </c>
      <c r="E360" s="13" t="s">
        <v>182</v>
      </c>
      <c r="F360" s="13" t="s">
        <v>4660</v>
      </c>
      <c r="G360" s="36"/>
      <c r="H360" s="36"/>
    </row>
    <row r="361">
      <c r="A361" s="30">
        <v>42754.66716275463</v>
      </c>
      <c r="B361" s="13" t="s">
        <v>4696</v>
      </c>
      <c r="C361" s="13" t="s">
        <v>4662</v>
      </c>
      <c r="D361" s="13" t="s">
        <v>2750</v>
      </c>
      <c r="E361" s="13" t="s">
        <v>24</v>
      </c>
      <c r="F361" s="13" t="s">
        <v>4660</v>
      </c>
      <c r="G361" s="36"/>
      <c r="H361" s="36"/>
    </row>
    <row r="362">
      <c r="A362" s="30">
        <v>42754.66767484954</v>
      </c>
      <c r="B362" s="13" t="s">
        <v>4684</v>
      </c>
      <c r="C362" s="13" t="s">
        <v>4662</v>
      </c>
      <c r="D362" s="13" t="s">
        <v>3242</v>
      </c>
      <c r="E362" s="13" t="s">
        <v>324</v>
      </c>
      <c r="F362" s="13" t="s">
        <v>4660</v>
      </c>
      <c r="G362" s="36"/>
      <c r="H362" s="36"/>
    </row>
    <row r="363">
      <c r="A363" s="30">
        <v>42754.66805994213</v>
      </c>
      <c r="B363" s="13" t="s">
        <v>4690</v>
      </c>
      <c r="C363" s="13" t="s">
        <v>4662</v>
      </c>
      <c r="D363" s="13" t="s">
        <v>2163</v>
      </c>
      <c r="E363" s="13" t="s">
        <v>10</v>
      </c>
      <c r="F363" s="13" t="s">
        <v>4660</v>
      </c>
      <c r="G363" s="36"/>
      <c r="H363" s="36"/>
    </row>
    <row r="364">
      <c r="A364" s="30">
        <v>42754.66837798611</v>
      </c>
      <c r="B364" s="13" t="s">
        <v>5185</v>
      </c>
      <c r="C364" s="13" t="s">
        <v>5160</v>
      </c>
      <c r="D364" s="13" t="s">
        <v>77</v>
      </c>
      <c r="E364" s="13" t="s">
        <v>10</v>
      </c>
      <c r="F364" s="13" t="s">
        <v>4660</v>
      </c>
      <c r="G364" s="36"/>
      <c r="H364" s="36"/>
    </row>
    <row r="365">
      <c r="A365" s="30">
        <v>42795.43387813657</v>
      </c>
      <c r="B365" s="13" t="s">
        <v>4739</v>
      </c>
      <c r="C365" s="13" t="s">
        <v>4719</v>
      </c>
      <c r="D365" s="13" t="s">
        <v>2214</v>
      </c>
      <c r="E365" s="13" t="s">
        <v>10</v>
      </c>
      <c r="F365" s="13" t="s">
        <v>4660</v>
      </c>
      <c r="G365" s="36"/>
      <c r="H365" s="36"/>
    </row>
    <row r="366">
      <c r="A366" s="30">
        <v>42795.43448571759</v>
      </c>
      <c r="B366" s="13" t="s">
        <v>4724</v>
      </c>
      <c r="C366" s="13" t="s">
        <v>4662</v>
      </c>
      <c r="D366" s="13" t="s">
        <v>1027</v>
      </c>
      <c r="E366" s="13" t="s">
        <v>324</v>
      </c>
      <c r="F366" s="13" t="s">
        <v>4660</v>
      </c>
      <c r="G366" s="36"/>
      <c r="H366" s="36"/>
    </row>
    <row r="367">
      <c r="A367" s="30">
        <v>42795.435505208334</v>
      </c>
      <c r="B367" s="13" t="s">
        <v>4765</v>
      </c>
      <c r="C367" s="13" t="s">
        <v>4662</v>
      </c>
      <c r="D367" s="13" t="s">
        <v>2771</v>
      </c>
      <c r="E367" s="13" t="s">
        <v>5186</v>
      </c>
      <c r="F367" s="13" t="s">
        <v>4660</v>
      </c>
      <c r="G367" s="36"/>
      <c r="H367" s="36"/>
    </row>
    <row r="368">
      <c r="A368" s="30">
        <v>42795.43594614584</v>
      </c>
      <c r="B368" s="13" t="s">
        <v>4787</v>
      </c>
      <c r="C368" s="13" t="s">
        <v>4662</v>
      </c>
      <c r="D368" s="13" t="s">
        <v>1933</v>
      </c>
      <c r="E368" s="13" t="s">
        <v>10</v>
      </c>
      <c r="F368" s="13" t="s">
        <v>4660</v>
      </c>
      <c r="G368" s="36"/>
      <c r="H368" s="36"/>
    </row>
    <row r="369">
      <c r="A369" s="30">
        <v>42795.436780185184</v>
      </c>
      <c r="B369" s="13" t="s">
        <v>4723</v>
      </c>
      <c r="C369" s="13" t="s">
        <v>4662</v>
      </c>
      <c r="D369" s="13" t="s">
        <v>821</v>
      </c>
      <c r="E369" s="13" t="s">
        <v>10</v>
      </c>
      <c r="F369" s="13" t="s">
        <v>4660</v>
      </c>
      <c r="G369" s="36"/>
      <c r="H369" s="36"/>
    </row>
    <row r="370">
      <c r="A370" s="30">
        <v>42795.43732431713</v>
      </c>
      <c r="B370" s="13" t="s">
        <v>4728</v>
      </c>
      <c r="C370" s="13" t="s">
        <v>4719</v>
      </c>
      <c r="D370" s="13" t="s">
        <v>2804</v>
      </c>
      <c r="E370" s="13" t="s">
        <v>10</v>
      </c>
      <c r="F370" s="13" t="s">
        <v>4660</v>
      </c>
      <c r="G370" s="36"/>
      <c r="H370" s="36"/>
    </row>
    <row r="371">
      <c r="A371" s="30">
        <v>42795.43792563658</v>
      </c>
      <c r="B371" s="13" t="s">
        <v>4786</v>
      </c>
      <c r="C371" s="13" t="s">
        <v>4719</v>
      </c>
      <c r="D371" s="13" t="s">
        <v>3372</v>
      </c>
      <c r="E371" s="13" t="s">
        <v>10</v>
      </c>
      <c r="F371" s="13" t="s">
        <v>4660</v>
      </c>
      <c r="G371" s="36"/>
      <c r="H371" s="36"/>
    </row>
    <row r="372">
      <c r="A372" s="30">
        <v>42795.43841688657</v>
      </c>
      <c r="B372" s="13" t="s">
        <v>4766</v>
      </c>
      <c r="C372" s="13" t="s">
        <v>4662</v>
      </c>
      <c r="D372" s="13" t="s">
        <v>310</v>
      </c>
      <c r="E372" s="13" t="s">
        <v>324</v>
      </c>
      <c r="F372" s="13" t="s">
        <v>4660</v>
      </c>
      <c r="G372" s="36"/>
      <c r="H372" s="36"/>
    </row>
    <row r="373">
      <c r="A373" s="30">
        <v>42795.438941643515</v>
      </c>
      <c r="B373" s="13" t="s">
        <v>4784</v>
      </c>
      <c r="C373" s="13" t="s">
        <v>4719</v>
      </c>
      <c r="D373" s="13" t="s">
        <v>2218</v>
      </c>
      <c r="E373" s="13" t="s">
        <v>324</v>
      </c>
      <c r="F373" s="13" t="s">
        <v>4660</v>
      </c>
      <c r="G373" s="36"/>
      <c r="H373" s="36"/>
    </row>
    <row r="374">
      <c r="A374" s="30">
        <v>42795.439553310185</v>
      </c>
      <c r="B374" s="13" t="s">
        <v>4781</v>
      </c>
      <c r="C374" s="13" t="s">
        <v>5160</v>
      </c>
      <c r="D374" s="13" t="s">
        <v>3287</v>
      </c>
      <c r="E374" s="13" t="s">
        <v>38</v>
      </c>
      <c r="F374" s="13" t="s">
        <v>4660</v>
      </c>
      <c r="G374" s="36"/>
      <c r="H374" s="36"/>
    </row>
    <row r="375">
      <c r="A375" s="30">
        <v>42795.43997431713</v>
      </c>
      <c r="B375" s="13" t="s">
        <v>4696</v>
      </c>
      <c r="C375" s="13" t="s">
        <v>4673</v>
      </c>
      <c r="D375" s="13" t="s">
        <v>1323</v>
      </c>
      <c r="E375" s="13" t="s">
        <v>81</v>
      </c>
      <c r="F375" s="13" t="s">
        <v>4660</v>
      </c>
      <c r="G375" s="36"/>
      <c r="H375" s="36"/>
    </row>
    <row r="376">
      <c r="A376" s="30">
        <v>42795.44039105324</v>
      </c>
      <c r="B376" s="13" t="s">
        <v>4684</v>
      </c>
      <c r="C376" s="13" t="s">
        <v>4673</v>
      </c>
      <c r="D376" s="13" t="s">
        <v>614</v>
      </c>
      <c r="E376" s="13" t="s">
        <v>324</v>
      </c>
      <c r="F376" s="13" t="s">
        <v>4660</v>
      </c>
      <c r="G376" s="36"/>
      <c r="H376" s="36"/>
    </row>
    <row r="377">
      <c r="A377" s="30">
        <v>42795.44094577547</v>
      </c>
      <c r="B377" s="13" t="s">
        <v>4708</v>
      </c>
      <c r="C377" s="13" t="s">
        <v>4673</v>
      </c>
      <c r="D377" s="13" t="s">
        <v>4223</v>
      </c>
      <c r="E377" s="13" t="s">
        <v>10</v>
      </c>
      <c r="F377" s="13" t="s">
        <v>4660</v>
      </c>
      <c r="G377" s="36"/>
      <c r="H377" s="36"/>
    </row>
    <row r="378">
      <c r="A378" s="30">
        <v>42795.44148577546</v>
      </c>
      <c r="B378" s="13" t="s">
        <v>4702</v>
      </c>
      <c r="C378" s="13" t="s">
        <v>4719</v>
      </c>
      <c r="D378" s="13" t="s">
        <v>1407</v>
      </c>
      <c r="E378" s="13" t="s">
        <v>45</v>
      </c>
      <c r="F378" s="13" t="s">
        <v>4660</v>
      </c>
      <c r="G378" s="36"/>
      <c r="H378" s="36"/>
    </row>
    <row r="379">
      <c r="A379" s="30">
        <v>42795.44303278935</v>
      </c>
      <c r="B379" s="13" t="s">
        <v>5067</v>
      </c>
      <c r="C379" s="13" t="s">
        <v>4719</v>
      </c>
      <c r="D379" s="13" t="s">
        <v>2206</v>
      </c>
      <c r="E379" s="13" t="s">
        <v>10</v>
      </c>
      <c r="F379" s="13" t="s">
        <v>4660</v>
      </c>
      <c r="G379" s="36"/>
      <c r="H379" s="36"/>
    </row>
    <row r="380">
      <c r="A380" s="30">
        <v>42795.4440053588</v>
      </c>
      <c r="B380" s="13" t="s">
        <v>5067</v>
      </c>
      <c r="C380" s="13" t="s">
        <v>4719</v>
      </c>
      <c r="D380" s="13" t="s">
        <v>858</v>
      </c>
      <c r="E380" s="13" t="s">
        <v>10</v>
      </c>
      <c r="F380" s="13" t="s">
        <v>4660</v>
      </c>
      <c r="G380" s="36"/>
      <c r="H380" s="36"/>
    </row>
    <row r="381">
      <c r="A381" s="30">
        <v>42795.44451927084</v>
      </c>
      <c r="B381" s="13" t="s">
        <v>5187</v>
      </c>
      <c r="C381" s="13" t="s">
        <v>4673</v>
      </c>
      <c r="D381" s="13" t="s">
        <v>2669</v>
      </c>
      <c r="E381" s="13" t="s">
        <v>10</v>
      </c>
      <c r="F381" s="13" t="s">
        <v>4660</v>
      </c>
      <c r="G381" s="36"/>
      <c r="H381" s="36"/>
    </row>
    <row r="382">
      <c r="A382" s="30">
        <v>42795.44563760416</v>
      </c>
      <c r="B382" s="13" t="s">
        <v>4720</v>
      </c>
      <c r="C382" s="13" t="s">
        <v>4673</v>
      </c>
      <c r="D382" s="13" t="s">
        <v>2213</v>
      </c>
      <c r="E382" s="13" t="s">
        <v>10</v>
      </c>
      <c r="F382" s="13" t="s">
        <v>4660</v>
      </c>
      <c r="G382" s="36"/>
      <c r="H382" s="36"/>
    </row>
    <row r="383">
      <c r="A383" s="30">
        <v>42795.446086689815</v>
      </c>
      <c r="B383" s="13" t="s">
        <v>4684</v>
      </c>
      <c r="C383" s="13" t="s">
        <v>4673</v>
      </c>
      <c r="D383" s="13" t="s">
        <v>1849</v>
      </c>
      <c r="E383" s="13" t="s">
        <v>324</v>
      </c>
      <c r="F383" s="13" t="s">
        <v>4660</v>
      </c>
      <c r="G383" s="36"/>
      <c r="H383" s="36"/>
    </row>
    <row r="384">
      <c r="A384" s="30">
        <v>42795.44655833334</v>
      </c>
      <c r="B384" s="13" t="s">
        <v>4708</v>
      </c>
      <c r="C384" s="13" t="s">
        <v>4673</v>
      </c>
      <c r="D384" s="13" t="s">
        <v>707</v>
      </c>
      <c r="E384" s="13" t="s">
        <v>324</v>
      </c>
      <c r="F384" s="13" t="s">
        <v>4660</v>
      </c>
      <c r="G384" s="36"/>
      <c r="H384" s="36"/>
    </row>
    <row r="385">
      <c r="A385" s="30">
        <v>42795.44704672454</v>
      </c>
      <c r="B385" s="13" t="s">
        <v>4690</v>
      </c>
      <c r="C385" s="13" t="s">
        <v>4673</v>
      </c>
      <c r="D385" s="13" t="s">
        <v>2205</v>
      </c>
      <c r="E385" s="13" t="s">
        <v>10</v>
      </c>
      <c r="F385" s="13" t="s">
        <v>4660</v>
      </c>
      <c r="G385" s="36"/>
      <c r="H385" s="36"/>
    </row>
    <row r="386">
      <c r="A386" s="30">
        <v>42795.44742326389</v>
      </c>
      <c r="B386" s="13" t="s">
        <v>4696</v>
      </c>
      <c r="C386" s="13" t="s">
        <v>4673</v>
      </c>
      <c r="D386" s="13" t="s">
        <v>1722</v>
      </c>
      <c r="E386" s="13" t="s">
        <v>324</v>
      </c>
      <c r="F386" s="13" t="s">
        <v>4660</v>
      </c>
      <c r="G386" s="36"/>
      <c r="H386" s="36"/>
    </row>
    <row r="387">
      <c r="A387" s="30">
        <v>42795.449494479166</v>
      </c>
      <c r="B387" s="13" t="s">
        <v>5188</v>
      </c>
      <c r="C387" s="13" t="s">
        <v>4659</v>
      </c>
      <c r="D387" s="13" t="s">
        <v>494</v>
      </c>
      <c r="E387" s="13" t="s">
        <v>10</v>
      </c>
      <c r="F387" s="13" t="s">
        <v>4660</v>
      </c>
      <c r="G387" s="36"/>
      <c r="H387" s="36"/>
    </row>
    <row r="388">
      <c r="A388" s="30">
        <v>42795.45086329861</v>
      </c>
      <c r="B388" s="13" t="s">
        <v>4924</v>
      </c>
      <c r="C388" s="13" t="s">
        <v>4662</v>
      </c>
      <c r="D388" s="13" t="s">
        <v>2805</v>
      </c>
      <c r="E388" s="13" t="s">
        <v>10</v>
      </c>
      <c r="F388" s="13" t="s">
        <v>4660</v>
      </c>
      <c r="G388" s="36"/>
      <c r="H388" s="36"/>
    </row>
    <row r="389">
      <c r="A389" s="30">
        <v>42795.45249111111</v>
      </c>
      <c r="B389" s="13" t="s">
        <v>5189</v>
      </c>
      <c r="C389" s="13" t="s">
        <v>4673</v>
      </c>
      <c r="D389" s="13" t="s">
        <v>2802</v>
      </c>
      <c r="E389" s="13" t="s">
        <v>462</v>
      </c>
      <c r="F389" s="13" t="s">
        <v>4660</v>
      </c>
      <c r="G389" s="36"/>
      <c r="H389" s="36"/>
    </row>
    <row r="390">
      <c r="A390" s="30">
        <v>42795.45378127314</v>
      </c>
      <c r="B390" s="13" t="s">
        <v>5190</v>
      </c>
      <c r="C390" s="13" t="s">
        <v>4673</v>
      </c>
      <c r="D390" s="13" t="s">
        <v>3541</v>
      </c>
      <c r="E390" s="13" t="s">
        <v>10</v>
      </c>
      <c r="F390" s="13" t="s">
        <v>4660</v>
      </c>
      <c r="G390" s="36"/>
      <c r="H390" s="36"/>
    </row>
    <row r="391">
      <c r="A391" s="30">
        <v>42795.456938159725</v>
      </c>
      <c r="B391" s="13" t="s">
        <v>4776</v>
      </c>
      <c r="C391" s="13" t="s">
        <v>4722</v>
      </c>
      <c r="D391" s="13" t="s">
        <v>1615</v>
      </c>
      <c r="E391" s="13" t="s">
        <v>38</v>
      </c>
      <c r="F391" s="13" t="s">
        <v>4660</v>
      </c>
      <c r="G391" s="36"/>
      <c r="H391" s="36"/>
    </row>
    <row r="392">
      <c r="A392" s="30">
        <v>42795.457476192125</v>
      </c>
      <c r="B392" s="13" t="s">
        <v>4775</v>
      </c>
      <c r="C392" s="13" t="s">
        <v>4671</v>
      </c>
      <c r="D392" s="13" t="s">
        <v>517</v>
      </c>
      <c r="E392" s="13" t="s">
        <v>38</v>
      </c>
      <c r="F392" s="13" t="s">
        <v>4660</v>
      </c>
      <c r="G392" s="36"/>
      <c r="H392" s="36"/>
    </row>
    <row r="393">
      <c r="A393" s="30">
        <v>42795.458011724535</v>
      </c>
      <c r="B393" s="13" t="s">
        <v>5191</v>
      </c>
      <c r="C393" s="13" t="s">
        <v>4668</v>
      </c>
      <c r="D393" s="13" t="s">
        <v>410</v>
      </c>
      <c r="E393" s="13" t="s">
        <v>324</v>
      </c>
      <c r="F393" s="13" t="s">
        <v>4660</v>
      </c>
      <c r="G393" s="36"/>
      <c r="H393" s="36"/>
    </row>
    <row r="394">
      <c r="A394" s="30">
        <v>42795.458754085645</v>
      </c>
      <c r="B394" s="13" t="s">
        <v>4738</v>
      </c>
      <c r="C394" s="13" t="s">
        <v>4668</v>
      </c>
      <c r="D394" s="13" t="s">
        <v>2809</v>
      </c>
      <c r="E394" s="13" t="s">
        <v>10</v>
      </c>
      <c r="F394" s="13" t="s">
        <v>4660</v>
      </c>
      <c r="G394" s="36"/>
      <c r="H394" s="36"/>
    </row>
    <row r="395">
      <c r="A395" s="30">
        <v>42795.45931622685</v>
      </c>
      <c r="B395" s="13" t="s">
        <v>4765</v>
      </c>
      <c r="C395" s="13" t="s">
        <v>4662</v>
      </c>
      <c r="D395" s="13" t="s">
        <v>1482</v>
      </c>
      <c r="E395" s="13" t="s">
        <v>10</v>
      </c>
      <c r="F395" s="13" t="s">
        <v>4660</v>
      </c>
      <c r="G395" s="36"/>
      <c r="H395" s="36"/>
    </row>
    <row r="396">
      <c r="A396" s="30">
        <v>42795.45983175926</v>
      </c>
      <c r="B396" s="13" t="s">
        <v>4739</v>
      </c>
      <c r="C396" s="13" t="s">
        <v>4719</v>
      </c>
      <c r="D396" s="13" t="s">
        <v>1179</v>
      </c>
      <c r="E396" s="13" t="s">
        <v>27</v>
      </c>
      <c r="F396" s="13" t="s">
        <v>4660</v>
      </c>
      <c r="G396" s="36"/>
      <c r="H396" s="36"/>
    </row>
    <row r="397">
      <c r="A397" s="30">
        <v>42795.46049711805</v>
      </c>
      <c r="B397" s="13" t="s">
        <v>4728</v>
      </c>
      <c r="C397" s="13" t="s">
        <v>4662</v>
      </c>
      <c r="D397" s="13" t="s">
        <v>148</v>
      </c>
      <c r="E397" s="13" t="s">
        <v>10</v>
      </c>
      <c r="F397" s="13" t="s">
        <v>4660</v>
      </c>
      <c r="G397" s="36"/>
      <c r="H397" s="36"/>
    </row>
    <row r="398">
      <c r="A398" s="30">
        <v>42795.46195582176</v>
      </c>
      <c r="B398" s="13" t="s">
        <v>5192</v>
      </c>
      <c r="C398" s="13" t="s">
        <v>4719</v>
      </c>
      <c r="D398" s="13" t="s">
        <v>1778</v>
      </c>
      <c r="E398" s="13" t="s">
        <v>10</v>
      </c>
      <c r="F398" s="13" t="s">
        <v>4660</v>
      </c>
      <c r="G398" s="36"/>
      <c r="H398" s="36"/>
    </row>
    <row r="399">
      <c r="A399" s="30">
        <v>42795.46229715278</v>
      </c>
      <c r="B399" s="13" t="s">
        <v>4724</v>
      </c>
      <c r="C399" s="13" t="s">
        <v>4662</v>
      </c>
      <c r="D399" s="13" t="s">
        <v>1155</v>
      </c>
      <c r="E399" s="13" t="s">
        <v>10</v>
      </c>
      <c r="F399" s="13" t="s">
        <v>4660</v>
      </c>
      <c r="G399" s="36"/>
      <c r="H399" s="36"/>
    </row>
    <row r="400">
      <c r="A400" s="30">
        <v>42795.46279225695</v>
      </c>
      <c r="B400" s="13" t="s">
        <v>4723</v>
      </c>
      <c r="C400" s="13" t="s">
        <v>4662</v>
      </c>
      <c r="D400" s="13" t="s">
        <v>1153</v>
      </c>
      <c r="E400" s="13" t="s">
        <v>10</v>
      </c>
      <c r="F400" s="13" t="s">
        <v>4660</v>
      </c>
      <c r="G400" s="36"/>
      <c r="H400" s="36"/>
    </row>
    <row r="401">
      <c r="A401" s="30">
        <v>42795.46382974537</v>
      </c>
      <c r="B401" s="13" t="s">
        <v>4783</v>
      </c>
      <c r="C401" s="13" t="s">
        <v>4671</v>
      </c>
      <c r="D401" s="13" t="s">
        <v>4011</v>
      </c>
      <c r="E401" s="13" t="s">
        <v>38</v>
      </c>
      <c r="F401" s="13" t="s">
        <v>4660</v>
      </c>
      <c r="G401" s="36"/>
      <c r="H401" s="36"/>
    </row>
    <row r="402">
      <c r="A402" s="30">
        <v>42795.46421097222</v>
      </c>
      <c r="B402" s="13" t="s">
        <v>4793</v>
      </c>
      <c r="C402" s="13" t="s">
        <v>4671</v>
      </c>
      <c r="D402" s="13" t="s">
        <v>872</v>
      </c>
      <c r="E402" s="13" t="s">
        <v>38</v>
      </c>
      <c r="F402" s="13" t="s">
        <v>4660</v>
      </c>
      <c r="G402" s="36"/>
      <c r="H402" s="36"/>
    </row>
    <row r="403">
      <c r="A403" s="30">
        <v>42795.465072384264</v>
      </c>
      <c r="B403" s="13" t="s">
        <v>5185</v>
      </c>
      <c r="C403" s="13" t="s">
        <v>4664</v>
      </c>
      <c r="D403" s="13" t="s">
        <v>3956</v>
      </c>
      <c r="E403" s="13" t="s">
        <v>10</v>
      </c>
      <c r="F403" s="13" t="s">
        <v>4665</v>
      </c>
      <c r="G403" s="36"/>
      <c r="H403" s="36"/>
    </row>
    <row r="404">
      <c r="A404" s="30">
        <v>42795.46562859954</v>
      </c>
      <c r="B404" s="13" t="s">
        <v>4696</v>
      </c>
      <c r="C404" s="13" t="s">
        <v>4673</v>
      </c>
      <c r="D404" s="13" t="s">
        <v>4270</v>
      </c>
      <c r="E404" s="13" t="s">
        <v>10</v>
      </c>
      <c r="F404" s="13" t="s">
        <v>4660</v>
      </c>
      <c r="G404" s="36"/>
      <c r="H404" s="36"/>
    </row>
    <row r="405">
      <c r="A405" s="30">
        <v>42795.46605393519</v>
      </c>
      <c r="B405" s="13" t="s">
        <v>4717</v>
      </c>
      <c r="C405" s="13" t="s">
        <v>4668</v>
      </c>
      <c r="D405" s="13" t="s">
        <v>2032</v>
      </c>
      <c r="E405" s="13" t="s">
        <v>10</v>
      </c>
      <c r="F405" s="13" t="s">
        <v>4660</v>
      </c>
      <c r="G405" s="36"/>
      <c r="H405" s="36"/>
    </row>
    <row r="406">
      <c r="A406" s="30">
        <v>42795.46641292824</v>
      </c>
      <c r="B406" s="13" t="s">
        <v>4724</v>
      </c>
      <c r="C406" s="13" t="s">
        <v>4662</v>
      </c>
      <c r="D406" s="13" t="s">
        <v>4197</v>
      </c>
      <c r="E406" s="13" t="s">
        <v>81</v>
      </c>
      <c r="F406" s="13" t="s">
        <v>4660</v>
      </c>
      <c r="G406" s="36"/>
      <c r="H406" s="36"/>
    </row>
    <row r="407">
      <c r="A407" s="30">
        <v>42795.46679287037</v>
      </c>
      <c r="B407" s="13" t="s">
        <v>4739</v>
      </c>
      <c r="C407" s="13" t="s">
        <v>4719</v>
      </c>
      <c r="D407" s="13" t="s">
        <v>1400</v>
      </c>
      <c r="E407" s="13" t="s">
        <v>10</v>
      </c>
      <c r="F407" s="13" t="s">
        <v>4660</v>
      </c>
      <c r="G407" s="36"/>
      <c r="H407" s="36"/>
    </row>
    <row r="408">
      <c r="A408" s="30">
        <v>42795.46735358796</v>
      </c>
      <c r="B408" s="13" t="s">
        <v>4766</v>
      </c>
      <c r="C408" s="13" t="s">
        <v>4662</v>
      </c>
      <c r="D408" s="13" t="s">
        <v>372</v>
      </c>
      <c r="E408" s="13" t="s">
        <v>324</v>
      </c>
      <c r="F408" s="13" t="s">
        <v>4660</v>
      </c>
      <c r="G408" s="36"/>
      <c r="H408" s="36"/>
    </row>
    <row r="409">
      <c r="A409" s="30">
        <v>42795.467735625</v>
      </c>
      <c r="B409" s="13" t="s">
        <v>4728</v>
      </c>
      <c r="C409" s="13" t="s">
        <v>4719</v>
      </c>
      <c r="D409" s="13" t="s">
        <v>2798</v>
      </c>
      <c r="E409" s="13" t="s">
        <v>10</v>
      </c>
      <c r="F409" s="13" t="s">
        <v>4660</v>
      </c>
      <c r="G409" s="36"/>
      <c r="H409" s="36"/>
    </row>
    <row r="410">
      <c r="A410" s="30">
        <v>42795.468129050925</v>
      </c>
      <c r="B410" s="13" t="s">
        <v>4765</v>
      </c>
      <c r="C410" s="13" t="s">
        <v>4662</v>
      </c>
      <c r="D410" s="13" t="s">
        <v>1082</v>
      </c>
      <c r="E410" s="13" t="s">
        <v>324</v>
      </c>
      <c r="F410" s="13" t="s">
        <v>4660</v>
      </c>
      <c r="G410" s="36"/>
      <c r="H410" s="36"/>
    </row>
    <row r="411">
      <c r="A411" s="30">
        <v>43059.63285630787</v>
      </c>
      <c r="B411" s="13" t="s">
        <v>4710</v>
      </c>
      <c r="C411" s="13" t="s">
        <v>4709</v>
      </c>
      <c r="D411" s="13" t="s">
        <v>688</v>
      </c>
      <c r="E411" s="13" t="s">
        <v>45</v>
      </c>
      <c r="F411" s="13" t="s">
        <v>4705</v>
      </c>
      <c r="G411" s="36"/>
      <c r="H411" s="36"/>
    </row>
    <row r="412">
      <c r="A412" s="30">
        <v>43059.633910069446</v>
      </c>
      <c r="B412" s="13" t="s">
        <v>4748</v>
      </c>
      <c r="C412" s="13" t="s">
        <v>4709</v>
      </c>
      <c r="D412" s="13" t="s">
        <v>688</v>
      </c>
      <c r="E412" s="13" t="s">
        <v>45</v>
      </c>
      <c r="F412" s="13" t="s">
        <v>4660</v>
      </c>
      <c r="G412" s="36"/>
      <c r="H412" s="36"/>
    </row>
    <row r="413">
      <c r="A413" s="30">
        <v>43059.63457327546</v>
      </c>
      <c r="B413" s="13" t="s">
        <v>4748</v>
      </c>
      <c r="C413" s="13" t="s">
        <v>4709</v>
      </c>
      <c r="D413" s="13" t="s">
        <v>605</v>
      </c>
      <c r="E413" s="13" t="s">
        <v>45</v>
      </c>
      <c r="F413" s="13" t="s">
        <v>4660</v>
      </c>
      <c r="G413" s="36"/>
      <c r="H413" s="36"/>
    </row>
    <row r="414">
      <c r="A414" s="30">
        <v>43059.635229363426</v>
      </c>
      <c r="B414" s="13" t="s">
        <v>4749</v>
      </c>
      <c r="C414" s="13" t="s">
        <v>4709</v>
      </c>
      <c r="D414" s="13" t="s">
        <v>2690</v>
      </c>
      <c r="E414" s="13" t="s">
        <v>45</v>
      </c>
      <c r="F414" s="13" t="s">
        <v>4660</v>
      </c>
      <c r="G414" s="36"/>
      <c r="H414" s="36"/>
    </row>
    <row r="415">
      <c r="A415" s="30">
        <v>43059.63603068287</v>
      </c>
      <c r="B415" s="13" t="s">
        <v>4749</v>
      </c>
      <c r="C415" s="13" t="s">
        <v>4709</v>
      </c>
      <c r="D415" s="13" t="s">
        <v>56</v>
      </c>
      <c r="E415" s="13" t="s">
        <v>45</v>
      </c>
      <c r="F415" s="13" t="s">
        <v>4660</v>
      </c>
      <c r="G415" s="36"/>
      <c r="H415" s="36"/>
    </row>
    <row r="416">
      <c r="A416" s="30">
        <v>43059.636512488425</v>
      </c>
      <c r="B416" s="13" t="s">
        <v>4702</v>
      </c>
      <c r="C416" s="13" t="s">
        <v>4709</v>
      </c>
      <c r="D416" s="13" t="s">
        <v>2690</v>
      </c>
      <c r="E416" s="13" t="s">
        <v>45</v>
      </c>
      <c r="F416" s="13" t="s">
        <v>4660</v>
      </c>
      <c r="G416" s="36"/>
      <c r="H416" s="36"/>
    </row>
    <row r="417">
      <c r="A417" s="30">
        <v>43059.63714288194</v>
      </c>
      <c r="B417" s="13" t="s">
        <v>4750</v>
      </c>
      <c r="C417" s="13" t="s">
        <v>4709</v>
      </c>
      <c r="D417" s="13" t="s">
        <v>2188</v>
      </c>
      <c r="E417" s="13" t="s">
        <v>45</v>
      </c>
      <c r="F417" s="13" t="s">
        <v>4660</v>
      </c>
      <c r="G417" s="36"/>
      <c r="H417" s="36"/>
    </row>
    <row r="418">
      <c r="A418" s="30">
        <v>43059.638275694444</v>
      </c>
      <c r="B418" s="13" t="s">
        <v>4661</v>
      </c>
      <c r="C418" s="13" t="s">
        <v>4709</v>
      </c>
      <c r="D418" s="13" t="s">
        <v>56</v>
      </c>
      <c r="E418" s="13" t="s">
        <v>45</v>
      </c>
      <c r="F418" s="13" t="s">
        <v>4660</v>
      </c>
      <c r="G418" s="36"/>
      <c r="H418" s="36"/>
    </row>
    <row r="419">
      <c r="A419" s="30">
        <v>43059.63893100695</v>
      </c>
      <c r="B419" s="13" t="s">
        <v>5193</v>
      </c>
      <c r="C419" s="13" t="s">
        <v>4664</v>
      </c>
      <c r="D419" s="13" t="s">
        <v>2690</v>
      </c>
      <c r="E419" s="13" t="s">
        <v>45</v>
      </c>
      <c r="F419" s="13" t="s">
        <v>4660</v>
      </c>
      <c r="G419" s="36"/>
      <c r="H419" s="36"/>
    </row>
    <row r="420">
      <c r="A420" s="30">
        <v>43059.639525335646</v>
      </c>
      <c r="B420" s="13" t="s">
        <v>4751</v>
      </c>
      <c r="C420" s="13" t="s">
        <v>4664</v>
      </c>
      <c r="D420" s="13" t="s">
        <v>605</v>
      </c>
      <c r="E420" s="13" t="s">
        <v>45</v>
      </c>
      <c r="F420" s="13" t="s">
        <v>4660</v>
      </c>
      <c r="G420" s="36"/>
      <c r="H420" s="36"/>
    </row>
    <row r="421">
      <c r="A421" s="30">
        <v>43059.6402578125</v>
      </c>
      <c r="B421" s="13" t="s">
        <v>4751</v>
      </c>
      <c r="C421" s="13" t="s">
        <v>4664</v>
      </c>
      <c r="D421" s="13" t="s">
        <v>56</v>
      </c>
      <c r="E421" s="13" t="s">
        <v>45</v>
      </c>
      <c r="F421" s="13" t="s">
        <v>4660</v>
      </c>
      <c r="G421" s="36"/>
      <c r="H421" s="36"/>
    </row>
    <row r="422">
      <c r="A422" s="30">
        <v>43059.64389101852</v>
      </c>
      <c r="B422" s="13" t="s">
        <v>5194</v>
      </c>
      <c r="C422" s="13" t="s">
        <v>4709</v>
      </c>
      <c r="D422" s="13" t="s">
        <v>605</v>
      </c>
      <c r="E422" s="13" t="s">
        <v>45</v>
      </c>
      <c r="F422" s="13" t="s">
        <v>4660</v>
      </c>
      <c r="G422" s="36"/>
      <c r="H422" s="36"/>
    </row>
    <row r="423">
      <c r="A423" s="30">
        <v>43059.65735206018</v>
      </c>
      <c r="B423" s="13" t="s">
        <v>4761</v>
      </c>
      <c r="C423" s="13" t="s">
        <v>4709</v>
      </c>
      <c r="D423" s="13" t="s">
        <v>56</v>
      </c>
      <c r="E423" s="13" t="s">
        <v>45</v>
      </c>
      <c r="F423" s="13" t="s">
        <v>4660</v>
      </c>
      <c r="G423" s="36"/>
      <c r="H423" s="36"/>
    </row>
    <row r="424">
      <c r="A424" s="30">
        <v>43059.66120377315</v>
      </c>
      <c r="B424" s="13" t="s">
        <v>4753</v>
      </c>
      <c r="C424" s="13" t="s">
        <v>4709</v>
      </c>
      <c r="D424" s="13" t="s">
        <v>699</v>
      </c>
      <c r="E424" s="13" t="s">
        <v>45</v>
      </c>
      <c r="F424" s="13" t="s">
        <v>4660</v>
      </c>
      <c r="G424" s="36"/>
      <c r="H424" s="36"/>
    </row>
    <row r="425">
      <c r="A425" s="30">
        <v>43059.66195006944</v>
      </c>
      <c r="B425" s="13" t="s">
        <v>4757</v>
      </c>
      <c r="C425" s="13" t="s">
        <v>4709</v>
      </c>
      <c r="D425" s="13" t="s">
        <v>1407</v>
      </c>
      <c r="E425" s="13" t="s">
        <v>45</v>
      </c>
      <c r="F425" s="13" t="s">
        <v>4660</v>
      </c>
      <c r="G425" s="36"/>
      <c r="H425" s="36"/>
    </row>
    <row r="426">
      <c r="A426" s="30">
        <v>43059.66281109954</v>
      </c>
      <c r="B426" s="13" t="s">
        <v>4755</v>
      </c>
      <c r="C426" s="13" t="s">
        <v>4709</v>
      </c>
      <c r="D426" s="13" t="s">
        <v>2307</v>
      </c>
      <c r="E426" s="13" t="s">
        <v>45</v>
      </c>
      <c r="F426" s="13" t="s">
        <v>4660</v>
      </c>
      <c r="G426" s="36"/>
      <c r="H426" s="36"/>
    </row>
    <row r="427">
      <c r="A427" s="30">
        <v>43059.663593310186</v>
      </c>
      <c r="B427" s="13" t="s">
        <v>4734</v>
      </c>
      <c r="C427" s="13" t="s">
        <v>4709</v>
      </c>
      <c r="D427" s="13" t="s">
        <v>605</v>
      </c>
      <c r="E427" s="13" t="s">
        <v>45</v>
      </c>
      <c r="F427" s="13" t="s">
        <v>4660</v>
      </c>
      <c r="G427" s="36"/>
      <c r="H427" s="36"/>
    </row>
    <row r="428">
      <c r="A428" s="30">
        <v>43059.66877959491</v>
      </c>
      <c r="B428" s="13" t="s">
        <v>4748</v>
      </c>
      <c r="C428" s="13" t="s">
        <v>4709</v>
      </c>
      <c r="D428" s="13" t="s">
        <v>605</v>
      </c>
      <c r="E428" s="13" t="s">
        <v>45</v>
      </c>
      <c r="F428" s="13" t="s">
        <v>4660</v>
      </c>
      <c r="G428" s="36"/>
      <c r="H428" s="36"/>
    </row>
    <row r="429">
      <c r="A429" s="30">
        <v>43059.66991254629</v>
      </c>
      <c r="B429" s="13" t="s">
        <v>4764</v>
      </c>
      <c r="C429" s="13" t="s">
        <v>4709</v>
      </c>
      <c r="D429" s="13" t="s">
        <v>56</v>
      </c>
      <c r="E429" s="13" t="s">
        <v>45</v>
      </c>
      <c r="F429" s="13" t="s">
        <v>4660</v>
      </c>
      <c r="G429" s="36"/>
      <c r="H429" s="36"/>
    </row>
    <row r="430">
      <c r="A430" s="30">
        <v>43059.67157103009</v>
      </c>
      <c r="B430" s="13" t="s">
        <v>4764</v>
      </c>
      <c r="C430" s="13" t="s">
        <v>4709</v>
      </c>
      <c r="D430" s="13" t="s">
        <v>688</v>
      </c>
      <c r="E430" s="13" t="s">
        <v>45</v>
      </c>
      <c r="F430" s="13" t="s">
        <v>4660</v>
      </c>
      <c r="G430" s="36"/>
      <c r="H430" s="36"/>
    </row>
    <row r="431">
      <c r="A431" s="30">
        <v>43059.67238607639</v>
      </c>
      <c r="B431" s="13" t="s">
        <v>5195</v>
      </c>
      <c r="C431" s="13" t="s">
        <v>4709</v>
      </c>
      <c r="D431" s="13" t="s">
        <v>56</v>
      </c>
      <c r="E431" s="13" t="s">
        <v>45</v>
      </c>
      <c r="F431" s="13" t="s">
        <v>4660</v>
      </c>
      <c r="G431" s="36"/>
      <c r="H431" s="36"/>
    </row>
    <row r="432">
      <c r="A432" s="30">
        <v>43059.673013472224</v>
      </c>
      <c r="B432" s="13" t="s">
        <v>5060</v>
      </c>
      <c r="C432" s="13" t="s">
        <v>4659</v>
      </c>
      <c r="D432" s="13" t="s">
        <v>605</v>
      </c>
      <c r="E432" s="13" t="s">
        <v>45</v>
      </c>
      <c r="F432" s="13" t="s">
        <v>4660</v>
      </c>
      <c r="G432" s="36"/>
      <c r="H432" s="36"/>
    </row>
    <row r="433">
      <c r="A433" s="30">
        <v>43059.67361633102</v>
      </c>
      <c r="B433" s="13" t="s">
        <v>5196</v>
      </c>
      <c r="C433" s="13" t="s">
        <v>4709</v>
      </c>
      <c r="D433" s="13" t="s">
        <v>1407</v>
      </c>
      <c r="E433" s="13" t="s">
        <v>45</v>
      </c>
      <c r="F433" s="13" t="s">
        <v>4660</v>
      </c>
      <c r="G433" s="36"/>
      <c r="H433" s="36"/>
    </row>
    <row r="434">
      <c r="A434" s="30">
        <v>43059.674641770835</v>
      </c>
      <c r="B434" s="13" t="s">
        <v>4928</v>
      </c>
      <c r="C434" s="13" t="s">
        <v>4673</v>
      </c>
      <c r="D434" s="13" t="s">
        <v>1164</v>
      </c>
      <c r="E434" s="13" t="s">
        <v>45</v>
      </c>
      <c r="F434" s="13" t="s">
        <v>4665</v>
      </c>
      <c r="G434" s="36"/>
      <c r="H434" s="36"/>
    </row>
    <row r="435">
      <c r="A435" s="30">
        <v>43059.675869467595</v>
      </c>
      <c r="B435" s="13" t="s">
        <v>5189</v>
      </c>
      <c r="C435" s="13" t="s">
        <v>4662</v>
      </c>
      <c r="D435" s="13" t="s">
        <v>2006</v>
      </c>
      <c r="E435" s="13" t="s">
        <v>45</v>
      </c>
      <c r="F435" s="13" t="s">
        <v>4665</v>
      </c>
      <c r="G435" s="36"/>
      <c r="H435" s="36"/>
    </row>
    <row r="436">
      <c r="A436" s="30">
        <v>43059.67661202546</v>
      </c>
      <c r="B436" s="13" t="s">
        <v>5190</v>
      </c>
      <c r="C436" s="13" t="s">
        <v>4668</v>
      </c>
      <c r="D436" s="13" t="s">
        <v>2006</v>
      </c>
      <c r="E436" s="13" t="s">
        <v>45</v>
      </c>
      <c r="F436" s="13" t="s">
        <v>4665</v>
      </c>
      <c r="G436" s="36"/>
      <c r="H436" s="36"/>
    </row>
    <row r="437">
      <c r="A437" s="30">
        <v>43059.67740501158</v>
      </c>
      <c r="B437" s="13" t="s">
        <v>4740</v>
      </c>
      <c r="C437" s="13" t="s">
        <v>4664</v>
      </c>
      <c r="D437" s="13" t="s">
        <v>56</v>
      </c>
      <c r="E437" s="13" t="s">
        <v>45</v>
      </c>
      <c r="F437" s="13" t="s">
        <v>4660</v>
      </c>
      <c r="G437" s="36"/>
      <c r="H437" s="36"/>
    </row>
    <row r="438">
      <c r="A438" s="30">
        <v>43059.678100034726</v>
      </c>
      <c r="B438" s="13" t="s">
        <v>4752</v>
      </c>
      <c r="C438" s="13" t="s">
        <v>4664</v>
      </c>
      <c r="D438" s="13" t="s">
        <v>605</v>
      </c>
      <c r="E438" s="13" t="s">
        <v>45</v>
      </c>
      <c r="F438" s="13" t="s">
        <v>4660</v>
      </c>
      <c r="G438" s="36"/>
      <c r="H438" s="36"/>
    </row>
    <row r="439">
      <c r="A439" s="30">
        <v>43059.67968597222</v>
      </c>
      <c r="B439" s="13" t="s">
        <v>5197</v>
      </c>
      <c r="C439" s="13" t="s">
        <v>4709</v>
      </c>
      <c r="D439" s="13" t="s">
        <v>1164</v>
      </c>
      <c r="E439" s="13" t="s">
        <v>45</v>
      </c>
      <c r="F439" s="13" t="s">
        <v>4660</v>
      </c>
      <c r="G439" s="36"/>
      <c r="H439" s="36"/>
    </row>
    <row r="440">
      <c r="A440" s="30">
        <v>43059.68046451389</v>
      </c>
      <c r="B440" s="13" t="s">
        <v>4702</v>
      </c>
      <c r="C440" s="13" t="s">
        <v>4709</v>
      </c>
      <c r="D440" s="13" t="s">
        <v>2188</v>
      </c>
      <c r="E440" s="13" t="s">
        <v>45</v>
      </c>
      <c r="F440" s="13" t="s">
        <v>4660</v>
      </c>
      <c r="G440" s="36"/>
      <c r="H440" s="36"/>
    </row>
    <row r="441">
      <c r="A441" s="30">
        <v>43059.68123565972</v>
      </c>
      <c r="B441" s="13" t="s">
        <v>4754</v>
      </c>
      <c r="C441" s="13" t="s">
        <v>4709</v>
      </c>
      <c r="D441" s="13" t="s">
        <v>605</v>
      </c>
      <c r="E441" s="13" t="s">
        <v>45</v>
      </c>
      <c r="F441" s="13" t="s">
        <v>4660</v>
      </c>
      <c r="G441" s="36"/>
      <c r="H441" s="36"/>
    </row>
    <row r="442">
      <c r="A442" s="30">
        <v>43059.68180361111</v>
      </c>
      <c r="B442" s="13" t="s">
        <v>4753</v>
      </c>
      <c r="C442" s="13" t="s">
        <v>4709</v>
      </c>
      <c r="D442" s="13" t="s">
        <v>56</v>
      </c>
      <c r="E442" s="13" t="s">
        <v>45</v>
      </c>
      <c r="F442" s="13" t="s">
        <v>4660</v>
      </c>
      <c r="G442" s="36"/>
      <c r="H442" s="36"/>
    </row>
    <row r="443">
      <c r="A443" s="30">
        <v>43059.68278888889</v>
      </c>
      <c r="B443" s="13" t="s">
        <v>5198</v>
      </c>
      <c r="C443" s="13" t="s">
        <v>4709</v>
      </c>
      <c r="D443" s="13" t="s">
        <v>605</v>
      </c>
      <c r="E443" s="13" t="s">
        <v>45</v>
      </c>
      <c r="F443" s="13" t="s">
        <v>4660</v>
      </c>
      <c r="G443" s="36"/>
      <c r="H443" s="36"/>
    </row>
    <row r="444">
      <c r="A444" s="30">
        <v>43059.683770752315</v>
      </c>
      <c r="B444" s="13" t="s">
        <v>4675</v>
      </c>
      <c r="C444" s="13" t="s">
        <v>4659</v>
      </c>
      <c r="D444" s="13" t="s">
        <v>2690</v>
      </c>
      <c r="E444" s="13" t="s">
        <v>45</v>
      </c>
      <c r="F444" s="13" t="s">
        <v>4660</v>
      </c>
      <c r="G444" s="36"/>
      <c r="H444" s="36"/>
    </row>
    <row r="445">
      <c r="A445" s="30">
        <v>43059.684708113426</v>
      </c>
      <c r="B445" s="13" t="s">
        <v>4702</v>
      </c>
      <c r="C445" s="13" t="s">
        <v>4709</v>
      </c>
      <c r="D445" s="13" t="s">
        <v>2188</v>
      </c>
      <c r="E445" s="13" t="s">
        <v>45</v>
      </c>
      <c r="F445" s="13" t="s">
        <v>4660</v>
      </c>
      <c r="G445" s="36"/>
      <c r="H445" s="36"/>
    </row>
    <row r="446">
      <c r="A446" s="30">
        <v>43059.694988055555</v>
      </c>
      <c r="B446" s="13" t="s">
        <v>4679</v>
      </c>
      <c r="C446" s="13" t="s">
        <v>4664</v>
      </c>
      <c r="D446" s="13" t="s">
        <v>430</v>
      </c>
      <c r="E446" s="13" t="s">
        <v>10</v>
      </c>
      <c r="F446" s="13" t="s">
        <v>4660</v>
      </c>
      <c r="G446" s="36"/>
      <c r="H446" s="36"/>
    </row>
    <row r="447">
      <c r="A447" s="30">
        <v>43060.48503703704</v>
      </c>
      <c r="B447" s="13" t="s">
        <v>4749</v>
      </c>
      <c r="C447" s="13" t="s">
        <v>4709</v>
      </c>
      <c r="D447" s="13" t="s">
        <v>393</v>
      </c>
      <c r="E447" s="13" t="s">
        <v>10</v>
      </c>
      <c r="F447" s="13" t="s">
        <v>4660</v>
      </c>
      <c r="G447" s="36"/>
      <c r="H447" s="36"/>
    </row>
    <row r="448">
      <c r="A448" s="30">
        <v>43060.48602491898</v>
      </c>
      <c r="B448" s="13" t="s">
        <v>4723</v>
      </c>
      <c r="C448" s="13" t="s">
        <v>4673</v>
      </c>
      <c r="D448" s="13" t="s">
        <v>2335</v>
      </c>
      <c r="E448" s="13" t="s">
        <v>10</v>
      </c>
      <c r="F448" s="13" t="s">
        <v>4660</v>
      </c>
      <c r="G448" s="36"/>
      <c r="H448" s="36"/>
    </row>
    <row r="449">
      <c r="A449" s="30">
        <v>43060.48660618055</v>
      </c>
      <c r="B449" s="13" t="s">
        <v>4757</v>
      </c>
      <c r="C449" s="13" t="s">
        <v>4709</v>
      </c>
      <c r="D449" s="13" t="s">
        <v>3688</v>
      </c>
      <c r="E449" s="13" t="s">
        <v>10</v>
      </c>
      <c r="F449" s="13" t="s">
        <v>4660</v>
      </c>
      <c r="G449" s="36"/>
      <c r="H449" s="36"/>
    </row>
    <row r="450">
      <c r="A450" s="30">
        <v>43060.48795744213</v>
      </c>
      <c r="B450" s="13" t="s">
        <v>4781</v>
      </c>
      <c r="C450" s="13" t="s">
        <v>4722</v>
      </c>
      <c r="D450" s="13" t="s">
        <v>4197</v>
      </c>
      <c r="E450" s="13" t="s">
        <v>10</v>
      </c>
      <c r="F450" s="13" t="s">
        <v>4660</v>
      </c>
      <c r="G450" s="36"/>
      <c r="H450" s="36"/>
    </row>
    <row r="451">
      <c r="A451" s="30">
        <v>43060.48850128472</v>
      </c>
      <c r="B451" s="13" t="s">
        <v>4702</v>
      </c>
      <c r="C451" s="13" t="s">
        <v>4709</v>
      </c>
      <c r="D451" s="13" t="s">
        <v>1407</v>
      </c>
      <c r="E451" s="13" t="s">
        <v>45</v>
      </c>
      <c r="F451" s="13" t="s">
        <v>4665</v>
      </c>
      <c r="G451" s="36"/>
      <c r="H451" s="36"/>
    </row>
    <row r="452">
      <c r="A452" s="30">
        <v>43060.49045658565</v>
      </c>
      <c r="B452" s="13" t="s">
        <v>4685</v>
      </c>
      <c r="C452" s="13" t="s">
        <v>4664</v>
      </c>
      <c r="D452" s="13" t="s">
        <v>1838</v>
      </c>
      <c r="E452" s="13" t="s">
        <v>69</v>
      </c>
      <c r="F452" s="13" t="s">
        <v>4737</v>
      </c>
      <c r="G452" s="36"/>
      <c r="H452" s="36"/>
    </row>
    <row r="453">
      <c r="A453" s="30">
        <v>43060.491080023145</v>
      </c>
      <c r="B453" s="13" t="s">
        <v>5199</v>
      </c>
      <c r="C453" s="13" t="s">
        <v>4671</v>
      </c>
      <c r="D453" s="13" t="s">
        <v>544</v>
      </c>
      <c r="E453" s="13" t="s">
        <v>10</v>
      </c>
      <c r="F453" s="13" t="s">
        <v>4660</v>
      </c>
      <c r="G453" s="36"/>
      <c r="H453" s="36"/>
    </row>
    <row r="454">
      <c r="A454" s="30">
        <v>43060.49644966435</v>
      </c>
      <c r="B454" s="13" t="s">
        <v>4759</v>
      </c>
      <c r="C454" s="13" t="s">
        <v>5159</v>
      </c>
      <c r="D454" s="13" t="s">
        <v>4016</v>
      </c>
      <c r="E454" s="13" t="s">
        <v>10</v>
      </c>
      <c r="F454" s="13" t="s">
        <v>4665</v>
      </c>
      <c r="G454" s="36"/>
      <c r="H454" s="36"/>
    </row>
    <row r="455">
      <c r="A455" s="30">
        <v>43060.67187391204</v>
      </c>
      <c r="B455" s="13" t="s">
        <v>4734</v>
      </c>
      <c r="C455" s="13" t="s">
        <v>4709</v>
      </c>
      <c r="D455" s="13" t="s">
        <v>699</v>
      </c>
      <c r="E455" s="13" t="s">
        <v>45</v>
      </c>
      <c r="F455" s="13" t="s">
        <v>4660</v>
      </c>
      <c r="G455" s="36"/>
      <c r="H455" s="36"/>
    </row>
    <row r="456">
      <c r="A456" s="30">
        <v>43060.67254231482</v>
      </c>
      <c r="B456" s="13" t="s">
        <v>4757</v>
      </c>
      <c r="C456" s="13" t="s">
        <v>4709</v>
      </c>
      <c r="D456" s="13" t="s">
        <v>2353</v>
      </c>
      <c r="E456" s="13" t="s">
        <v>45</v>
      </c>
      <c r="F456" s="13" t="s">
        <v>4660</v>
      </c>
      <c r="G456" s="36"/>
      <c r="H456" s="36"/>
    </row>
    <row r="457">
      <c r="A457" s="30">
        <v>43060.67293274305</v>
      </c>
      <c r="B457" s="13" t="s">
        <v>4753</v>
      </c>
      <c r="C457" s="13" t="s">
        <v>4709</v>
      </c>
      <c r="D457" s="13" t="s">
        <v>1164</v>
      </c>
      <c r="E457" s="13" t="s">
        <v>45</v>
      </c>
      <c r="F457" s="13" t="s">
        <v>4660</v>
      </c>
      <c r="G457" s="36"/>
      <c r="H457" s="36"/>
    </row>
    <row r="458">
      <c r="A458" s="30">
        <v>43060.67347412037</v>
      </c>
      <c r="B458" s="13" t="s">
        <v>4755</v>
      </c>
      <c r="C458" s="13" t="s">
        <v>4709</v>
      </c>
      <c r="D458" s="13" t="s">
        <v>605</v>
      </c>
      <c r="E458" s="13" t="s">
        <v>45</v>
      </c>
      <c r="F458" s="13" t="s">
        <v>4660</v>
      </c>
      <c r="G458" s="36"/>
      <c r="H458" s="36"/>
    </row>
    <row r="459">
      <c r="A459" s="30">
        <v>43062.587831261575</v>
      </c>
      <c r="B459" s="13" t="s">
        <v>4760</v>
      </c>
      <c r="C459" s="13" t="s">
        <v>4668</v>
      </c>
      <c r="D459" s="13" t="s">
        <v>1108</v>
      </c>
      <c r="E459" s="13" t="s">
        <v>10</v>
      </c>
      <c r="F459" s="13" t="s">
        <v>4660</v>
      </c>
      <c r="G459" s="36"/>
      <c r="H459" s="36"/>
    </row>
    <row r="460">
      <c r="A460" s="30">
        <v>43062.59040533565</v>
      </c>
      <c r="B460" s="13" t="s">
        <v>5199</v>
      </c>
      <c r="C460" s="13" t="s">
        <v>4671</v>
      </c>
      <c r="D460" s="13" t="s">
        <v>2553</v>
      </c>
      <c r="E460" s="13" t="s">
        <v>10</v>
      </c>
      <c r="F460" s="13" t="s">
        <v>4660</v>
      </c>
      <c r="G460" s="36"/>
      <c r="H460" s="36"/>
    </row>
    <row r="461">
      <c r="A461" s="30">
        <v>43066.69622471065</v>
      </c>
      <c r="B461" s="13" t="s">
        <v>4687</v>
      </c>
      <c r="C461" s="13" t="s">
        <v>4664</v>
      </c>
      <c r="D461" s="13" t="s">
        <v>2877</v>
      </c>
      <c r="E461" s="13" t="s">
        <v>10</v>
      </c>
      <c r="F461" s="13" t="s">
        <v>4660</v>
      </c>
      <c r="G461" s="36"/>
      <c r="H461" s="36"/>
    </row>
    <row r="462">
      <c r="A462" s="30">
        <v>43069.479669849534</v>
      </c>
      <c r="B462" s="13" t="s">
        <v>4760</v>
      </c>
      <c r="C462" s="13" t="s">
        <v>4668</v>
      </c>
      <c r="D462" s="13" t="s">
        <v>3230</v>
      </c>
      <c r="E462" s="13" t="s">
        <v>10</v>
      </c>
      <c r="F462" s="13" t="s">
        <v>4660</v>
      </c>
      <c r="G462" s="36"/>
      <c r="H462" s="36"/>
    </row>
    <row r="463">
      <c r="A463" s="30">
        <v>43069.62066431713</v>
      </c>
      <c r="B463" s="13" t="s">
        <v>4756</v>
      </c>
      <c r="C463" s="13" t="s">
        <v>4664</v>
      </c>
      <c r="D463" s="13" t="s">
        <v>1551</v>
      </c>
      <c r="E463" s="13" t="s">
        <v>10</v>
      </c>
      <c r="F463" s="13" t="s">
        <v>4660</v>
      </c>
      <c r="G463" s="36"/>
      <c r="H463" s="36"/>
    </row>
    <row r="464">
      <c r="A464" s="30">
        <v>43069.621845752314</v>
      </c>
      <c r="B464" s="13" t="s">
        <v>4756</v>
      </c>
      <c r="C464" s="13" t="s">
        <v>4664</v>
      </c>
      <c r="D464" s="13" t="s">
        <v>1407</v>
      </c>
      <c r="E464" s="13" t="s">
        <v>45</v>
      </c>
      <c r="F464" s="13" t="s">
        <v>4660</v>
      </c>
      <c r="G464" s="36"/>
      <c r="H464" s="36"/>
    </row>
    <row r="465">
      <c r="A465" s="30">
        <v>43069.65090496528</v>
      </c>
      <c r="B465" s="13" t="s">
        <v>4757</v>
      </c>
      <c r="C465" s="13" t="s">
        <v>4709</v>
      </c>
      <c r="D465" s="13" t="s">
        <v>2690</v>
      </c>
      <c r="E465" s="13" t="s">
        <v>45</v>
      </c>
      <c r="F465" s="13" t="s">
        <v>4660</v>
      </c>
      <c r="G465" s="36"/>
      <c r="H465" s="36"/>
    </row>
    <row r="466">
      <c r="A466" s="30">
        <v>43075.4917638426</v>
      </c>
      <c r="B466" s="13" t="s">
        <v>4749</v>
      </c>
      <c r="C466" s="13" t="s">
        <v>4709</v>
      </c>
      <c r="D466" s="13" t="s">
        <v>878</v>
      </c>
      <c r="E466" s="13" t="s">
        <v>182</v>
      </c>
      <c r="F466" s="13" t="s">
        <v>4660</v>
      </c>
      <c r="G466" s="36"/>
      <c r="H466" s="36"/>
    </row>
    <row r="467">
      <c r="A467" s="30">
        <v>43075.49237638889</v>
      </c>
      <c r="B467" s="13" t="s">
        <v>4702</v>
      </c>
      <c r="C467" s="13" t="s">
        <v>4709</v>
      </c>
      <c r="D467" s="13" t="s">
        <v>1407</v>
      </c>
      <c r="E467" s="13" t="s">
        <v>45</v>
      </c>
      <c r="F467" s="13" t="s">
        <v>4660</v>
      </c>
      <c r="G467" s="36"/>
      <c r="H467" s="36"/>
    </row>
    <row r="468">
      <c r="A468" s="30">
        <v>43075.49332230324</v>
      </c>
      <c r="B468" s="13" t="s">
        <v>5133</v>
      </c>
      <c r="C468" s="13" t="s">
        <v>4664</v>
      </c>
      <c r="D468" s="13" t="s">
        <v>2188</v>
      </c>
      <c r="E468" s="13" t="s">
        <v>45</v>
      </c>
      <c r="F468" s="13" t="s">
        <v>4665</v>
      </c>
      <c r="G468" s="36"/>
      <c r="H468" s="36"/>
    </row>
    <row r="469">
      <c r="A469" s="30">
        <v>43110.501385254625</v>
      </c>
      <c r="B469" s="13" t="s">
        <v>4738</v>
      </c>
      <c r="C469" s="13" t="s">
        <v>4662</v>
      </c>
      <c r="D469" s="13" t="s">
        <v>1070</v>
      </c>
      <c r="E469" s="13" t="s">
        <v>10</v>
      </c>
      <c r="F469" s="13" t="s">
        <v>4660</v>
      </c>
      <c r="G469" s="36"/>
      <c r="H469" s="36"/>
    </row>
    <row r="470">
      <c r="A470" s="30">
        <v>43110.50258984954</v>
      </c>
      <c r="B470" s="13" t="s">
        <v>4739</v>
      </c>
      <c r="C470" s="13" t="s">
        <v>4662</v>
      </c>
      <c r="D470" s="13" t="s">
        <v>3424</v>
      </c>
      <c r="E470" s="13" t="s">
        <v>10</v>
      </c>
      <c r="F470" s="13" t="s">
        <v>4660</v>
      </c>
      <c r="G470" s="36"/>
      <c r="H470" s="36"/>
    </row>
    <row r="471">
      <c r="A471" s="30">
        <v>43110.503460486114</v>
      </c>
      <c r="B471" s="13" t="s">
        <v>4767</v>
      </c>
      <c r="C471" s="13" t="s">
        <v>4662</v>
      </c>
      <c r="D471" s="13" t="s">
        <v>3922</v>
      </c>
      <c r="E471" s="13" t="s">
        <v>10</v>
      </c>
      <c r="F471" s="13" t="s">
        <v>4660</v>
      </c>
      <c r="G471" s="36"/>
      <c r="H471" s="36"/>
    </row>
    <row r="472">
      <c r="A472" s="30">
        <v>43110.51110878472</v>
      </c>
      <c r="B472" s="13" t="s">
        <v>4756</v>
      </c>
      <c r="C472" s="13" t="s">
        <v>4664</v>
      </c>
      <c r="D472" s="13" t="s">
        <v>263</v>
      </c>
      <c r="E472" s="13" t="s">
        <v>10</v>
      </c>
      <c r="F472" s="13" t="s">
        <v>4660</v>
      </c>
      <c r="G472" s="36"/>
      <c r="H472" s="36"/>
    </row>
    <row r="473">
      <c r="A473" s="30">
        <v>43110.51401403935</v>
      </c>
      <c r="B473" s="13" t="s">
        <v>4763</v>
      </c>
      <c r="C473" s="13" t="s">
        <v>4709</v>
      </c>
      <c r="D473" s="13" t="s">
        <v>2188</v>
      </c>
      <c r="E473" s="13" t="s">
        <v>45</v>
      </c>
      <c r="F473" s="13" t="s">
        <v>4665</v>
      </c>
      <c r="G473" s="36"/>
      <c r="H473" s="36"/>
    </row>
    <row r="474">
      <c r="A474" s="30">
        <v>43110.51474387731</v>
      </c>
      <c r="B474" s="13" t="s">
        <v>4749</v>
      </c>
      <c r="C474" s="13" t="s">
        <v>4709</v>
      </c>
      <c r="D474" s="13" t="s">
        <v>878</v>
      </c>
      <c r="E474" s="13" t="s">
        <v>182</v>
      </c>
      <c r="F474" s="13" t="s">
        <v>4660</v>
      </c>
      <c r="G474" s="36"/>
      <c r="H474" s="36"/>
    </row>
    <row r="475">
      <c r="A475" s="30">
        <v>43146.62932253472</v>
      </c>
      <c r="B475" s="13" t="s">
        <v>4723</v>
      </c>
      <c r="C475" s="13" t="s">
        <v>4673</v>
      </c>
      <c r="D475" s="13" t="s">
        <v>32</v>
      </c>
      <c r="E475" s="13" t="s">
        <v>56</v>
      </c>
      <c r="F475" s="13" t="s">
        <v>4660</v>
      </c>
      <c r="G475" s="36"/>
      <c r="H475" s="36"/>
    </row>
    <row r="476">
      <c r="A476" s="30">
        <v>43147.53147386574</v>
      </c>
      <c r="B476" s="13" t="s">
        <v>4765</v>
      </c>
      <c r="C476" s="13" t="s">
        <v>4673</v>
      </c>
      <c r="D476" s="13" t="s">
        <v>1164</v>
      </c>
      <c r="E476" s="13" t="s">
        <v>45</v>
      </c>
      <c r="F476" s="13" t="s">
        <v>4660</v>
      </c>
      <c r="G476" s="36"/>
      <c r="H476" s="36"/>
    </row>
    <row r="477">
      <c r="A477" s="30">
        <v>43147.532806076386</v>
      </c>
      <c r="B477" s="13" t="s">
        <v>4757</v>
      </c>
      <c r="C477" s="13" t="s">
        <v>4709</v>
      </c>
      <c r="D477" s="13" t="s">
        <v>3381</v>
      </c>
      <c r="E477" s="13" t="s">
        <v>10</v>
      </c>
      <c r="F477" s="13" t="s">
        <v>4660</v>
      </c>
      <c r="G477" s="36"/>
      <c r="H477" s="36"/>
    </row>
    <row r="478">
      <c r="A478" s="30">
        <v>43147.54694305555</v>
      </c>
      <c r="B478" s="13" t="s">
        <v>4724</v>
      </c>
      <c r="C478" s="13" t="s">
        <v>4673</v>
      </c>
      <c r="D478" s="13" t="s">
        <v>3004</v>
      </c>
      <c r="E478" s="13" t="s">
        <v>10</v>
      </c>
      <c r="F478" s="13" t="s">
        <v>4660</v>
      </c>
      <c r="G478" s="36"/>
      <c r="H478" s="36"/>
    </row>
    <row r="479">
      <c r="A479" s="30">
        <v>43147.54979820602</v>
      </c>
      <c r="B479" s="13" t="s">
        <v>4765</v>
      </c>
      <c r="C479" s="13" t="s">
        <v>4673</v>
      </c>
      <c r="D479" s="13" t="s">
        <v>250</v>
      </c>
      <c r="E479" s="13" t="s">
        <v>10</v>
      </c>
      <c r="F479" s="13" t="s">
        <v>4660</v>
      </c>
      <c r="G479" s="36"/>
      <c r="H479" s="36"/>
    </row>
    <row r="480">
      <c r="A480" s="30">
        <v>43147.55113408565</v>
      </c>
      <c r="B480" s="13" t="s">
        <v>4784</v>
      </c>
      <c r="C480" s="13" t="s">
        <v>4662</v>
      </c>
      <c r="D480" s="13" t="s">
        <v>2680</v>
      </c>
      <c r="E480" s="13" t="s">
        <v>10</v>
      </c>
      <c r="F480" s="13" t="s">
        <v>4660</v>
      </c>
      <c r="G480" s="36"/>
      <c r="H480" s="36"/>
    </row>
    <row r="481">
      <c r="A481" s="30">
        <v>43147.553346388886</v>
      </c>
      <c r="B481" s="13" t="s">
        <v>4765</v>
      </c>
      <c r="C481" s="13" t="s">
        <v>4673</v>
      </c>
      <c r="D481" s="13" t="s">
        <v>3608</v>
      </c>
      <c r="E481" s="13" t="s">
        <v>10</v>
      </c>
      <c r="F481" s="13" t="s">
        <v>4660</v>
      </c>
      <c r="G481" s="36"/>
      <c r="H481" s="36"/>
    </row>
    <row r="482">
      <c r="A482" s="30">
        <v>43147.55391945602</v>
      </c>
      <c r="B482" s="13" t="s">
        <v>4723</v>
      </c>
      <c r="C482" s="13" t="s">
        <v>4673</v>
      </c>
      <c r="D482" s="13" t="s">
        <v>2711</v>
      </c>
      <c r="E482" s="13" t="s">
        <v>10</v>
      </c>
      <c r="F482" s="13" t="s">
        <v>4660</v>
      </c>
      <c r="G482" s="36"/>
      <c r="H482" s="36"/>
    </row>
    <row r="483">
      <c r="A483" s="30">
        <v>43147.55506278935</v>
      </c>
      <c r="B483" s="13" t="s">
        <v>4767</v>
      </c>
      <c r="C483" s="13" t="s">
        <v>4662</v>
      </c>
      <c r="D483" s="13" t="s">
        <v>1611</v>
      </c>
      <c r="E483" s="13" t="s">
        <v>10</v>
      </c>
      <c r="F483" s="13" t="s">
        <v>4660</v>
      </c>
      <c r="G483" s="36"/>
      <c r="H483" s="36"/>
    </row>
    <row r="484">
      <c r="A484" s="30">
        <v>43147.555856481486</v>
      </c>
      <c r="B484" s="13" t="s">
        <v>4767</v>
      </c>
      <c r="C484" s="13" t="s">
        <v>4719</v>
      </c>
      <c r="D484" s="13" t="s">
        <v>3922</v>
      </c>
      <c r="E484" s="13" t="s">
        <v>10</v>
      </c>
      <c r="F484" s="13" t="s">
        <v>4660</v>
      </c>
      <c r="G484" s="36"/>
      <c r="H484" s="36"/>
    </row>
    <row r="485">
      <c r="A485" s="30">
        <v>43147.55714956018</v>
      </c>
      <c r="B485" s="13" t="s">
        <v>4739</v>
      </c>
      <c r="C485" s="13" t="s">
        <v>4668</v>
      </c>
      <c r="D485" s="13" t="s">
        <v>3424</v>
      </c>
      <c r="E485" s="13" t="s">
        <v>10</v>
      </c>
      <c r="F485" s="13" t="s">
        <v>4660</v>
      </c>
      <c r="G485" s="36"/>
      <c r="H485" s="36"/>
    </row>
    <row r="486">
      <c r="A486" s="30">
        <v>43147.55849304398</v>
      </c>
      <c r="B486" s="13" t="s">
        <v>4766</v>
      </c>
      <c r="C486" s="13" t="s">
        <v>4673</v>
      </c>
      <c r="D486" s="13" t="s">
        <v>102</v>
      </c>
      <c r="E486" s="13" t="s">
        <v>10</v>
      </c>
      <c r="F486" s="13" t="s">
        <v>4660</v>
      </c>
      <c r="G486" s="36"/>
      <c r="H486" s="36"/>
    </row>
    <row r="487">
      <c r="A487" s="30">
        <v>43150.68530744213</v>
      </c>
      <c r="B487" s="13" t="s">
        <v>4775</v>
      </c>
      <c r="C487" s="13" t="s">
        <v>4722</v>
      </c>
      <c r="D487" s="13" t="s">
        <v>1546</v>
      </c>
      <c r="E487" s="13" t="s">
        <v>10</v>
      </c>
      <c r="F487" s="13" t="s">
        <v>4660</v>
      </c>
      <c r="G487" s="36"/>
      <c r="H487" s="36"/>
    </row>
    <row r="488">
      <c r="A488" s="30">
        <v>43150.68587591435</v>
      </c>
      <c r="B488" s="13" t="s">
        <v>4776</v>
      </c>
      <c r="C488" s="13" t="s">
        <v>4722</v>
      </c>
      <c r="D488" s="13" t="s">
        <v>1548</v>
      </c>
      <c r="E488" s="13" t="s">
        <v>10</v>
      </c>
      <c r="F488" s="13" t="s">
        <v>4660</v>
      </c>
      <c r="G488" s="36"/>
      <c r="H488" s="36"/>
    </row>
    <row r="489">
      <c r="A489" s="30">
        <v>43150.68721512731</v>
      </c>
      <c r="B489" s="13" t="s">
        <v>5200</v>
      </c>
      <c r="C489" s="13" t="s">
        <v>4722</v>
      </c>
      <c r="D489" s="13" t="s">
        <v>1546</v>
      </c>
      <c r="E489" s="13" t="s">
        <v>10</v>
      </c>
      <c r="F489" s="13" t="s">
        <v>4660</v>
      </c>
      <c r="G489" s="36"/>
      <c r="H489" s="36"/>
    </row>
    <row r="490">
      <c r="A490" s="30">
        <v>43150.68790171296</v>
      </c>
      <c r="B490" s="13" t="s">
        <v>4793</v>
      </c>
      <c r="C490" s="13" t="s">
        <v>4722</v>
      </c>
      <c r="D490" s="13" t="s">
        <v>1546</v>
      </c>
      <c r="E490" s="13" t="s">
        <v>10</v>
      </c>
      <c r="F490" s="13" t="s">
        <v>4660</v>
      </c>
      <c r="G490" s="36"/>
      <c r="H490" s="36"/>
    </row>
    <row r="491">
      <c r="A491" s="30">
        <v>43153.67782887731</v>
      </c>
      <c r="B491" s="13" t="s">
        <v>4765</v>
      </c>
      <c r="C491" s="13" t="s">
        <v>4673</v>
      </c>
      <c r="D491" s="13" t="s">
        <v>2006</v>
      </c>
      <c r="E491" s="13" t="s">
        <v>45</v>
      </c>
      <c r="F491" s="13" t="s">
        <v>4660</v>
      </c>
      <c r="G491" s="36"/>
      <c r="H491" s="36"/>
    </row>
    <row r="492">
      <c r="A492" s="30">
        <v>43153.6787027199</v>
      </c>
      <c r="B492" s="13" t="s">
        <v>4765</v>
      </c>
      <c r="C492" s="13" t="s">
        <v>4673</v>
      </c>
      <c r="D492" s="13" t="s">
        <v>28</v>
      </c>
      <c r="E492" s="13" t="s">
        <v>45</v>
      </c>
      <c r="F492" s="13" t="s">
        <v>4660</v>
      </c>
      <c r="G492" s="36"/>
      <c r="H492" s="36"/>
    </row>
    <row r="493">
      <c r="A493" s="30">
        <v>43153.67939469907</v>
      </c>
      <c r="B493" s="13" t="s">
        <v>4765</v>
      </c>
      <c r="C493" s="13" t="s">
        <v>4673</v>
      </c>
      <c r="D493" s="13" t="s">
        <v>889</v>
      </c>
      <c r="E493" s="13" t="s">
        <v>45</v>
      </c>
      <c r="F493" s="13" t="s">
        <v>4660</v>
      </c>
      <c r="G493" s="36"/>
      <c r="H493" s="36"/>
    </row>
    <row r="494">
      <c r="A494" s="30">
        <v>43153.68002859954</v>
      </c>
      <c r="B494" s="13" t="s">
        <v>4724</v>
      </c>
      <c r="C494" s="13" t="s">
        <v>4673</v>
      </c>
      <c r="D494" s="13" t="s">
        <v>2353</v>
      </c>
      <c r="E494" s="13" t="s">
        <v>45</v>
      </c>
      <c r="F494" s="13" t="s">
        <v>4660</v>
      </c>
      <c r="G494" s="36"/>
      <c r="H494" s="36"/>
    </row>
    <row r="495">
      <c r="A495" s="30">
        <v>43168.47472333333</v>
      </c>
      <c r="B495" s="13" t="s">
        <v>4773</v>
      </c>
      <c r="C495" s="13" t="s">
        <v>4662</v>
      </c>
      <c r="D495" s="13" t="s">
        <v>2353</v>
      </c>
      <c r="E495" s="13" t="s">
        <v>45</v>
      </c>
      <c r="F495" s="13" t="s">
        <v>4660</v>
      </c>
      <c r="G495" s="36"/>
      <c r="H495" s="36"/>
    </row>
    <row r="496">
      <c r="A496" s="30">
        <v>43168.475894999996</v>
      </c>
      <c r="B496" s="13" t="s">
        <v>4687</v>
      </c>
      <c r="C496" s="13" t="s">
        <v>4709</v>
      </c>
      <c r="D496" s="13" t="s">
        <v>773</v>
      </c>
      <c r="E496" s="13" t="s">
        <v>45</v>
      </c>
      <c r="F496" s="13" t="s">
        <v>4737</v>
      </c>
      <c r="G496" s="36"/>
      <c r="H496" s="36"/>
    </row>
    <row r="497">
      <c r="A497" s="30">
        <v>43168.47712953704</v>
      </c>
      <c r="B497" s="13" t="s">
        <v>4774</v>
      </c>
      <c r="C497" s="13" t="s">
        <v>4664</v>
      </c>
      <c r="D497" s="13" t="s">
        <v>1164</v>
      </c>
      <c r="E497" s="13" t="s">
        <v>45</v>
      </c>
      <c r="F497" s="13" t="s">
        <v>4705</v>
      </c>
      <c r="G497" s="36"/>
      <c r="H497" s="36"/>
    </row>
    <row r="498">
      <c r="A498" s="30">
        <v>43168.47774663194</v>
      </c>
      <c r="B498" s="13" t="s">
        <v>4770</v>
      </c>
      <c r="C498" s="13" t="s">
        <v>4668</v>
      </c>
      <c r="D498" s="13" t="s">
        <v>2353</v>
      </c>
      <c r="E498" s="13" t="s">
        <v>45</v>
      </c>
      <c r="F498" s="13" t="s">
        <v>4660</v>
      </c>
      <c r="G498" s="36"/>
      <c r="H498" s="36"/>
    </row>
    <row r="499">
      <c r="A499" s="30">
        <v>43168.47882668981</v>
      </c>
      <c r="B499" s="13" t="s">
        <v>4680</v>
      </c>
      <c r="C499" s="13" t="s">
        <v>4668</v>
      </c>
      <c r="D499" s="13" t="s">
        <v>1467</v>
      </c>
      <c r="E499" s="13" t="s">
        <v>45</v>
      </c>
      <c r="F499" s="13" t="s">
        <v>4665</v>
      </c>
      <c r="G499" s="36"/>
      <c r="H499" s="36"/>
    </row>
    <row r="500">
      <c r="A500" s="30">
        <v>43168.47945067129</v>
      </c>
      <c r="B500" s="13" t="s">
        <v>4721</v>
      </c>
      <c r="C500" s="13" t="s">
        <v>4668</v>
      </c>
      <c r="D500" s="13" t="s">
        <v>2354</v>
      </c>
      <c r="E500" s="13" t="s">
        <v>45</v>
      </c>
      <c r="F500" s="13" t="s">
        <v>4660</v>
      </c>
      <c r="G500" s="36"/>
      <c r="H500" s="36"/>
    </row>
    <row r="501">
      <c r="A501" s="30">
        <v>43168.48042827546</v>
      </c>
      <c r="B501" s="13" t="s">
        <v>4696</v>
      </c>
      <c r="C501" s="13" t="s">
        <v>4668</v>
      </c>
      <c r="D501" s="13" t="s">
        <v>2932</v>
      </c>
      <c r="E501" s="13" t="s">
        <v>45</v>
      </c>
      <c r="F501" s="13" t="s">
        <v>4665</v>
      </c>
      <c r="G501" s="36"/>
      <c r="H501" s="36"/>
    </row>
    <row r="502">
      <c r="A502" s="30">
        <v>43168.48230604167</v>
      </c>
      <c r="B502" s="13" t="s">
        <v>4684</v>
      </c>
      <c r="C502" s="13" t="s">
        <v>4668</v>
      </c>
      <c r="D502" s="13" t="s">
        <v>2297</v>
      </c>
      <c r="E502" s="13" t="s">
        <v>45</v>
      </c>
      <c r="F502" s="13" t="s">
        <v>4660</v>
      </c>
      <c r="G502" s="36"/>
      <c r="H502" s="36"/>
    </row>
    <row r="503">
      <c r="A503" s="30">
        <v>43168.48384893518</v>
      </c>
      <c r="B503" s="13" t="s">
        <v>4779</v>
      </c>
      <c r="C503" s="13" t="s">
        <v>4664</v>
      </c>
      <c r="D503" s="13" t="s">
        <v>1407</v>
      </c>
      <c r="E503" s="13" t="s">
        <v>45</v>
      </c>
      <c r="F503" s="13" t="s">
        <v>4737</v>
      </c>
      <c r="G503" s="36"/>
      <c r="H503" s="36"/>
    </row>
    <row r="504">
      <c r="A504" s="30">
        <v>43168.538466342594</v>
      </c>
      <c r="B504" s="13" t="s">
        <v>4775</v>
      </c>
      <c r="C504" s="13" t="s">
        <v>4719</v>
      </c>
      <c r="D504" s="13" t="s">
        <v>1348</v>
      </c>
      <c r="E504" s="13" t="s">
        <v>10</v>
      </c>
      <c r="F504" s="13" t="s">
        <v>4660</v>
      </c>
      <c r="G504" s="36"/>
      <c r="H504" s="36"/>
    </row>
    <row r="505">
      <c r="A505" s="30">
        <v>43181.50098336805</v>
      </c>
      <c r="B505" s="13" t="s">
        <v>4775</v>
      </c>
      <c r="C505" s="13" t="s">
        <v>4722</v>
      </c>
      <c r="D505" s="13" t="s">
        <v>1348</v>
      </c>
      <c r="E505" s="13" t="s">
        <v>10</v>
      </c>
      <c r="F505" s="13" t="s">
        <v>4660</v>
      </c>
      <c r="G505" s="36"/>
      <c r="H505" s="36"/>
    </row>
    <row r="506">
      <c r="A506" s="30">
        <v>43181.50672693287</v>
      </c>
      <c r="B506" s="13" t="s">
        <v>4776</v>
      </c>
      <c r="C506" s="13" t="s">
        <v>4722</v>
      </c>
      <c r="D506" s="13" t="s">
        <v>798</v>
      </c>
      <c r="E506" s="13" t="s">
        <v>10</v>
      </c>
      <c r="F506" s="13" t="s">
        <v>4660</v>
      </c>
      <c r="G506" s="36"/>
      <c r="H506" s="36"/>
    </row>
    <row r="507">
      <c r="A507" s="30">
        <v>43181.50807225694</v>
      </c>
      <c r="B507" s="13" t="s">
        <v>4775</v>
      </c>
      <c r="C507" s="13" t="s">
        <v>4671</v>
      </c>
      <c r="D507" s="13" t="s">
        <v>1558</v>
      </c>
      <c r="E507" s="13" t="s">
        <v>10</v>
      </c>
      <c r="F507" s="13" t="s">
        <v>4660</v>
      </c>
      <c r="G507" s="36"/>
      <c r="H507" s="36"/>
    </row>
    <row r="508">
      <c r="A508" s="30">
        <v>43181.50927578704</v>
      </c>
      <c r="B508" s="13" t="s">
        <v>4776</v>
      </c>
      <c r="C508" s="13" t="s">
        <v>4722</v>
      </c>
      <c r="D508" s="13" t="s">
        <v>1668</v>
      </c>
      <c r="E508" s="13" t="s">
        <v>10</v>
      </c>
      <c r="F508" s="13" t="s">
        <v>4660</v>
      </c>
      <c r="G508" s="36"/>
      <c r="H508" s="36"/>
    </row>
    <row r="509">
      <c r="A509" s="30">
        <v>43181.684244965276</v>
      </c>
      <c r="B509" s="13" t="s">
        <v>4724</v>
      </c>
      <c r="C509" s="13" t="s">
        <v>4668</v>
      </c>
      <c r="D509" s="13" t="s">
        <v>2938</v>
      </c>
      <c r="E509" s="13" t="s">
        <v>27</v>
      </c>
      <c r="F509" s="13" t="s">
        <v>4660</v>
      </c>
      <c r="G509" s="36"/>
      <c r="H509" s="36"/>
    </row>
    <row r="510">
      <c r="A510" s="30">
        <v>43181.68627347222</v>
      </c>
      <c r="B510" s="13" t="s">
        <v>4765</v>
      </c>
      <c r="C510" s="13" t="s">
        <v>4668</v>
      </c>
      <c r="D510" s="13" t="s">
        <v>2354</v>
      </c>
      <c r="E510" s="13" t="s">
        <v>45</v>
      </c>
      <c r="F510" s="13" t="s">
        <v>4660</v>
      </c>
      <c r="G510" s="36"/>
      <c r="H510" s="36"/>
    </row>
    <row r="511">
      <c r="A511" s="30">
        <v>43181.687718483794</v>
      </c>
      <c r="B511" s="13" t="s">
        <v>4723</v>
      </c>
      <c r="C511" s="13" t="s">
        <v>4673</v>
      </c>
      <c r="D511" s="13" t="s">
        <v>2353</v>
      </c>
      <c r="E511" s="13" t="s">
        <v>45</v>
      </c>
      <c r="F511" s="13" t="s">
        <v>4660</v>
      </c>
      <c r="G511" s="36"/>
      <c r="H511" s="36"/>
    </row>
    <row r="512">
      <c r="A512" s="30">
        <v>43181.688706099536</v>
      </c>
      <c r="B512" s="13" t="s">
        <v>4765</v>
      </c>
      <c r="C512" s="13" t="s">
        <v>4673</v>
      </c>
      <c r="D512" s="13" t="s">
        <v>1467</v>
      </c>
      <c r="E512" s="13" t="s">
        <v>45</v>
      </c>
      <c r="F512" s="13" t="s">
        <v>4660</v>
      </c>
      <c r="G512" s="36"/>
      <c r="H512" s="36"/>
    </row>
    <row r="513">
      <c r="A513" s="30">
        <v>43181.69095907407</v>
      </c>
      <c r="B513" s="13" t="s">
        <v>4723</v>
      </c>
      <c r="C513" s="13" t="s">
        <v>4673</v>
      </c>
      <c r="D513" s="13" t="s">
        <v>2006</v>
      </c>
      <c r="E513" s="13" t="s">
        <v>45</v>
      </c>
      <c r="F513" s="13" t="s">
        <v>4660</v>
      </c>
      <c r="G513" s="36"/>
      <c r="H513" s="36"/>
    </row>
    <row r="514">
      <c r="A514" s="30">
        <v>43181.69258011574</v>
      </c>
      <c r="B514" s="13" t="s">
        <v>4724</v>
      </c>
      <c r="C514" s="13" t="s">
        <v>4673</v>
      </c>
      <c r="D514" s="13" t="s">
        <v>2006</v>
      </c>
      <c r="E514" s="13" t="s">
        <v>27</v>
      </c>
      <c r="F514" s="13" t="s">
        <v>4660</v>
      </c>
      <c r="G514" s="36"/>
      <c r="H514" s="36"/>
    </row>
    <row r="515">
      <c r="A515" s="30">
        <v>43181.693643923616</v>
      </c>
      <c r="B515" s="13" t="s">
        <v>4723</v>
      </c>
      <c r="C515" s="13" t="s">
        <v>4673</v>
      </c>
      <c r="D515" s="13" t="s">
        <v>2354</v>
      </c>
      <c r="E515" s="13" t="s">
        <v>45</v>
      </c>
      <c r="F515" s="13" t="s">
        <v>4660</v>
      </c>
      <c r="G515" s="36"/>
      <c r="H515" s="36"/>
    </row>
    <row r="516">
      <c r="A516" s="30">
        <v>43181.69530283565</v>
      </c>
      <c r="B516" s="13" t="s">
        <v>4765</v>
      </c>
      <c r="C516" s="13" t="s">
        <v>4673</v>
      </c>
      <c r="D516" s="13" t="s">
        <v>2938</v>
      </c>
      <c r="E516" s="13" t="s">
        <v>27</v>
      </c>
      <c r="F516" s="13" t="s">
        <v>4660</v>
      </c>
      <c r="G516" s="36"/>
      <c r="H516" s="36"/>
    </row>
    <row r="517">
      <c r="A517" s="30">
        <v>43181.696439629624</v>
      </c>
      <c r="B517" s="13" t="s">
        <v>4724</v>
      </c>
      <c r="C517" s="13" t="s">
        <v>4673</v>
      </c>
      <c r="D517" s="13" t="s">
        <v>1468</v>
      </c>
      <c r="E517" s="13" t="s">
        <v>45</v>
      </c>
      <c r="F517" s="13" t="s">
        <v>4660</v>
      </c>
      <c r="G517" s="36"/>
      <c r="H517" s="36"/>
    </row>
    <row r="518">
      <c r="A518" s="30">
        <v>43181.69747789352</v>
      </c>
      <c r="B518" s="13" t="s">
        <v>4765</v>
      </c>
      <c r="C518" s="13" t="s">
        <v>4673</v>
      </c>
      <c r="D518" s="13" t="s">
        <v>2353</v>
      </c>
      <c r="E518" s="13" t="s">
        <v>45</v>
      </c>
      <c r="F518" s="13" t="s">
        <v>4660</v>
      </c>
      <c r="G518" s="36"/>
      <c r="H518" s="36"/>
    </row>
    <row r="519">
      <c r="A519" s="30">
        <v>43181.69899225695</v>
      </c>
      <c r="B519" s="13" t="s">
        <v>4720</v>
      </c>
      <c r="C519" s="13" t="s">
        <v>4668</v>
      </c>
      <c r="D519" s="13" t="s">
        <v>1973</v>
      </c>
      <c r="E519" s="13" t="s">
        <v>45</v>
      </c>
      <c r="F519" s="13" t="s">
        <v>4660</v>
      </c>
      <c r="G519" s="36"/>
      <c r="H519" s="36"/>
    </row>
    <row r="520">
      <c r="A520" s="30">
        <v>43181.70834196759</v>
      </c>
      <c r="B520" s="13" t="s">
        <v>4765</v>
      </c>
      <c r="C520" s="13" t="s">
        <v>4673</v>
      </c>
      <c r="D520" s="13" t="s">
        <v>2932</v>
      </c>
      <c r="E520" s="13" t="s">
        <v>27</v>
      </c>
      <c r="F520" s="13" t="s">
        <v>4660</v>
      </c>
      <c r="G520" s="36"/>
      <c r="H520" s="36"/>
    </row>
    <row r="521">
      <c r="A521" s="30">
        <v>43181.70987320602</v>
      </c>
      <c r="B521" s="13" t="s">
        <v>5201</v>
      </c>
      <c r="C521" s="13" t="s">
        <v>5159</v>
      </c>
      <c r="D521" s="13" t="s">
        <v>68</v>
      </c>
      <c r="E521" s="13" t="s">
        <v>324</v>
      </c>
      <c r="F521" s="13" t="s">
        <v>4660</v>
      </c>
      <c r="G521" s="36"/>
      <c r="H521" s="36"/>
    </row>
    <row r="522">
      <c r="A522" s="30">
        <v>43188.44632025463</v>
      </c>
      <c r="B522" s="13" t="s">
        <v>4777</v>
      </c>
      <c r="C522" s="13" t="s">
        <v>4673</v>
      </c>
      <c r="D522" s="13" t="s">
        <v>2355</v>
      </c>
      <c r="E522" s="13" t="s">
        <v>45</v>
      </c>
      <c r="F522" s="13" t="s">
        <v>4660</v>
      </c>
      <c r="G522" s="36"/>
      <c r="H522" s="36"/>
    </row>
    <row r="523">
      <c r="A523" s="30">
        <v>43188.447053842596</v>
      </c>
      <c r="B523" s="13" t="s">
        <v>4777</v>
      </c>
      <c r="C523" s="13" t="s">
        <v>4673</v>
      </c>
      <c r="D523" s="13" t="s">
        <v>2355</v>
      </c>
      <c r="E523" s="13" t="s">
        <v>45</v>
      </c>
      <c r="F523" s="13" t="s">
        <v>4660</v>
      </c>
      <c r="G523" s="36"/>
      <c r="H523" s="36"/>
    </row>
    <row r="524">
      <c r="A524" s="30">
        <v>43188.448444699075</v>
      </c>
      <c r="B524" s="13" t="s">
        <v>4777</v>
      </c>
      <c r="C524" s="13" t="s">
        <v>4673</v>
      </c>
      <c r="D524" s="13" t="s">
        <v>889</v>
      </c>
      <c r="E524" s="13" t="s">
        <v>45</v>
      </c>
      <c r="F524" s="13" t="s">
        <v>4660</v>
      </c>
      <c r="G524" s="36"/>
      <c r="H524" s="36"/>
    </row>
    <row r="525">
      <c r="A525" s="30">
        <v>43188.450636388894</v>
      </c>
      <c r="B525" s="13" t="s">
        <v>4776</v>
      </c>
      <c r="C525" s="13" t="s">
        <v>4722</v>
      </c>
      <c r="D525" s="13" t="s">
        <v>1668</v>
      </c>
      <c r="E525" s="13" t="s">
        <v>10</v>
      </c>
      <c r="F525" s="13" t="s">
        <v>4660</v>
      </c>
      <c r="G525" s="36"/>
      <c r="H525" s="36"/>
    </row>
    <row r="526">
      <c r="A526" s="30">
        <v>43188.4516896412</v>
      </c>
      <c r="B526" s="13" t="s">
        <v>4800</v>
      </c>
      <c r="C526" s="13" t="s">
        <v>4722</v>
      </c>
      <c r="D526" s="13" t="s">
        <v>1823</v>
      </c>
      <c r="E526" s="13" t="s">
        <v>10</v>
      </c>
      <c r="F526" s="13" t="s">
        <v>4660</v>
      </c>
      <c r="G526" s="36"/>
      <c r="H526" s="36"/>
    </row>
    <row r="527">
      <c r="A527" s="30">
        <v>43188.453981875005</v>
      </c>
      <c r="B527" s="13" t="s">
        <v>4778</v>
      </c>
      <c r="C527" s="13" t="s">
        <v>4722</v>
      </c>
      <c r="D527" s="13" t="s">
        <v>690</v>
      </c>
      <c r="E527" s="13" t="s">
        <v>38</v>
      </c>
      <c r="F527" s="13" t="s">
        <v>4660</v>
      </c>
      <c r="G527" s="36"/>
      <c r="H527" s="36"/>
    </row>
    <row r="528">
      <c r="A528" s="30">
        <v>43188.455273287036</v>
      </c>
      <c r="B528" s="13" t="s">
        <v>4793</v>
      </c>
      <c r="C528" s="13" t="s">
        <v>4671</v>
      </c>
      <c r="D528" s="13" t="s">
        <v>2151</v>
      </c>
      <c r="E528" s="13" t="s">
        <v>38</v>
      </c>
      <c r="F528" s="13" t="s">
        <v>4660</v>
      </c>
      <c r="G528" s="36"/>
      <c r="H528" s="36"/>
    </row>
    <row r="529">
      <c r="A529" s="30">
        <v>43188.45640587963</v>
      </c>
      <c r="B529" s="13" t="s">
        <v>4780</v>
      </c>
      <c r="C529" s="13" t="s">
        <v>4673</v>
      </c>
      <c r="D529" s="13" t="s">
        <v>2932</v>
      </c>
      <c r="E529" s="13" t="s">
        <v>27</v>
      </c>
      <c r="F529" s="13" t="s">
        <v>4660</v>
      </c>
      <c r="G529" s="36"/>
      <c r="H529" s="36"/>
    </row>
    <row r="530">
      <c r="A530" s="30">
        <v>43188.45698033565</v>
      </c>
      <c r="B530" s="13" t="s">
        <v>4780</v>
      </c>
      <c r="C530" s="13" t="s">
        <v>4673</v>
      </c>
      <c r="D530" s="13" t="s">
        <v>1467</v>
      </c>
      <c r="E530" s="13" t="s">
        <v>45</v>
      </c>
      <c r="F530" s="13" t="s">
        <v>4660</v>
      </c>
      <c r="G530" s="36"/>
      <c r="H530" s="36"/>
    </row>
    <row r="531">
      <c r="A531" s="30">
        <v>43188.45850678241</v>
      </c>
      <c r="B531" s="13" t="s">
        <v>4777</v>
      </c>
      <c r="C531" s="13" t="s">
        <v>4673</v>
      </c>
      <c r="D531" s="13" t="s">
        <v>2938</v>
      </c>
      <c r="E531" s="13" t="s">
        <v>27</v>
      </c>
      <c r="F531" s="13" t="s">
        <v>4660</v>
      </c>
      <c r="G531" s="36"/>
      <c r="H531" s="36"/>
    </row>
    <row r="532">
      <c r="A532" s="30">
        <v>43188.45915869213</v>
      </c>
      <c r="B532" s="13" t="s">
        <v>4777</v>
      </c>
      <c r="C532" s="13" t="s">
        <v>4673</v>
      </c>
      <c r="D532" s="13" t="s">
        <v>2354</v>
      </c>
      <c r="E532" s="13" t="s">
        <v>45</v>
      </c>
      <c r="F532" s="13" t="s">
        <v>4660</v>
      </c>
      <c r="G532" s="36"/>
      <c r="H532" s="36"/>
    </row>
    <row r="533">
      <c r="A533" s="30">
        <v>43188.46077880787</v>
      </c>
      <c r="B533" s="13" t="s">
        <v>4724</v>
      </c>
      <c r="C533" s="13" t="s">
        <v>4673</v>
      </c>
      <c r="D533" s="13" t="s">
        <v>889</v>
      </c>
      <c r="E533" s="13" t="s">
        <v>45</v>
      </c>
      <c r="F533" s="13" t="s">
        <v>4660</v>
      </c>
      <c r="G533" s="36"/>
      <c r="H533" s="36"/>
    </row>
    <row r="534">
      <c r="A534" s="30">
        <v>43195.530510798606</v>
      </c>
      <c r="B534" s="13" t="s">
        <v>4749</v>
      </c>
      <c r="C534" s="13" t="s">
        <v>5160</v>
      </c>
      <c r="D534" s="13" t="s">
        <v>3162</v>
      </c>
      <c r="E534" s="13" t="s">
        <v>10</v>
      </c>
      <c r="F534" s="13" t="s">
        <v>4660</v>
      </c>
      <c r="G534" s="36"/>
      <c r="H534" s="36"/>
    </row>
    <row r="535">
      <c r="A535" s="30">
        <v>43195.63105056713</v>
      </c>
      <c r="B535" s="13" t="s">
        <v>4936</v>
      </c>
      <c r="C535" s="13" t="s">
        <v>4664</v>
      </c>
      <c r="D535" s="13" t="s">
        <v>605</v>
      </c>
      <c r="E535" s="13" t="s">
        <v>45</v>
      </c>
      <c r="F535" s="13" t="s">
        <v>4665</v>
      </c>
      <c r="G535" s="36"/>
      <c r="H535" s="36"/>
    </row>
    <row r="536">
      <c r="A536" s="30">
        <v>43195.6368587037</v>
      </c>
      <c r="B536" s="13" t="s">
        <v>5202</v>
      </c>
      <c r="C536" s="13" t="s">
        <v>5159</v>
      </c>
      <c r="D536" s="13" t="s">
        <v>424</v>
      </c>
      <c r="E536" s="13" t="s">
        <v>182</v>
      </c>
      <c r="F536" s="13" t="s">
        <v>4705</v>
      </c>
      <c r="G536" s="36"/>
      <c r="H536" s="36"/>
    </row>
    <row r="537">
      <c r="A537" s="30">
        <v>43199.606144467594</v>
      </c>
      <c r="B537" s="13" t="s">
        <v>5060</v>
      </c>
      <c r="C537" s="13" t="s">
        <v>4664</v>
      </c>
      <c r="D537" s="13" t="s">
        <v>605</v>
      </c>
      <c r="E537" s="13" t="s">
        <v>45</v>
      </c>
      <c r="F537" s="13" t="s">
        <v>4660</v>
      </c>
      <c r="G537" s="36"/>
      <c r="H537" s="36"/>
    </row>
    <row r="538">
      <c r="A538" s="30">
        <v>43199.666285659725</v>
      </c>
      <c r="B538" s="13" t="s">
        <v>4757</v>
      </c>
      <c r="C538" s="13" t="s">
        <v>5160</v>
      </c>
      <c r="D538" s="13" t="s">
        <v>773</v>
      </c>
      <c r="E538" s="13" t="s">
        <v>45</v>
      </c>
      <c r="F538" s="13" t="s">
        <v>4660</v>
      </c>
      <c r="G538" s="36"/>
      <c r="H538" s="36"/>
    </row>
    <row r="539">
      <c r="A539" s="30">
        <v>43199.68558754629</v>
      </c>
      <c r="B539" s="13" t="s">
        <v>4683</v>
      </c>
      <c r="C539" s="13" t="s">
        <v>4664</v>
      </c>
      <c r="D539" s="13" t="s">
        <v>605</v>
      </c>
      <c r="E539" s="13" t="s">
        <v>45</v>
      </c>
      <c r="F539" s="13" t="s">
        <v>4737</v>
      </c>
      <c r="G539" s="36"/>
      <c r="H539" s="36"/>
    </row>
    <row r="540">
      <c r="A540" s="30">
        <v>43199.690637499996</v>
      </c>
      <c r="B540" s="13" t="s">
        <v>4683</v>
      </c>
      <c r="C540" s="13" t="s">
        <v>4664</v>
      </c>
      <c r="D540" s="13" t="s">
        <v>2752</v>
      </c>
      <c r="E540" s="13" t="s">
        <v>10</v>
      </c>
      <c r="F540" s="13" t="s">
        <v>4660</v>
      </c>
      <c r="G540" s="36"/>
      <c r="H540" s="36"/>
    </row>
    <row r="541">
      <c r="A541" s="30">
        <v>43199.709308125</v>
      </c>
      <c r="B541" s="13" t="s">
        <v>4757</v>
      </c>
      <c r="C541" s="13" t="s">
        <v>5160</v>
      </c>
      <c r="D541" s="13" t="s">
        <v>699</v>
      </c>
      <c r="E541" s="13" t="s">
        <v>45</v>
      </c>
      <c r="F541" s="13" t="s">
        <v>4660</v>
      </c>
      <c r="G541" s="36"/>
      <c r="H541" s="36"/>
    </row>
    <row r="542">
      <c r="A542" s="30">
        <v>43200.471713321764</v>
      </c>
      <c r="B542" s="13" t="s">
        <v>4756</v>
      </c>
      <c r="C542" s="13" t="s">
        <v>4709</v>
      </c>
      <c r="D542" s="13" t="s">
        <v>2690</v>
      </c>
      <c r="E542" s="13" t="s">
        <v>45</v>
      </c>
      <c r="F542" s="13" t="s">
        <v>4660</v>
      </c>
      <c r="G542" s="36"/>
      <c r="H542" s="36"/>
    </row>
    <row r="543">
      <c r="A543" s="30">
        <v>43200.5424775</v>
      </c>
      <c r="B543" s="13" t="s">
        <v>4799</v>
      </c>
      <c r="C543" s="13" t="s">
        <v>4664</v>
      </c>
      <c r="D543" s="13" t="s">
        <v>605</v>
      </c>
      <c r="E543" s="13" t="s">
        <v>45</v>
      </c>
      <c r="F543" s="13" t="s">
        <v>4660</v>
      </c>
      <c r="G543" s="36"/>
      <c r="H543" s="36"/>
    </row>
    <row r="544">
      <c r="A544" s="30">
        <v>43200.55088377315</v>
      </c>
      <c r="B544" s="13" t="s">
        <v>4756</v>
      </c>
      <c r="C544" s="13" t="s">
        <v>4709</v>
      </c>
      <c r="D544" s="13" t="s">
        <v>3499</v>
      </c>
      <c r="E544" s="13" t="s">
        <v>10</v>
      </c>
      <c r="F544" s="13" t="s">
        <v>4660</v>
      </c>
      <c r="G544" s="36"/>
      <c r="H544" s="36"/>
    </row>
    <row r="545">
      <c r="A545" s="30">
        <v>43200.569470752314</v>
      </c>
      <c r="B545" s="13" t="s">
        <v>4756</v>
      </c>
      <c r="C545" s="13" t="s">
        <v>4709</v>
      </c>
      <c r="D545" s="13" t="s">
        <v>2188</v>
      </c>
      <c r="E545" s="13" t="s">
        <v>45</v>
      </c>
      <c r="F545" s="13" t="s">
        <v>4660</v>
      </c>
      <c r="G545" s="36"/>
      <c r="H545" s="36"/>
    </row>
    <row r="546">
      <c r="A546" s="30">
        <v>43201.682527592595</v>
      </c>
      <c r="B546" s="13" t="s">
        <v>4675</v>
      </c>
      <c r="C546" s="13" t="s">
        <v>4664</v>
      </c>
      <c r="D546" s="13" t="s">
        <v>773</v>
      </c>
      <c r="E546" s="13" t="s">
        <v>45</v>
      </c>
      <c r="F546" s="13" t="s">
        <v>4660</v>
      </c>
      <c r="G546" s="36"/>
      <c r="H546" s="36"/>
    </row>
    <row r="547">
      <c r="A547" s="30">
        <v>43202.60982795139</v>
      </c>
      <c r="B547" s="13" t="s">
        <v>4702</v>
      </c>
      <c r="C547" s="13" t="s">
        <v>5160</v>
      </c>
      <c r="D547" s="13" t="s">
        <v>1407</v>
      </c>
      <c r="E547" s="13" t="s">
        <v>45</v>
      </c>
      <c r="F547" s="13" t="s">
        <v>4660</v>
      </c>
      <c r="G547" s="36"/>
      <c r="H547" s="36"/>
    </row>
    <row r="548">
      <c r="A548" s="30">
        <v>43203.48277121528</v>
      </c>
      <c r="B548" s="13" t="s">
        <v>5203</v>
      </c>
      <c r="C548" s="13" t="s">
        <v>4664</v>
      </c>
      <c r="D548" s="13" t="s">
        <v>56</v>
      </c>
      <c r="E548" s="13" t="s">
        <v>45</v>
      </c>
      <c r="F548" s="13" t="s">
        <v>4660</v>
      </c>
      <c r="G548" s="36"/>
      <c r="H548" s="36"/>
    </row>
    <row r="549">
      <c r="A549" s="30">
        <v>43203.484150289354</v>
      </c>
      <c r="B549" s="13" t="s">
        <v>5204</v>
      </c>
      <c r="C549" s="13" t="s">
        <v>4664</v>
      </c>
      <c r="D549" s="13" t="s">
        <v>2690</v>
      </c>
      <c r="E549" s="13" t="s">
        <v>45</v>
      </c>
      <c r="F549" s="13" t="s">
        <v>4660</v>
      </c>
      <c r="G549" s="36"/>
      <c r="H549" s="36"/>
    </row>
    <row r="550">
      <c r="A550" s="30">
        <v>43209.672780381945</v>
      </c>
      <c r="B550" s="13" t="s">
        <v>5172</v>
      </c>
      <c r="C550" s="13" t="s">
        <v>4671</v>
      </c>
      <c r="D550" s="13" t="s">
        <v>1407</v>
      </c>
      <c r="E550" s="13" t="s">
        <v>45</v>
      </c>
      <c r="F550" s="13" t="s">
        <v>4660</v>
      </c>
      <c r="G550" s="36"/>
      <c r="H550" s="36"/>
    </row>
    <row r="551">
      <c r="A551" s="30">
        <v>43209.694482384264</v>
      </c>
      <c r="B551" s="13" t="s">
        <v>5182</v>
      </c>
      <c r="C551" s="13" t="s">
        <v>4709</v>
      </c>
      <c r="D551" s="13" t="s">
        <v>699</v>
      </c>
      <c r="E551" s="13" t="s">
        <v>45</v>
      </c>
      <c r="F551" s="13" t="s">
        <v>4660</v>
      </c>
      <c r="G551" s="36"/>
      <c r="H551" s="36"/>
    </row>
    <row r="552">
      <c r="A552" s="30">
        <v>43214.64383515046</v>
      </c>
      <c r="B552" s="13" t="s">
        <v>4749</v>
      </c>
      <c r="C552" s="13" t="s">
        <v>5160</v>
      </c>
      <c r="D552" s="13" t="s">
        <v>2188</v>
      </c>
      <c r="E552" s="13" t="s">
        <v>45</v>
      </c>
      <c r="F552" s="13" t="s">
        <v>4660</v>
      </c>
      <c r="G552" s="36"/>
      <c r="H552" s="36"/>
    </row>
    <row r="553">
      <c r="A553" s="30">
        <v>43214.67868481482</v>
      </c>
      <c r="B553" s="13" t="s">
        <v>4756</v>
      </c>
      <c r="C553" s="13" t="s">
        <v>4709</v>
      </c>
      <c r="D553" s="13" t="s">
        <v>760</v>
      </c>
      <c r="E553" s="13" t="s">
        <v>10</v>
      </c>
      <c r="F553" s="13" t="s">
        <v>4660</v>
      </c>
      <c r="G553" s="36"/>
      <c r="H553" s="36"/>
    </row>
    <row r="554">
      <c r="A554" s="30">
        <v>43215.62072037037</v>
      </c>
      <c r="B554" s="13" t="s">
        <v>4791</v>
      </c>
      <c r="C554" s="13" t="s">
        <v>4664</v>
      </c>
      <c r="D554" s="13" t="s">
        <v>773</v>
      </c>
      <c r="E554" s="13" t="s">
        <v>45</v>
      </c>
      <c r="F554" s="13" t="s">
        <v>4660</v>
      </c>
      <c r="G554" s="36"/>
      <c r="H554" s="36"/>
    </row>
    <row r="555">
      <c r="A555" s="30">
        <v>43215.62264408565</v>
      </c>
      <c r="B555" s="13" t="s">
        <v>4779</v>
      </c>
      <c r="C555" s="13" t="s">
        <v>4664</v>
      </c>
      <c r="D555" s="13" t="s">
        <v>605</v>
      </c>
      <c r="E555" s="13" t="s">
        <v>45</v>
      </c>
      <c r="F555" s="13" t="s">
        <v>4660</v>
      </c>
      <c r="G555" s="36"/>
      <c r="H555" s="36"/>
    </row>
    <row r="556">
      <c r="A556" s="30">
        <v>43215.62339702546</v>
      </c>
      <c r="B556" s="13" t="s">
        <v>4740</v>
      </c>
      <c r="C556" s="13" t="s">
        <v>4664</v>
      </c>
      <c r="D556" s="13" t="s">
        <v>2188</v>
      </c>
      <c r="E556" s="13" t="s">
        <v>45</v>
      </c>
      <c r="F556" s="13" t="s">
        <v>4660</v>
      </c>
      <c r="G556" s="36"/>
      <c r="H556" s="36"/>
    </row>
    <row r="557">
      <c r="A557" s="30">
        <v>43215.62395221065</v>
      </c>
      <c r="B557" s="13" t="s">
        <v>4687</v>
      </c>
      <c r="C557" s="13" t="s">
        <v>4664</v>
      </c>
      <c r="D557" s="13" t="s">
        <v>2353</v>
      </c>
      <c r="E557" s="13" t="s">
        <v>45</v>
      </c>
      <c r="F557" s="13" t="s">
        <v>4737</v>
      </c>
      <c r="G557" s="36"/>
      <c r="H557" s="36"/>
    </row>
    <row r="558">
      <c r="A558" s="30">
        <v>43216.66574207176</v>
      </c>
      <c r="B558" s="13" t="s">
        <v>4756</v>
      </c>
      <c r="C558" s="13" t="s">
        <v>4709</v>
      </c>
      <c r="D558" s="13" t="s">
        <v>217</v>
      </c>
      <c r="E558" s="13" t="s">
        <v>10</v>
      </c>
      <c r="F558" s="13" t="s">
        <v>4737</v>
      </c>
      <c r="G558" s="36"/>
      <c r="H558" s="36"/>
    </row>
    <row r="559">
      <c r="A559" s="30">
        <v>43216.74291560185</v>
      </c>
      <c r="B559" s="13" t="s">
        <v>4806</v>
      </c>
      <c r="C559" s="13" t="s">
        <v>4668</v>
      </c>
      <c r="D559" s="13" t="s">
        <v>32</v>
      </c>
      <c r="E559" s="13" t="s">
        <v>27</v>
      </c>
      <c r="F559" s="13" t="s">
        <v>4660</v>
      </c>
      <c r="G559" s="36"/>
      <c r="H559" s="36"/>
    </row>
    <row r="560">
      <c r="A560" s="30">
        <v>43222.65071526621</v>
      </c>
      <c r="B560" s="13" t="s">
        <v>4756</v>
      </c>
      <c r="C560" s="13" t="s">
        <v>4709</v>
      </c>
      <c r="D560" s="13" t="s">
        <v>2006</v>
      </c>
      <c r="E560" s="13" t="s">
        <v>45</v>
      </c>
      <c r="F560" s="13" t="s">
        <v>4737</v>
      </c>
      <c r="G560" s="36"/>
      <c r="H560" s="36"/>
    </row>
    <row r="561">
      <c r="A561" s="30">
        <v>43223.40657119213</v>
      </c>
      <c r="B561" s="13" t="s">
        <v>5205</v>
      </c>
      <c r="C561" s="13" t="s">
        <v>5206</v>
      </c>
      <c r="D561" s="13" t="s">
        <v>3350</v>
      </c>
      <c r="E561" s="13" t="s">
        <v>10</v>
      </c>
      <c r="F561" s="13" t="s">
        <v>4660</v>
      </c>
      <c r="G561" s="36"/>
      <c r="H561" s="36"/>
    </row>
    <row r="562">
      <c r="A562" s="30">
        <v>43230.67583061343</v>
      </c>
      <c r="B562" s="13" t="s">
        <v>4777</v>
      </c>
      <c r="C562" s="13" t="s">
        <v>4673</v>
      </c>
      <c r="D562" s="13" t="s">
        <v>889</v>
      </c>
      <c r="E562" s="13" t="s">
        <v>45</v>
      </c>
      <c r="F562" s="13" t="s">
        <v>4660</v>
      </c>
      <c r="G562" s="36"/>
      <c r="H562" s="36"/>
    </row>
    <row r="563">
      <c r="A563" s="30">
        <v>43230.67645864583</v>
      </c>
      <c r="B563" s="13" t="s">
        <v>4780</v>
      </c>
      <c r="C563" s="13" t="s">
        <v>4673</v>
      </c>
      <c r="D563" s="13" t="s">
        <v>28</v>
      </c>
      <c r="E563" s="13" t="s">
        <v>27</v>
      </c>
      <c r="F563" s="13" t="s">
        <v>4660</v>
      </c>
      <c r="G563" s="36"/>
      <c r="H563" s="36"/>
    </row>
    <row r="564">
      <c r="A564" s="30">
        <v>43230.67722709491</v>
      </c>
      <c r="B564" s="13" t="s">
        <v>4780</v>
      </c>
      <c r="C564" s="13" t="s">
        <v>4673</v>
      </c>
      <c r="D564" s="13" t="s">
        <v>889</v>
      </c>
      <c r="E564" s="13" t="s">
        <v>45</v>
      </c>
      <c r="F564" s="13" t="s">
        <v>4660</v>
      </c>
      <c r="G564" s="36"/>
      <c r="H564" s="36"/>
    </row>
    <row r="565">
      <c r="A565" s="30">
        <v>43230.67919152778</v>
      </c>
      <c r="B565" s="13" t="s">
        <v>4724</v>
      </c>
      <c r="C565" s="13" t="s">
        <v>4673</v>
      </c>
      <c r="D565" s="13" t="s">
        <v>786</v>
      </c>
      <c r="E565" s="13" t="s">
        <v>10</v>
      </c>
      <c r="F565" s="13" t="s">
        <v>4660</v>
      </c>
      <c r="G565" s="36"/>
      <c r="H565" s="36"/>
    </row>
    <row r="566">
      <c r="A566" s="30">
        <v>43230.679962326394</v>
      </c>
      <c r="B566" s="13" t="s">
        <v>4723</v>
      </c>
      <c r="C566" s="13" t="s">
        <v>4673</v>
      </c>
      <c r="D566" s="13" t="s">
        <v>909</v>
      </c>
      <c r="E566" s="13" t="s">
        <v>10</v>
      </c>
      <c r="F566" s="13" t="s">
        <v>4660</v>
      </c>
      <c r="G566" s="36"/>
      <c r="H566" s="36"/>
    </row>
    <row r="567">
      <c r="A567" s="30">
        <v>43235.50385819444</v>
      </c>
      <c r="B567" s="13" t="s">
        <v>4819</v>
      </c>
      <c r="C567" s="13" t="s">
        <v>4668</v>
      </c>
      <c r="D567" s="13" t="s">
        <v>2354</v>
      </c>
      <c r="E567" s="13" t="s">
        <v>45</v>
      </c>
      <c r="F567" s="13" t="s">
        <v>4737</v>
      </c>
      <c r="G567" s="36"/>
      <c r="H567" s="36"/>
    </row>
    <row r="568">
      <c r="A568" s="30">
        <v>43235.63021449074</v>
      </c>
      <c r="B568" s="13" t="s">
        <v>4738</v>
      </c>
      <c r="C568" s="13" t="s">
        <v>4662</v>
      </c>
      <c r="D568" s="13" t="s">
        <v>1289</v>
      </c>
      <c r="E568" s="13" t="s">
        <v>324</v>
      </c>
      <c r="F568" s="13" t="s">
        <v>4660</v>
      </c>
      <c r="G568" s="36"/>
      <c r="H568" s="36"/>
    </row>
    <row r="569">
      <c r="A569" s="30">
        <v>43235.630541493054</v>
      </c>
      <c r="B569" s="13" t="s">
        <v>4786</v>
      </c>
      <c r="C569" s="13" t="s">
        <v>4662</v>
      </c>
      <c r="D569" s="13" t="s">
        <v>1847</v>
      </c>
      <c r="E569" s="13" t="s">
        <v>324</v>
      </c>
      <c r="F569" s="13" t="s">
        <v>4660</v>
      </c>
      <c r="G569" s="36"/>
      <c r="H569" s="36"/>
    </row>
    <row r="570">
      <c r="A570" s="30">
        <v>43235.63094452546</v>
      </c>
      <c r="B570" s="13" t="s">
        <v>4728</v>
      </c>
      <c r="C570" s="13" t="s">
        <v>4662</v>
      </c>
      <c r="D570" s="13" t="s">
        <v>4217</v>
      </c>
      <c r="E570" s="13" t="s">
        <v>10</v>
      </c>
      <c r="F570" s="13" t="s">
        <v>4660</v>
      </c>
      <c r="G570" s="36"/>
      <c r="H570" s="36"/>
    </row>
    <row r="571">
      <c r="A571" s="30">
        <v>43235.63147440972</v>
      </c>
      <c r="B571" s="13" t="s">
        <v>4783</v>
      </c>
      <c r="C571" s="13" t="s">
        <v>4719</v>
      </c>
      <c r="D571" s="13" t="s">
        <v>867</v>
      </c>
      <c r="E571" s="13" t="s">
        <v>10</v>
      </c>
      <c r="F571" s="13" t="s">
        <v>4660</v>
      </c>
      <c r="G571" s="36"/>
      <c r="H571" s="36"/>
    </row>
    <row r="572">
      <c r="A572" s="30">
        <v>43235.631941875</v>
      </c>
      <c r="B572" s="13" t="s">
        <v>4767</v>
      </c>
      <c r="C572" s="13" t="s">
        <v>4719</v>
      </c>
      <c r="D572" s="13" t="s">
        <v>4270</v>
      </c>
      <c r="E572" s="13" t="s">
        <v>324</v>
      </c>
      <c r="F572" s="13" t="s">
        <v>4660</v>
      </c>
      <c r="G572" s="36"/>
      <c r="H572" s="36"/>
    </row>
    <row r="573">
      <c r="A573" s="30">
        <v>43235.63249996528</v>
      </c>
      <c r="B573" s="13" t="s">
        <v>4785</v>
      </c>
      <c r="C573" s="13" t="s">
        <v>4719</v>
      </c>
      <c r="D573" s="13" t="s">
        <v>4118</v>
      </c>
      <c r="E573" s="13" t="s">
        <v>324</v>
      </c>
      <c r="F573" s="13" t="s">
        <v>4660</v>
      </c>
      <c r="G573" s="36"/>
      <c r="H573" s="36"/>
    </row>
    <row r="574">
      <c r="A574" s="30">
        <v>43235.63389890046</v>
      </c>
      <c r="B574" s="13" t="s">
        <v>4784</v>
      </c>
      <c r="C574" s="13" t="s">
        <v>4719</v>
      </c>
      <c r="D574" s="13" t="s">
        <v>1230</v>
      </c>
      <c r="E574" s="13" t="s">
        <v>324</v>
      </c>
      <c r="F574" s="13" t="s">
        <v>4660</v>
      </c>
      <c r="G574" s="36"/>
      <c r="H574" s="36"/>
    </row>
    <row r="575">
      <c r="A575" s="30">
        <v>43235.63680298611</v>
      </c>
      <c r="B575" s="13" t="s">
        <v>4782</v>
      </c>
      <c r="C575" s="13" t="s">
        <v>4662</v>
      </c>
      <c r="D575" s="13" t="s">
        <v>4274</v>
      </c>
      <c r="E575" s="13" t="s">
        <v>10</v>
      </c>
      <c r="F575" s="13" t="s">
        <v>4660</v>
      </c>
      <c r="G575" s="36"/>
      <c r="H575" s="36"/>
    </row>
    <row r="576">
      <c r="A576" s="30">
        <v>43235.63682748843</v>
      </c>
      <c r="B576" s="13" t="s">
        <v>4782</v>
      </c>
      <c r="C576" s="13" t="s">
        <v>4662</v>
      </c>
      <c r="D576" s="13" t="s">
        <v>4274</v>
      </c>
      <c r="E576" s="13" t="s">
        <v>10</v>
      </c>
      <c r="F576" s="13" t="s">
        <v>4660</v>
      </c>
      <c r="G576" s="36"/>
      <c r="H576" s="36"/>
    </row>
    <row r="577">
      <c r="A577" s="30">
        <v>43235.636831261574</v>
      </c>
      <c r="B577" s="13" t="s">
        <v>4782</v>
      </c>
      <c r="C577" s="13" t="s">
        <v>4662</v>
      </c>
      <c r="D577" s="13" t="s">
        <v>4274</v>
      </c>
      <c r="E577" s="13" t="s">
        <v>10</v>
      </c>
      <c r="F577" s="13" t="s">
        <v>4660</v>
      </c>
      <c r="G577" s="36"/>
      <c r="H577" s="36"/>
    </row>
    <row r="578">
      <c r="A578" s="30">
        <v>43235.63772425926</v>
      </c>
      <c r="B578" s="13" t="s">
        <v>5192</v>
      </c>
      <c r="C578" s="13" t="s">
        <v>4662</v>
      </c>
      <c r="D578" s="13" t="s">
        <v>3173</v>
      </c>
      <c r="E578" s="13" t="s">
        <v>10</v>
      </c>
      <c r="F578" s="13" t="s">
        <v>4660</v>
      </c>
      <c r="G578" s="36"/>
      <c r="H578" s="36"/>
    </row>
    <row r="579">
      <c r="A579" s="30">
        <v>43235.63863133102</v>
      </c>
      <c r="B579" s="13" t="s">
        <v>4784</v>
      </c>
      <c r="C579" s="13" t="s">
        <v>4662</v>
      </c>
      <c r="D579" s="13" t="s">
        <v>1223</v>
      </c>
      <c r="E579" s="13" t="s">
        <v>10</v>
      </c>
      <c r="F579" s="13" t="s">
        <v>4660</v>
      </c>
      <c r="G579" s="36"/>
      <c r="H579" s="36"/>
    </row>
    <row r="580">
      <c r="A580" s="30">
        <v>43235.639114861115</v>
      </c>
      <c r="B580" s="13" t="s">
        <v>4788</v>
      </c>
      <c r="C580" s="13" t="s">
        <v>4662</v>
      </c>
      <c r="D580" s="13" t="s">
        <v>4146</v>
      </c>
      <c r="E580" s="13" t="s">
        <v>324</v>
      </c>
      <c r="F580" s="13" t="s">
        <v>4660</v>
      </c>
      <c r="G580" s="36"/>
      <c r="H580" s="36"/>
    </row>
    <row r="581">
      <c r="A581" s="30">
        <v>43235.63981533565</v>
      </c>
      <c r="B581" s="13" t="s">
        <v>4781</v>
      </c>
      <c r="C581" s="13" t="s">
        <v>4719</v>
      </c>
      <c r="D581" s="13" t="s">
        <v>1309</v>
      </c>
      <c r="E581" s="13" t="s">
        <v>10</v>
      </c>
      <c r="F581" s="13" t="s">
        <v>4660</v>
      </c>
      <c r="G581" s="36"/>
      <c r="H581" s="36"/>
    </row>
    <row r="582">
      <c r="A582" s="30">
        <v>43235.642772824074</v>
      </c>
      <c r="B582" s="13" t="s">
        <v>4741</v>
      </c>
      <c r="C582" s="13" t="s">
        <v>4719</v>
      </c>
      <c r="D582" s="13" t="s">
        <v>308</v>
      </c>
      <c r="E582" s="13" t="s">
        <v>324</v>
      </c>
      <c r="F582" s="13" t="s">
        <v>4660</v>
      </c>
      <c r="G582" s="36"/>
      <c r="H582" s="36"/>
    </row>
    <row r="583">
      <c r="A583" s="30">
        <v>43235.643460590276</v>
      </c>
      <c r="B583" s="13" t="s">
        <v>4781</v>
      </c>
      <c r="C583" s="13" t="s">
        <v>4719</v>
      </c>
      <c r="D583" s="13" t="s">
        <v>1193</v>
      </c>
      <c r="E583" s="13" t="s">
        <v>324</v>
      </c>
      <c r="F583" s="13" t="s">
        <v>4660</v>
      </c>
      <c r="G583" s="36"/>
      <c r="H583" s="36"/>
    </row>
    <row r="584">
      <c r="A584" s="30">
        <v>43235.64420633102</v>
      </c>
      <c r="B584" s="13" t="s">
        <v>4739</v>
      </c>
      <c r="C584" s="13" t="s">
        <v>4662</v>
      </c>
      <c r="D584" s="13" t="s">
        <v>2163</v>
      </c>
      <c r="E584" s="13" t="s">
        <v>10</v>
      </c>
      <c r="F584" s="13" t="s">
        <v>4660</v>
      </c>
      <c r="G584" s="36"/>
      <c r="H584" s="36"/>
    </row>
    <row r="585">
      <c r="A585" s="30">
        <v>43242.58687517361</v>
      </c>
      <c r="B585" s="13" t="s">
        <v>4912</v>
      </c>
      <c r="C585" s="13" t="s">
        <v>4668</v>
      </c>
      <c r="D585" s="13" t="s">
        <v>4150</v>
      </c>
      <c r="E585" s="13" t="s">
        <v>27</v>
      </c>
      <c r="F585" s="13" t="s">
        <v>4660</v>
      </c>
      <c r="G585" s="36"/>
      <c r="H585" s="36"/>
    </row>
    <row r="586">
      <c r="A586" s="30">
        <v>43242.587383171296</v>
      </c>
      <c r="B586" s="13" t="s">
        <v>4912</v>
      </c>
      <c r="C586" s="13" t="s">
        <v>4668</v>
      </c>
      <c r="D586" s="13" t="s">
        <v>2355</v>
      </c>
      <c r="E586" s="13" t="s">
        <v>45</v>
      </c>
      <c r="F586" s="13" t="s">
        <v>4660</v>
      </c>
      <c r="G586" s="36"/>
      <c r="H586" s="36"/>
    </row>
    <row r="587">
      <c r="A587" s="30">
        <v>43242.58816547453</v>
      </c>
      <c r="B587" s="13" t="s">
        <v>4766</v>
      </c>
      <c r="C587" s="13" t="s">
        <v>4668</v>
      </c>
      <c r="D587" s="13" t="s">
        <v>4150</v>
      </c>
      <c r="E587" s="13" t="s">
        <v>27</v>
      </c>
      <c r="F587" s="13" t="s">
        <v>4737</v>
      </c>
      <c r="G587" s="36"/>
      <c r="H587" s="36"/>
    </row>
    <row r="588">
      <c r="A588" s="30">
        <v>43242.589359398145</v>
      </c>
      <c r="B588" s="13" t="s">
        <v>5207</v>
      </c>
      <c r="C588" s="13" t="s">
        <v>4668</v>
      </c>
      <c r="D588" s="13" t="s">
        <v>3448</v>
      </c>
      <c r="E588" s="13" t="s">
        <v>10</v>
      </c>
      <c r="F588" s="13" t="s">
        <v>4737</v>
      </c>
      <c r="G588" s="36"/>
      <c r="H588" s="36"/>
    </row>
    <row r="589">
      <c r="A589" s="30">
        <v>43242.58981415509</v>
      </c>
      <c r="B589" s="13" t="s">
        <v>5208</v>
      </c>
      <c r="C589" s="13" t="s">
        <v>4668</v>
      </c>
      <c r="D589" s="13" t="s">
        <v>2355</v>
      </c>
      <c r="E589" s="13" t="s">
        <v>45</v>
      </c>
      <c r="F589" s="13" t="s">
        <v>4737</v>
      </c>
      <c r="G589" s="36"/>
      <c r="H589" s="36"/>
    </row>
    <row r="590">
      <c r="A590" s="30">
        <v>43242.59024024305</v>
      </c>
      <c r="B590" s="13" t="s">
        <v>4768</v>
      </c>
      <c r="C590" s="13" t="s">
        <v>4668</v>
      </c>
      <c r="D590" s="13" t="s">
        <v>2353</v>
      </c>
      <c r="E590" s="13" t="s">
        <v>45</v>
      </c>
      <c r="F590" s="13" t="s">
        <v>4737</v>
      </c>
      <c r="G590" s="36"/>
      <c r="H590" s="36"/>
    </row>
    <row r="591">
      <c r="A591" s="30">
        <v>43242.59080381945</v>
      </c>
      <c r="B591" s="13" t="s">
        <v>4819</v>
      </c>
      <c r="C591" s="13" t="s">
        <v>4668</v>
      </c>
      <c r="D591" s="13" t="s">
        <v>2354</v>
      </c>
      <c r="E591" s="13" t="s">
        <v>45</v>
      </c>
      <c r="F591" s="13" t="s">
        <v>4737</v>
      </c>
      <c r="G591" s="36"/>
      <c r="H591" s="36"/>
    </row>
    <row r="592">
      <c r="A592" s="30">
        <v>43242.59136150463</v>
      </c>
      <c r="B592" s="13" t="s">
        <v>5209</v>
      </c>
      <c r="C592" s="13" t="s">
        <v>4668</v>
      </c>
      <c r="D592" s="13" t="s">
        <v>28</v>
      </c>
      <c r="E592" s="13" t="s">
        <v>45</v>
      </c>
      <c r="F592" s="13" t="s">
        <v>4660</v>
      </c>
      <c r="G592" s="36"/>
      <c r="H592" s="36"/>
    </row>
    <row r="593">
      <c r="A593" s="30">
        <v>43242.59185328704</v>
      </c>
      <c r="B593" s="13" t="s">
        <v>5210</v>
      </c>
      <c r="C593" s="13" t="s">
        <v>4668</v>
      </c>
      <c r="D593" s="13" t="s">
        <v>2353</v>
      </c>
      <c r="E593" s="13" t="s">
        <v>45</v>
      </c>
      <c r="F593" s="13" t="s">
        <v>4737</v>
      </c>
      <c r="G593" s="36"/>
      <c r="H593" s="36"/>
    </row>
    <row r="594">
      <c r="A594" s="30">
        <v>43257.49652759259</v>
      </c>
      <c r="B594" s="13" t="s">
        <v>4728</v>
      </c>
      <c r="C594" s="13" t="s">
        <v>4662</v>
      </c>
      <c r="D594" s="13" t="s">
        <v>1223</v>
      </c>
      <c r="E594" s="13" t="s">
        <v>10</v>
      </c>
      <c r="F594" s="13" t="s">
        <v>4660</v>
      </c>
      <c r="G594" s="36"/>
      <c r="H594" s="36"/>
    </row>
    <row r="595">
      <c r="A595" s="30">
        <v>43257.49763248843</v>
      </c>
      <c r="B595" s="13" t="s">
        <v>4784</v>
      </c>
      <c r="C595" s="13" t="s">
        <v>4662</v>
      </c>
      <c r="D595" s="13" t="s">
        <v>3299</v>
      </c>
      <c r="E595" s="13" t="s">
        <v>10</v>
      </c>
      <c r="F595" s="13" t="s">
        <v>4660</v>
      </c>
      <c r="G595" s="36"/>
      <c r="H595" s="36"/>
    </row>
    <row r="596">
      <c r="A596" s="30">
        <v>43257.49835101852</v>
      </c>
      <c r="B596" s="13" t="s">
        <v>4784</v>
      </c>
      <c r="C596" s="13" t="s">
        <v>4662</v>
      </c>
      <c r="D596" s="13" t="s">
        <v>2799</v>
      </c>
      <c r="E596" s="13" t="s">
        <v>10</v>
      </c>
      <c r="F596" s="13" t="s">
        <v>4660</v>
      </c>
      <c r="G596" s="36"/>
      <c r="H596" s="36"/>
    </row>
    <row r="597">
      <c r="A597" s="30">
        <v>43257.498799375</v>
      </c>
      <c r="B597" s="13" t="s">
        <v>4786</v>
      </c>
      <c r="C597" s="13" t="s">
        <v>4662</v>
      </c>
      <c r="D597" s="13" t="s">
        <v>3119</v>
      </c>
      <c r="E597" s="13" t="s">
        <v>324</v>
      </c>
      <c r="F597" s="13" t="s">
        <v>4660</v>
      </c>
      <c r="G597" s="36"/>
      <c r="H597" s="36"/>
    </row>
    <row r="598">
      <c r="A598" s="30">
        <v>43257.49946015046</v>
      </c>
      <c r="B598" s="13" t="s">
        <v>4738</v>
      </c>
      <c r="C598" s="13" t="s">
        <v>4662</v>
      </c>
      <c r="D598" s="13" t="s">
        <v>3119</v>
      </c>
      <c r="E598" s="13" t="s">
        <v>28</v>
      </c>
      <c r="F598" s="13" t="s">
        <v>4660</v>
      </c>
      <c r="G598" s="36"/>
      <c r="H598" s="36"/>
    </row>
    <row r="599">
      <c r="A599" s="30">
        <v>43257.500210983795</v>
      </c>
      <c r="B599" s="13" t="s">
        <v>4783</v>
      </c>
      <c r="C599" s="13" t="s">
        <v>4719</v>
      </c>
      <c r="D599" s="13" t="s">
        <v>798</v>
      </c>
      <c r="E599" s="13" t="s">
        <v>10</v>
      </c>
      <c r="F599" s="13" t="s">
        <v>4660</v>
      </c>
      <c r="G599" s="36"/>
      <c r="H599" s="36"/>
    </row>
    <row r="600">
      <c r="A600" s="30">
        <v>43257.501572071764</v>
      </c>
      <c r="B600" s="13" t="s">
        <v>4787</v>
      </c>
      <c r="C600" s="13" t="s">
        <v>4662</v>
      </c>
      <c r="D600" s="13" t="s">
        <v>397</v>
      </c>
      <c r="E600" s="13" t="s">
        <v>10</v>
      </c>
      <c r="F600" s="13" t="s">
        <v>4660</v>
      </c>
      <c r="G600" s="36"/>
      <c r="H600" s="36"/>
    </row>
    <row r="601">
      <c r="A601" s="30">
        <v>43257.502378923615</v>
      </c>
      <c r="B601" s="13" t="s">
        <v>4782</v>
      </c>
      <c r="C601" s="13" t="s">
        <v>4662</v>
      </c>
      <c r="D601" s="13" t="s">
        <v>1657</v>
      </c>
      <c r="E601" s="13" t="s">
        <v>81</v>
      </c>
      <c r="F601" s="13" t="s">
        <v>4660</v>
      </c>
      <c r="G601" s="36"/>
      <c r="H601" s="36"/>
    </row>
    <row r="602">
      <c r="A602" s="30">
        <v>43257.50280648148</v>
      </c>
      <c r="B602" s="13" t="s">
        <v>4781</v>
      </c>
      <c r="C602" s="13" t="s">
        <v>4719</v>
      </c>
      <c r="D602" s="13" t="s">
        <v>1847</v>
      </c>
      <c r="E602" s="13" t="s">
        <v>324</v>
      </c>
      <c r="F602" s="13" t="s">
        <v>4660</v>
      </c>
      <c r="G602" s="36"/>
      <c r="H602" s="36"/>
    </row>
    <row r="603">
      <c r="A603" s="30">
        <v>43257.50332829861</v>
      </c>
      <c r="B603" s="13" t="s">
        <v>4785</v>
      </c>
      <c r="C603" s="13" t="s">
        <v>4719</v>
      </c>
      <c r="D603" s="13" t="s">
        <v>1342</v>
      </c>
      <c r="E603" s="13" t="s">
        <v>10</v>
      </c>
      <c r="F603" s="13" t="s">
        <v>4660</v>
      </c>
      <c r="G603" s="36"/>
      <c r="H603" s="36"/>
    </row>
    <row r="604">
      <c r="A604" s="30">
        <v>43257.50382391203</v>
      </c>
      <c r="B604" s="13" t="s">
        <v>4788</v>
      </c>
      <c r="C604" s="13" t="s">
        <v>4662</v>
      </c>
      <c r="D604" s="13" t="s">
        <v>1082</v>
      </c>
      <c r="E604" s="13" t="s">
        <v>324</v>
      </c>
      <c r="F604" s="13" t="s">
        <v>4660</v>
      </c>
      <c r="G604" s="36"/>
      <c r="H604" s="36"/>
    </row>
    <row r="605">
      <c r="A605" s="30">
        <v>43257.505568333334</v>
      </c>
      <c r="B605" s="13" t="s">
        <v>4767</v>
      </c>
      <c r="C605" s="13" t="s">
        <v>4719</v>
      </c>
      <c r="D605" s="13" t="s">
        <v>3242</v>
      </c>
      <c r="E605" s="13" t="s">
        <v>324</v>
      </c>
      <c r="F605" s="13" t="s">
        <v>4660</v>
      </c>
      <c r="G605" s="36"/>
      <c r="H605" s="36"/>
    </row>
    <row r="606">
      <c r="A606" s="30">
        <v>43257.50601046297</v>
      </c>
      <c r="B606" s="13" t="s">
        <v>4767</v>
      </c>
      <c r="C606" s="13" t="s">
        <v>4719</v>
      </c>
      <c r="D606" s="13" t="s">
        <v>1159</v>
      </c>
      <c r="E606" s="13" t="s">
        <v>324</v>
      </c>
      <c r="F606" s="13" t="s">
        <v>4660</v>
      </c>
      <c r="G606" s="36"/>
      <c r="H606" s="36"/>
    </row>
    <row r="607">
      <c r="A607" s="30">
        <v>43257.50825165509</v>
      </c>
      <c r="B607" s="13" t="s">
        <v>4790</v>
      </c>
      <c r="C607" s="13" t="s">
        <v>4719</v>
      </c>
      <c r="D607" s="13" t="s">
        <v>3287</v>
      </c>
      <c r="E607" s="13" t="s">
        <v>10</v>
      </c>
      <c r="F607" s="13" t="s">
        <v>4660</v>
      </c>
      <c r="G607" s="36"/>
      <c r="H607" s="36"/>
    </row>
    <row r="608">
      <c r="A608" s="30">
        <v>43257.51149700231</v>
      </c>
      <c r="B608" s="13" t="s">
        <v>4790</v>
      </c>
      <c r="C608" s="13" t="s">
        <v>4719</v>
      </c>
      <c r="D608" s="13" t="s">
        <v>3287</v>
      </c>
      <c r="E608" s="13" t="s">
        <v>10</v>
      </c>
      <c r="F608" s="13" t="s">
        <v>4660</v>
      </c>
      <c r="G608" s="36"/>
      <c r="H608" s="36"/>
    </row>
    <row r="609">
      <c r="A609" s="30">
        <v>43257.51192103009</v>
      </c>
      <c r="B609" s="13" t="s">
        <v>4785</v>
      </c>
      <c r="C609" s="13" t="s">
        <v>4719</v>
      </c>
      <c r="D609" s="13" t="s">
        <v>1816</v>
      </c>
      <c r="E609" s="13" t="s">
        <v>324</v>
      </c>
      <c r="F609" s="13" t="s">
        <v>4660</v>
      </c>
      <c r="G609" s="36"/>
      <c r="H609" s="36"/>
    </row>
    <row r="610">
      <c r="A610" s="30">
        <v>43257.51245899306</v>
      </c>
      <c r="B610" s="13" t="s">
        <v>4767</v>
      </c>
      <c r="C610" s="13" t="s">
        <v>4719</v>
      </c>
      <c r="D610" s="13" t="s">
        <v>2675</v>
      </c>
      <c r="E610" s="13" t="s">
        <v>324</v>
      </c>
      <c r="F610" s="13" t="s">
        <v>4660</v>
      </c>
      <c r="G610" s="36"/>
      <c r="H610" s="36"/>
    </row>
    <row r="611">
      <c r="A611" s="30">
        <v>43257.51598834491</v>
      </c>
      <c r="B611" s="13" t="s">
        <v>4739</v>
      </c>
      <c r="C611" s="13" t="s">
        <v>4662</v>
      </c>
      <c r="D611" s="13" t="s">
        <v>322</v>
      </c>
      <c r="E611" s="13" t="s">
        <v>324</v>
      </c>
      <c r="F611" s="13" t="s">
        <v>4660</v>
      </c>
      <c r="G611" s="36"/>
      <c r="H611" s="36"/>
    </row>
    <row r="612">
      <c r="A612" s="30">
        <v>43257.51731981481</v>
      </c>
      <c r="B612" s="13" t="s">
        <v>4782</v>
      </c>
      <c r="C612" s="13" t="s">
        <v>4719</v>
      </c>
      <c r="D612" s="13" t="s">
        <v>1084</v>
      </c>
      <c r="E612" s="13" t="s">
        <v>10</v>
      </c>
      <c r="F612" s="13" t="s">
        <v>4660</v>
      </c>
      <c r="G612" s="36"/>
      <c r="H612" s="36"/>
    </row>
    <row r="613">
      <c r="A613" s="30">
        <v>43257.51851701389</v>
      </c>
      <c r="B613" s="13" t="s">
        <v>4775</v>
      </c>
      <c r="C613" s="13" t="s">
        <v>4671</v>
      </c>
      <c r="D613" s="13" t="s">
        <v>517</v>
      </c>
      <c r="E613" s="13" t="s">
        <v>10</v>
      </c>
      <c r="F613" s="13" t="s">
        <v>4660</v>
      </c>
      <c r="G613" s="36"/>
      <c r="H613" s="36"/>
    </row>
    <row r="614">
      <c r="A614" s="30">
        <v>43257.5197915162</v>
      </c>
      <c r="B614" s="13" t="s">
        <v>4775</v>
      </c>
      <c r="C614" s="13" t="s">
        <v>4671</v>
      </c>
      <c r="D614" s="13" t="s">
        <v>3322</v>
      </c>
      <c r="E614" s="13" t="s">
        <v>10</v>
      </c>
      <c r="F614" s="13" t="s">
        <v>4660</v>
      </c>
      <c r="G614" s="36"/>
      <c r="H614" s="36"/>
    </row>
    <row r="615">
      <c r="A615" s="30">
        <v>43257.5207283912</v>
      </c>
      <c r="B615" s="13" t="s">
        <v>4793</v>
      </c>
      <c r="C615" s="13" t="s">
        <v>4671</v>
      </c>
      <c r="D615" s="13" t="s">
        <v>3901</v>
      </c>
      <c r="E615" s="13" t="s">
        <v>10</v>
      </c>
      <c r="F615" s="13" t="s">
        <v>4660</v>
      </c>
      <c r="G615" s="36"/>
      <c r="H615" s="36"/>
    </row>
    <row r="616">
      <c r="A616" s="30">
        <v>43257.522092025465</v>
      </c>
      <c r="B616" s="13" t="s">
        <v>4793</v>
      </c>
      <c r="C616" s="13" t="s">
        <v>4719</v>
      </c>
      <c r="D616" s="13" t="s">
        <v>3344</v>
      </c>
      <c r="E616" s="13" t="s">
        <v>324</v>
      </c>
      <c r="F616" s="13" t="s">
        <v>4660</v>
      </c>
      <c r="G616" s="36"/>
      <c r="H616" s="36"/>
    </row>
    <row r="617">
      <c r="A617" s="30">
        <v>43257.522788368056</v>
      </c>
      <c r="B617" s="13" t="s">
        <v>4783</v>
      </c>
      <c r="C617" s="13" t="s">
        <v>4719</v>
      </c>
      <c r="D617" s="13" t="s">
        <v>2064</v>
      </c>
      <c r="E617" s="13" t="s">
        <v>10</v>
      </c>
      <c r="F617" s="13" t="s">
        <v>4660</v>
      </c>
      <c r="G617" s="36"/>
      <c r="H617" s="36"/>
    </row>
    <row r="618">
      <c r="A618" s="30">
        <v>43257.52321763889</v>
      </c>
      <c r="B618" s="13" t="s">
        <v>4800</v>
      </c>
      <c r="C618" s="13" t="s">
        <v>4671</v>
      </c>
      <c r="D618" s="13" t="s">
        <v>2151</v>
      </c>
      <c r="E618" s="13" t="s">
        <v>10</v>
      </c>
      <c r="F618" s="13" t="s">
        <v>4660</v>
      </c>
      <c r="G618" s="36"/>
      <c r="H618" s="36"/>
    </row>
    <row r="619">
      <c r="A619" s="30">
        <v>43270.43907075231</v>
      </c>
      <c r="B619" s="13" t="s">
        <v>4777</v>
      </c>
      <c r="C619" s="13" t="s">
        <v>4673</v>
      </c>
      <c r="D619" s="13" t="s">
        <v>2353</v>
      </c>
      <c r="E619" s="13" t="s">
        <v>45</v>
      </c>
      <c r="F619" s="13" t="s">
        <v>4660</v>
      </c>
      <c r="G619" s="36"/>
      <c r="H619" s="36"/>
    </row>
    <row r="620">
      <c r="A620" s="30">
        <v>43270.43955196759</v>
      </c>
      <c r="B620" s="13" t="s">
        <v>4777</v>
      </c>
      <c r="C620" s="13" t="s">
        <v>4673</v>
      </c>
      <c r="D620" s="13" t="s">
        <v>2353</v>
      </c>
      <c r="E620" s="13" t="s">
        <v>45</v>
      </c>
      <c r="F620" s="13" t="s">
        <v>4660</v>
      </c>
      <c r="G620" s="36"/>
      <c r="H620" s="36"/>
    </row>
    <row r="621">
      <c r="A621" s="30">
        <v>43270.458197175925</v>
      </c>
      <c r="B621" s="13" t="s">
        <v>4780</v>
      </c>
      <c r="C621" s="13" t="s">
        <v>4673</v>
      </c>
      <c r="D621" s="13" t="s">
        <v>2353</v>
      </c>
      <c r="E621" s="13" t="s">
        <v>45</v>
      </c>
      <c r="F621" s="13" t="s">
        <v>4660</v>
      </c>
      <c r="G621" s="36"/>
      <c r="H621" s="36"/>
    </row>
    <row r="622">
      <c r="A622" s="30">
        <v>43270.458878958336</v>
      </c>
      <c r="B622" s="13" t="s">
        <v>4724</v>
      </c>
      <c r="C622" s="13" t="s">
        <v>4673</v>
      </c>
      <c r="D622" s="13" t="s">
        <v>32</v>
      </c>
      <c r="E622" s="13" t="s">
        <v>45</v>
      </c>
      <c r="F622" s="13" t="s">
        <v>4660</v>
      </c>
      <c r="G622" s="36"/>
      <c r="H622" s="36"/>
    </row>
    <row r="623">
      <c r="A623" s="30">
        <v>43270.49715253472</v>
      </c>
      <c r="B623" s="13" t="s">
        <v>4723</v>
      </c>
      <c r="C623" s="13" t="s">
        <v>4673</v>
      </c>
      <c r="D623" s="13" t="s">
        <v>28</v>
      </c>
      <c r="E623" s="13" t="s">
        <v>45</v>
      </c>
      <c r="F623" s="13" t="s">
        <v>4660</v>
      </c>
      <c r="G623" s="36"/>
      <c r="H623" s="36"/>
    </row>
    <row r="624">
      <c r="A624" s="30">
        <v>43270.49767502314</v>
      </c>
      <c r="B624" s="13" t="s">
        <v>4780</v>
      </c>
      <c r="C624" s="13" t="s">
        <v>4673</v>
      </c>
      <c r="D624" s="13" t="s">
        <v>1164</v>
      </c>
      <c r="E624" s="13" t="s">
        <v>45</v>
      </c>
      <c r="F624" s="13" t="s">
        <v>4660</v>
      </c>
      <c r="G624" s="36"/>
      <c r="H624" s="36"/>
    </row>
    <row r="625">
      <c r="A625" s="30">
        <v>43270.4981</v>
      </c>
      <c r="B625" s="13" t="s">
        <v>4724</v>
      </c>
      <c r="C625" s="13" t="s">
        <v>4673</v>
      </c>
      <c r="D625" s="13" t="s">
        <v>2354</v>
      </c>
      <c r="E625" s="13" t="s">
        <v>45</v>
      </c>
      <c r="F625" s="13" t="s">
        <v>4660</v>
      </c>
      <c r="G625" s="36"/>
      <c r="H625" s="36"/>
    </row>
    <row r="626">
      <c r="A626" s="30">
        <v>43270.499057928246</v>
      </c>
      <c r="B626" s="13" t="s">
        <v>4803</v>
      </c>
      <c r="C626" s="13" t="s">
        <v>4664</v>
      </c>
      <c r="D626" s="13" t="s">
        <v>2297</v>
      </c>
      <c r="E626" s="13" t="s">
        <v>45</v>
      </c>
      <c r="F626" s="13" t="s">
        <v>4737</v>
      </c>
      <c r="G626" s="36"/>
      <c r="H626" s="36"/>
    </row>
    <row r="627">
      <c r="A627" s="30">
        <v>43270.49948709491</v>
      </c>
      <c r="B627" s="13" t="s">
        <v>4799</v>
      </c>
      <c r="C627" s="13" t="s">
        <v>4671</v>
      </c>
      <c r="D627" s="13" t="s">
        <v>2353</v>
      </c>
      <c r="E627" s="13" t="s">
        <v>45</v>
      </c>
      <c r="F627" s="13" t="s">
        <v>4737</v>
      </c>
      <c r="G627" s="36"/>
      <c r="H627" s="36"/>
    </row>
    <row r="628">
      <c r="A628" s="30">
        <v>43270.525166921296</v>
      </c>
      <c r="B628" s="13" t="s">
        <v>4756</v>
      </c>
      <c r="C628" s="13" t="s">
        <v>4709</v>
      </c>
      <c r="D628" s="13" t="s">
        <v>663</v>
      </c>
      <c r="E628" s="13" t="s">
        <v>10</v>
      </c>
      <c r="F628" s="13" t="s">
        <v>4665</v>
      </c>
      <c r="G628" s="36"/>
      <c r="H628" s="36"/>
    </row>
    <row r="629">
      <c r="A629" s="30">
        <v>43270.525713518524</v>
      </c>
      <c r="B629" s="13" t="s">
        <v>4756</v>
      </c>
      <c r="C629" s="13" t="s">
        <v>4709</v>
      </c>
      <c r="D629" s="13" t="s">
        <v>217</v>
      </c>
      <c r="E629" s="13" t="s">
        <v>10</v>
      </c>
      <c r="F629" s="13" t="s">
        <v>4660</v>
      </c>
      <c r="G629" s="36"/>
      <c r="H629" s="36"/>
    </row>
    <row r="630">
      <c r="A630" s="30">
        <v>43270.526049224536</v>
      </c>
      <c r="B630" s="13" t="s">
        <v>4756</v>
      </c>
      <c r="C630" s="13" t="s">
        <v>4709</v>
      </c>
      <c r="D630" s="13" t="s">
        <v>1490</v>
      </c>
      <c r="E630" s="13" t="s">
        <v>10</v>
      </c>
      <c r="F630" s="13" t="s">
        <v>4660</v>
      </c>
      <c r="G630" s="36"/>
      <c r="H630" s="36"/>
    </row>
    <row r="631">
      <c r="A631" s="30">
        <v>43272.61792049768</v>
      </c>
      <c r="B631" s="13" t="s">
        <v>5211</v>
      </c>
      <c r="C631" s="13" t="s">
        <v>4673</v>
      </c>
      <c r="D631" s="13" t="s">
        <v>1164</v>
      </c>
      <c r="E631" s="13" t="s">
        <v>45</v>
      </c>
      <c r="F631" s="13" t="s">
        <v>4660</v>
      </c>
      <c r="G631" s="36"/>
      <c r="H631" s="36"/>
    </row>
    <row r="632">
      <c r="A632" s="30">
        <v>43272.618528217594</v>
      </c>
      <c r="B632" s="13" t="s">
        <v>4777</v>
      </c>
      <c r="C632" s="13" t="s">
        <v>4673</v>
      </c>
      <c r="D632" s="13" t="s">
        <v>1164</v>
      </c>
      <c r="E632" s="13" t="s">
        <v>45</v>
      </c>
      <c r="F632" s="13" t="s">
        <v>4660</v>
      </c>
      <c r="G632" s="36"/>
      <c r="H632" s="36"/>
    </row>
    <row r="633">
      <c r="A633" s="30">
        <v>43272.61892738426</v>
      </c>
      <c r="B633" s="13" t="s">
        <v>4780</v>
      </c>
      <c r="C633" s="13" t="s">
        <v>4673</v>
      </c>
      <c r="D633" s="13" t="s">
        <v>1164</v>
      </c>
      <c r="E633" s="13" t="s">
        <v>45</v>
      </c>
      <c r="F633" s="13" t="s">
        <v>4660</v>
      </c>
      <c r="G633" s="36"/>
      <c r="H633" s="36"/>
    </row>
    <row r="634">
      <c r="A634" s="30">
        <v>43272.61930989583</v>
      </c>
      <c r="B634" s="13" t="s">
        <v>4724</v>
      </c>
      <c r="C634" s="13" t="s">
        <v>4673</v>
      </c>
      <c r="D634" s="13" t="s">
        <v>32</v>
      </c>
      <c r="E634" s="13" t="s">
        <v>45</v>
      </c>
      <c r="F634" s="13" t="s">
        <v>4660</v>
      </c>
      <c r="G634" s="36"/>
      <c r="H634" s="36"/>
    </row>
    <row r="635">
      <c r="A635" s="30">
        <v>43272.61973274306</v>
      </c>
      <c r="B635" s="13" t="s">
        <v>4723</v>
      </c>
      <c r="C635" s="13" t="s">
        <v>4673</v>
      </c>
      <c r="D635" s="13" t="s">
        <v>28</v>
      </c>
      <c r="E635" s="13" t="s">
        <v>45</v>
      </c>
      <c r="F635" s="13" t="s">
        <v>4660</v>
      </c>
      <c r="G635" s="36"/>
      <c r="H635" s="36"/>
    </row>
    <row r="636">
      <c r="A636" s="30">
        <v>43272.62068486111</v>
      </c>
      <c r="B636" s="13" t="s">
        <v>4780</v>
      </c>
      <c r="C636" s="13" t="s">
        <v>4673</v>
      </c>
      <c r="D636" s="13" t="s">
        <v>1164</v>
      </c>
      <c r="E636" s="13" t="s">
        <v>28</v>
      </c>
      <c r="F636" s="13" t="s">
        <v>4660</v>
      </c>
      <c r="G636" s="36"/>
      <c r="H636" s="36"/>
    </row>
    <row r="637">
      <c r="A637" s="30">
        <v>43272.62161412037</v>
      </c>
      <c r="B637" s="13" t="s">
        <v>4724</v>
      </c>
      <c r="C637" s="13" t="s">
        <v>4673</v>
      </c>
      <c r="D637" s="13" t="s">
        <v>28</v>
      </c>
      <c r="E637" s="13" t="s">
        <v>45</v>
      </c>
      <c r="F637" s="13" t="s">
        <v>4660</v>
      </c>
      <c r="G637" s="36"/>
      <c r="H637" s="36"/>
    </row>
    <row r="638">
      <c r="A638" s="30">
        <v>43272.62333819445</v>
      </c>
      <c r="B638" s="13" t="s">
        <v>4780</v>
      </c>
      <c r="C638" s="13" t="s">
        <v>4673</v>
      </c>
      <c r="D638" s="13" t="s">
        <v>2353</v>
      </c>
      <c r="E638" s="13" t="s">
        <v>45</v>
      </c>
      <c r="F638" s="13" t="s">
        <v>4660</v>
      </c>
      <c r="G638" s="36"/>
      <c r="H638" s="36"/>
    </row>
    <row r="639">
      <c r="A639" s="30">
        <v>43272.624160983796</v>
      </c>
      <c r="B639" s="13" t="s">
        <v>4777</v>
      </c>
      <c r="C639" s="13" t="s">
        <v>4673</v>
      </c>
      <c r="D639" s="13" t="s">
        <v>2353</v>
      </c>
      <c r="E639" s="13" t="s">
        <v>45</v>
      </c>
      <c r="F639" s="13" t="s">
        <v>4660</v>
      </c>
      <c r="G639" s="36"/>
      <c r="H639" s="36"/>
    </row>
    <row r="640">
      <c r="A640" s="30">
        <v>43272.62463744213</v>
      </c>
      <c r="B640" s="13" t="s">
        <v>4723</v>
      </c>
      <c r="C640" s="13" t="s">
        <v>4673</v>
      </c>
      <c r="D640" s="13" t="s">
        <v>28</v>
      </c>
      <c r="E640" s="13" t="s">
        <v>45</v>
      </c>
      <c r="F640" s="13" t="s">
        <v>4660</v>
      </c>
      <c r="G640" s="36"/>
      <c r="H640" s="36"/>
    </row>
    <row r="641">
      <c r="A641" s="30">
        <v>43272.68280416667</v>
      </c>
      <c r="B641" s="13" t="s">
        <v>4780</v>
      </c>
      <c r="C641" s="13" t="s">
        <v>4673</v>
      </c>
      <c r="D641" s="13" t="s">
        <v>2355</v>
      </c>
      <c r="E641" s="13" t="s">
        <v>45</v>
      </c>
      <c r="F641" s="13" t="s">
        <v>4660</v>
      </c>
      <c r="G641" s="36"/>
      <c r="H641" s="36"/>
    </row>
    <row r="642">
      <c r="A642" s="30">
        <v>43272.68382818287</v>
      </c>
      <c r="B642" s="13" t="s">
        <v>4777</v>
      </c>
      <c r="C642" s="13" t="s">
        <v>4673</v>
      </c>
      <c r="D642" s="13" t="s">
        <v>889</v>
      </c>
      <c r="E642" s="13" t="s">
        <v>45</v>
      </c>
      <c r="F642" s="13" t="s">
        <v>4660</v>
      </c>
      <c r="G642" s="36"/>
      <c r="H642" s="36"/>
    </row>
    <row r="643">
      <c r="A643" s="30">
        <v>43272.684243703705</v>
      </c>
      <c r="B643" s="13" t="s">
        <v>4723</v>
      </c>
      <c r="C643" s="13" t="s">
        <v>4673</v>
      </c>
      <c r="D643" s="13" t="s">
        <v>2006</v>
      </c>
      <c r="E643" s="13" t="s">
        <v>45</v>
      </c>
      <c r="F643" s="13" t="s">
        <v>4660</v>
      </c>
      <c r="G643" s="36"/>
      <c r="H643" s="36"/>
    </row>
    <row r="644">
      <c r="A644" s="30">
        <v>43272.68481340278</v>
      </c>
      <c r="B644" s="13" t="s">
        <v>4723</v>
      </c>
      <c r="C644" s="13" t="s">
        <v>4673</v>
      </c>
      <c r="D644" s="13" t="s">
        <v>32</v>
      </c>
      <c r="E644" s="13" t="s">
        <v>45</v>
      </c>
      <c r="F644" s="13" t="s">
        <v>4660</v>
      </c>
      <c r="G644" s="36"/>
      <c r="H644" s="36"/>
    </row>
    <row r="645">
      <c r="A645" s="30">
        <v>43272.68524530093</v>
      </c>
      <c r="B645" s="13" t="s">
        <v>4724</v>
      </c>
      <c r="C645" s="13" t="s">
        <v>4673</v>
      </c>
      <c r="D645" s="13" t="s">
        <v>1164</v>
      </c>
      <c r="E645" s="13" t="s">
        <v>45</v>
      </c>
      <c r="F645" s="13" t="s">
        <v>4660</v>
      </c>
      <c r="G645" s="36"/>
      <c r="H645" s="36"/>
    </row>
    <row r="646">
      <c r="A646" s="30">
        <v>43273.4880003125</v>
      </c>
      <c r="B646" s="13" t="s">
        <v>4698</v>
      </c>
      <c r="C646" s="13" t="s">
        <v>5206</v>
      </c>
      <c r="D646" s="13" t="s">
        <v>688</v>
      </c>
      <c r="E646" s="13" t="s">
        <v>45</v>
      </c>
      <c r="F646" s="13" t="s">
        <v>4705</v>
      </c>
      <c r="G646" s="36"/>
      <c r="H646" s="36"/>
    </row>
    <row r="647">
      <c r="A647" s="30">
        <v>43279.61850011574</v>
      </c>
      <c r="B647" s="13" t="s">
        <v>4723</v>
      </c>
      <c r="C647" s="13" t="s">
        <v>4673</v>
      </c>
      <c r="D647" s="13" t="s">
        <v>32</v>
      </c>
      <c r="E647" s="13" t="s">
        <v>27</v>
      </c>
      <c r="F647" s="13" t="s">
        <v>4660</v>
      </c>
      <c r="G647" s="36"/>
      <c r="H647" s="36"/>
    </row>
    <row r="648">
      <c r="A648" s="30">
        <v>43279.61938297453</v>
      </c>
      <c r="B648" s="13" t="s">
        <v>4780</v>
      </c>
      <c r="C648" s="13" t="s">
        <v>4673</v>
      </c>
      <c r="D648" s="13" t="s">
        <v>2353</v>
      </c>
      <c r="E648" s="13" t="s">
        <v>45</v>
      </c>
      <c r="F648" s="13" t="s">
        <v>4660</v>
      </c>
      <c r="G648" s="36"/>
      <c r="H648" s="36"/>
    </row>
    <row r="649">
      <c r="A649" s="30">
        <v>43279.61983784722</v>
      </c>
      <c r="B649" s="13" t="s">
        <v>4777</v>
      </c>
      <c r="C649" s="13" t="s">
        <v>4673</v>
      </c>
      <c r="D649" s="13" t="s">
        <v>2353</v>
      </c>
      <c r="E649" s="13" t="s">
        <v>45</v>
      </c>
      <c r="F649" s="13" t="s">
        <v>4660</v>
      </c>
      <c r="G649" s="36"/>
      <c r="H649" s="36"/>
    </row>
    <row r="650">
      <c r="A650" s="30">
        <v>43279.62051731482</v>
      </c>
      <c r="B650" s="13" t="s">
        <v>4777</v>
      </c>
      <c r="C650" s="13" t="s">
        <v>4673</v>
      </c>
      <c r="D650" s="13" t="s">
        <v>889</v>
      </c>
      <c r="E650" s="13" t="s">
        <v>45</v>
      </c>
      <c r="F650" s="13" t="s">
        <v>4660</v>
      </c>
      <c r="G650" s="36"/>
      <c r="H650" s="36"/>
    </row>
    <row r="651">
      <c r="A651" s="30">
        <v>43279.62086623843</v>
      </c>
      <c r="B651" s="13" t="s">
        <v>4780</v>
      </c>
      <c r="C651" s="13" t="s">
        <v>4673</v>
      </c>
      <c r="D651" s="13" t="s">
        <v>2355</v>
      </c>
      <c r="E651" s="13" t="s">
        <v>45</v>
      </c>
      <c r="F651" s="13" t="s">
        <v>4660</v>
      </c>
      <c r="G651" s="36"/>
      <c r="H651" s="36"/>
    </row>
    <row r="652">
      <c r="A652" s="30">
        <v>43300.63888244213</v>
      </c>
      <c r="B652" s="13" t="s">
        <v>4741</v>
      </c>
      <c r="C652" s="13" t="s">
        <v>4671</v>
      </c>
      <c r="D652" s="13" t="s">
        <v>273</v>
      </c>
      <c r="E652" s="13" t="s">
        <v>10</v>
      </c>
      <c r="F652" s="13" t="s">
        <v>4660</v>
      </c>
      <c r="G652" s="36"/>
      <c r="H652" s="36"/>
    </row>
    <row r="653">
      <c r="A653" s="30">
        <v>43300.63988346065</v>
      </c>
      <c r="B653" s="13" t="s">
        <v>4782</v>
      </c>
      <c r="C653" s="13" t="s">
        <v>4671</v>
      </c>
      <c r="D653" s="13" t="s">
        <v>1179</v>
      </c>
      <c r="E653" s="13" t="s">
        <v>10</v>
      </c>
      <c r="F653" s="13" t="s">
        <v>4660</v>
      </c>
      <c r="G653" s="36"/>
      <c r="H653" s="36"/>
    </row>
    <row r="654">
      <c r="A654" s="30">
        <v>43300.645023969904</v>
      </c>
      <c r="B654" s="13" t="s">
        <v>4783</v>
      </c>
      <c r="C654" s="13" t="s">
        <v>4719</v>
      </c>
      <c r="D654" s="13" t="s">
        <v>3379</v>
      </c>
      <c r="E654" s="13" t="s">
        <v>10</v>
      </c>
      <c r="F654" s="13" t="s">
        <v>4660</v>
      </c>
      <c r="G654" s="36"/>
      <c r="H654" s="36"/>
    </row>
    <row r="655">
      <c r="A655" s="30">
        <v>43307.63934166667</v>
      </c>
      <c r="B655" s="13" t="s">
        <v>4723</v>
      </c>
      <c r="C655" s="13" t="s">
        <v>4673</v>
      </c>
      <c r="D655" s="13" t="s">
        <v>32</v>
      </c>
      <c r="E655" s="13" t="s">
        <v>27</v>
      </c>
      <c r="F655" s="13" t="s">
        <v>4660</v>
      </c>
      <c r="G655" s="36"/>
      <c r="H655" s="36"/>
    </row>
    <row r="656">
      <c r="A656" s="30">
        <v>43307.640126956016</v>
      </c>
      <c r="B656" s="13" t="s">
        <v>4780</v>
      </c>
      <c r="C656" s="13" t="s">
        <v>4673</v>
      </c>
      <c r="D656" s="13" t="s">
        <v>2353</v>
      </c>
      <c r="E656" s="13" t="s">
        <v>45</v>
      </c>
      <c r="F656" s="13" t="s">
        <v>4665</v>
      </c>
      <c r="G656" s="36"/>
      <c r="H656" s="36"/>
    </row>
    <row r="657">
      <c r="A657" s="30">
        <v>43307.64074915509</v>
      </c>
      <c r="B657" s="13" t="s">
        <v>4777</v>
      </c>
      <c r="C657" s="13" t="s">
        <v>4673</v>
      </c>
      <c r="D657" s="13" t="s">
        <v>2353</v>
      </c>
      <c r="E657" s="13" t="s">
        <v>45</v>
      </c>
      <c r="F657" s="13" t="s">
        <v>4665</v>
      </c>
      <c r="G657" s="36"/>
      <c r="H657" s="36"/>
    </row>
    <row r="658">
      <c r="A658" s="30">
        <v>43307.64141074074</v>
      </c>
      <c r="B658" s="13" t="s">
        <v>4777</v>
      </c>
      <c r="C658" s="13" t="s">
        <v>4673</v>
      </c>
      <c r="D658" s="13" t="s">
        <v>889</v>
      </c>
      <c r="E658" s="13" t="s">
        <v>45</v>
      </c>
      <c r="F658" s="13" t="s">
        <v>4665</v>
      </c>
      <c r="G658" s="36"/>
      <c r="H658" s="36"/>
    </row>
    <row r="659">
      <c r="A659" s="30">
        <v>43307.642048483794</v>
      </c>
      <c r="B659" s="13" t="s">
        <v>4780</v>
      </c>
      <c r="C659" s="13" t="s">
        <v>4673</v>
      </c>
      <c r="D659" s="13" t="s">
        <v>2355</v>
      </c>
      <c r="E659" s="13" t="s">
        <v>45</v>
      </c>
      <c r="F659" s="13" t="s">
        <v>4665</v>
      </c>
      <c r="G659" s="36"/>
      <c r="H659" s="36"/>
    </row>
    <row r="660">
      <c r="A660" s="30">
        <v>43307.667401875005</v>
      </c>
      <c r="B660" s="13" t="s">
        <v>4777</v>
      </c>
      <c r="C660" s="13" t="s">
        <v>4673</v>
      </c>
      <c r="D660" s="13" t="s">
        <v>4150</v>
      </c>
      <c r="E660" s="13" t="s">
        <v>27</v>
      </c>
      <c r="F660" s="13" t="s">
        <v>4665</v>
      </c>
      <c r="G660" s="36"/>
      <c r="H660" s="36"/>
    </row>
    <row r="661">
      <c r="A661" s="30">
        <v>43307.66787474537</v>
      </c>
      <c r="B661" s="13" t="s">
        <v>4780</v>
      </c>
      <c r="C661" s="13" t="s">
        <v>4673</v>
      </c>
      <c r="D661" s="13" t="s">
        <v>2353</v>
      </c>
      <c r="E661" s="13" t="s">
        <v>45</v>
      </c>
      <c r="F661" s="13" t="s">
        <v>4660</v>
      </c>
      <c r="G661" s="36"/>
      <c r="H661" s="36"/>
    </row>
    <row r="662">
      <c r="A662" s="30">
        <v>43307.66839828704</v>
      </c>
      <c r="B662" s="13" t="s">
        <v>4777</v>
      </c>
      <c r="C662" s="13" t="s">
        <v>4673</v>
      </c>
      <c r="D662" s="13" t="s">
        <v>2353</v>
      </c>
      <c r="E662" s="13" t="s">
        <v>45</v>
      </c>
      <c r="F662" s="13" t="s">
        <v>4660</v>
      </c>
      <c r="G662" s="36"/>
      <c r="H662" s="36"/>
    </row>
    <row r="663">
      <c r="A663" s="30">
        <v>43307.66895821759</v>
      </c>
      <c r="B663" s="13" t="s">
        <v>4724</v>
      </c>
      <c r="C663" s="13" t="s">
        <v>4673</v>
      </c>
      <c r="D663" s="13" t="s">
        <v>889</v>
      </c>
      <c r="E663" s="13" t="s">
        <v>45</v>
      </c>
      <c r="F663" s="13" t="s">
        <v>4660</v>
      </c>
      <c r="G663" s="36"/>
      <c r="H663" s="36"/>
    </row>
    <row r="664">
      <c r="A664" s="30">
        <v>43307.66937233796</v>
      </c>
      <c r="B664" s="13" t="s">
        <v>4724</v>
      </c>
      <c r="C664" s="13" t="s">
        <v>4673</v>
      </c>
      <c r="D664" s="13" t="s">
        <v>2353</v>
      </c>
      <c r="E664" s="13" t="s">
        <v>45</v>
      </c>
      <c r="F664" s="13" t="s">
        <v>4665</v>
      </c>
      <c r="G664" s="36"/>
      <c r="H664" s="36"/>
    </row>
    <row r="665">
      <c r="A665" s="30">
        <v>43307.67013704861</v>
      </c>
      <c r="B665" s="13" t="s">
        <v>4723</v>
      </c>
      <c r="C665" s="13" t="s">
        <v>4673</v>
      </c>
      <c r="D665" s="13" t="s">
        <v>2353</v>
      </c>
      <c r="E665" s="13" t="s">
        <v>45</v>
      </c>
      <c r="F665" s="13" t="s">
        <v>4665</v>
      </c>
      <c r="G665" s="36"/>
      <c r="H665" s="36"/>
    </row>
    <row r="666">
      <c r="A666" s="30">
        <v>43339.63177516204</v>
      </c>
      <c r="B666" s="13" t="s">
        <v>4924</v>
      </c>
      <c r="C666" s="13" t="s">
        <v>4673</v>
      </c>
      <c r="D666" s="13" t="s">
        <v>2780</v>
      </c>
      <c r="E666" s="13" t="s">
        <v>45</v>
      </c>
      <c r="F666" s="13" t="s">
        <v>4737</v>
      </c>
      <c r="G666" s="36"/>
      <c r="H666" s="36"/>
    </row>
    <row r="667">
      <c r="A667" s="30">
        <v>43342.60696618055</v>
      </c>
      <c r="B667" s="13" t="s">
        <v>4756</v>
      </c>
      <c r="C667" s="13" t="s">
        <v>4709</v>
      </c>
      <c r="D667" s="13" t="s">
        <v>4079</v>
      </c>
      <c r="E667" s="13" t="s">
        <v>10</v>
      </c>
      <c r="F667" s="13" t="s">
        <v>4665</v>
      </c>
      <c r="G667" s="36"/>
      <c r="H667" s="36"/>
    </row>
    <row r="668">
      <c r="A668" s="30">
        <v>43348.45662030093</v>
      </c>
      <c r="B668" s="13" t="s">
        <v>4776</v>
      </c>
      <c r="C668" s="13" t="s">
        <v>4671</v>
      </c>
      <c r="D668" s="13" t="s">
        <v>2044</v>
      </c>
      <c r="E668" s="13" t="s">
        <v>10</v>
      </c>
      <c r="F668" s="13" t="s">
        <v>4660</v>
      </c>
      <c r="G668" s="36"/>
      <c r="H668" s="36"/>
    </row>
    <row r="669">
      <c r="A669" s="30">
        <v>43348.457041851856</v>
      </c>
      <c r="B669" s="13" t="s">
        <v>4792</v>
      </c>
      <c r="C669" s="13" t="s">
        <v>4671</v>
      </c>
      <c r="D669" s="13" t="s">
        <v>1961</v>
      </c>
      <c r="E669" s="13" t="s">
        <v>81</v>
      </c>
      <c r="F669" s="13" t="s">
        <v>4660</v>
      </c>
      <c r="G669" s="36"/>
      <c r="H669" s="36"/>
    </row>
    <row r="670">
      <c r="A670" s="30">
        <v>43348.45963435185</v>
      </c>
      <c r="B670" s="13" t="s">
        <v>4792</v>
      </c>
      <c r="C670" s="13" t="s">
        <v>4671</v>
      </c>
      <c r="D670" s="13" t="s">
        <v>1558</v>
      </c>
      <c r="E670" s="13" t="s">
        <v>10</v>
      </c>
      <c r="F670" s="13" t="s">
        <v>4660</v>
      </c>
      <c r="G670" s="36"/>
      <c r="H670" s="36"/>
    </row>
    <row r="671">
      <c r="A671" s="30">
        <v>43348.46104876157</v>
      </c>
      <c r="B671" s="13" t="s">
        <v>4793</v>
      </c>
      <c r="C671" s="13" t="s">
        <v>4671</v>
      </c>
      <c r="D671" s="13" t="s">
        <v>1577</v>
      </c>
      <c r="E671" s="13" t="s">
        <v>10</v>
      </c>
      <c r="F671" s="13" t="s">
        <v>4660</v>
      </c>
      <c r="G671" s="36"/>
      <c r="H671" s="36"/>
    </row>
    <row r="672">
      <c r="A672" s="30">
        <v>43348.461702500004</v>
      </c>
      <c r="B672" s="13" t="s">
        <v>4776</v>
      </c>
      <c r="C672" s="13" t="s">
        <v>4671</v>
      </c>
      <c r="D672" s="13" t="s">
        <v>2807</v>
      </c>
      <c r="E672" s="13" t="s">
        <v>10</v>
      </c>
      <c r="F672" s="13" t="s">
        <v>4660</v>
      </c>
      <c r="G672" s="36"/>
      <c r="H672" s="36"/>
    </row>
    <row r="673">
      <c r="A673" s="30">
        <v>43348.463018587965</v>
      </c>
      <c r="B673" s="13" t="s">
        <v>4793</v>
      </c>
      <c r="C673" s="13" t="s">
        <v>4671</v>
      </c>
      <c r="D673" s="13" t="s">
        <v>2078</v>
      </c>
      <c r="E673" s="13" t="s">
        <v>10</v>
      </c>
      <c r="F673" s="13" t="s">
        <v>4660</v>
      </c>
      <c r="G673" s="36"/>
      <c r="H673" s="36"/>
    </row>
    <row r="674">
      <c r="A674" s="30">
        <v>43348.46349991898</v>
      </c>
      <c r="B674" s="13" t="s">
        <v>4792</v>
      </c>
      <c r="C674" s="13" t="s">
        <v>4671</v>
      </c>
      <c r="D674" s="13" t="s">
        <v>1823</v>
      </c>
      <c r="E674" s="13" t="s">
        <v>10</v>
      </c>
      <c r="F674" s="13" t="s">
        <v>4660</v>
      </c>
      <c r="G674" s="36"/>
      <c r="H674" s="36"/>
    </row>
    <row r="675">
      <c r="A675" s="30">
        <v>43348.464055034725</v>
      </c>
      <c r="B675" s="13" t="s">
        <v>4776</v>
      </c>
      <c r="C675" s="13" t="s">
        <v>4671</v>
      </c>
      <c r="D675" s="13" t="s">
        <v>4009</v>
      </c>
      <c r="E675" s="13" t="s">
        <v>462</v>
      </c>
      <c r="F675" s="13" t="s">
        <v>4660</v>
      </c>
      <c r="G675" s="36"/>
      <c r="H675" s="36"/>
    </row>
    <row r="676">
      <c r="A676" s="30">
        <v>43348.46458863426</v>
      </c>
      <c r="B676" s="13" t="s">
        <v>4792</v>
      </c>
      <c r="C676" s="13" t="s">
        <v>4671</v>
      </c>
      <c r="D676" s="13" t="s">
        <v>2656</v>
      </c>
      <c r="E676" s="13" t="s">
        <v>10</v>
      </c>
      <c r="F676" s="13" t="s">
        <v>4660</v>
      </c>
      <c r="G676" s="36"/>
      <c r="H676" s="36"/>
    </row>
    <row r="677">
      <c r="A677" s="30">
        <v>43348.47600459491</v>
      </c>
      <c r="B677" s="13" t="s">
        <v>4739</v>
      </c>
      <c r="C677" s="13" t="s">
        <v>4662</v>
      </c>
      <c r="D677" s="13" t="s">
        <v>1420</v>
      </c>
      <c r="E677" s="13" t="s">
        <v>10</v>
      </c>
      <c r="F677" s="13" t="s">
        <v>4660</v>
      </c>
      <c r="G677" s="36"/>
      <c r="H677" s="36"/>
    </row>
    <row r="678">
      <c r="A678" s="30">
        <v>43348.47651381945</v>
      </c>
      <c r="B678" s="13" t="s">
        <v>4783</v>
      </c>
      <c r="C678" s="13" t="s">
        <v>4719</v>
      </c>
      <c r="D678" s="13" t="s">
        <v>764</v>
      </c>
      <c r="E678" s="13" t="s">
        <v>10</v>
      </c>
      <c r="F678" s="13" t="s">
        <v>4660</v>
      </c>
      <c r="G678" s="36"/>
      <c r="H678" s="36"/>
    </row>
    <row r="679">
      <c r="A679" s="30">
        <v>43348.477380868055</v>
      </c>
      <c r="B679" s="13" t="s">
        <v>4783</v>
      </c>
      <c r="C679" s="13" t="s">
        <v>4719</v>
      </c>
      <c r="D679" s="13" t="s">
        <v>3516</v>
      </c>
      <c r="E679" s="13" t="s">
        <v>10</v>
      </c>
      <c r="F679" s="13" t="s">
        <v>4660</v>
      </c>
      <c r="G679" s="36"/>
      <c r="H679" s="36"/>
    </row>
    <row r="680">
      <c r="A680" s="30">
        <v>43348.48024239583</v>
      </c>
      <c r="B680" s="13" t="s">
        <v>4738</v>
      </c>
      <c r="C680" s="13" t="s">
        <v>4662</v>
      </c>
      <c r="D680" s="13" t="s">
        <v>3735</v>
      </c>
      <c r="E680" s="13" t="s">
        <v>462</v>
      </c>
      <c r="F680" s="13" t="s">
        <v>4660</v>
      </c>
      <c r="G680" s="36"/>
      <c r="H680" s="36"/>
    </row>
    <row r="681">
      <c r="A681" s="30">
        <v>43348.48064609954</v>
      </c>
      <c r="B681" s="13" t="s">
        <v>4786</v>
      </c>
      <c r="C681" s="13" t="s">
        <v>4719</v>
      </c>
      <c r="D681" s="13" t="s">
        <v>3823</v>
      </c>
      <c r="E681" s="13" t="s">
        <v>10</v>
      </c>
      <c r="F681" s="13" t="s">
        <v>4660</v>
      </c>
      <c r="G681" s="36"/>
      <c r="H681" s="36"/>
    </row>
    <row r="682">
      <c r="A682" s="30">
        <v>43348.481824710645</v>
      </c>
      <c r="B682" s="13" t="s">
        <v>4788</v>
      </c>
      <c r="C682" s="13" t="s">
        <v>4719</v>
      </c>
      <c r="D682" s="13" t="s">
        <v>3640</v>
      </c>
      <c r="E682" s="13" t="s">
        <v>10</v>
      </c>
      <c r="F682" s="13" t="s">
        <v>4660</v>
      </c>
      <c r="G682" s="36"/>
      <c r="H682" s="36"/>
    </row>
    <row r="683">
      <c r="A683" s="30">
        <v>43348.48256797454</v>
      </c>
      <c r="B683" s="13" t="s">
        <v>4785</v>
      </c>
      <c r="C683" s="13" t="s">
        <v>4719</v>
      </c>
      <c r="D683" s="13" t="s">
        <v>195</v>
      </c>
      <c r="E683" s="13" t="s">
        <v>10</v>
      </c>
      <c r="F683" s="13" t="s">
        <v>4660</v>
      </c>
      <c r="G683" s="36"/>
      <c r="H683" s="36"/>
    </row>
    <row r="684">
      <c r="A684" s="30">
        <v>43348.48430769676</v>
      </c>
      <c r="B684" s="13" t="s">
        <v>4790</v>
      </c>
      <c r="C684" s="13" t="s">
        <v>4719</v>
      </c>
      <c r="D684" s="13" t="s">
        <v>1236</v>
      </c>
      <c r="E684" s="13" t="s">
        <v>10</v>
      </c>
      <c r="F684" s="13" t="s">
        <v>4660</v>
      </c>
      <c r="G684" s="36"/>
      <c r="H684" s="36"/>
    </row>
    <row r="685">
      <c r="A685" s="30">
        <v>43348.485100798614</v>
      </c>
      <c r="B685" s="13" t="s">
        <v>4790</v>
      </c>
      <c r="C685" s="13" t="s">
        <v>4662</v>
      </c>
      <c r="D685" s="13" t="s">
        <v>1915</v>
      </c>
      <c r="E685" s="13" t="s">
        <v>10</v>
      </c>
      <c r="F685" s="13" t="s">
        <v>4660</v>
      </c>
      <c r="G685" s="36"/>
      <c r="H685" s="36"/>
    </row>
    <row r="686">
      <c r="A686" s="30">
        <v>43348.48607414352</v>
      </c>
      <c r="B686" s="13" t="s">
        <v>4741</v>
      </c>
      <c r="C686" s="13" t="s">
        <v>4719</v>
      </c>
      <c r="D686" s="13" t="s">
        <v>2807</v>
      </c>
      <c r="E686" s="13" t="s">
        <v>28</v>
      </c>
      <c r="F686" s="13" t="s">
        <v>4660</v>
      </c>
      <c r="G686" s="36"/>
      <c r="H686" s="36"/>
    </row>
    <row r="687">
      <c r="A687" s="30">
        <v>43348.48796068287</v>
      </c>
      <c r="B687" s="13" t="s">
        <v>4782</v>
      </c>
      <c r="C687" s="13" t="s">
        <v>4662</v>
      </c>
      <c r="D687" s="13" t="s">
        <v>2527</v>
      </c>
      <c r="E687" s="13" t="s">
        <v>462</v>
      </c>
      <c r="F687" s="13" t="s">
        <v>4660</v>
      </c>
      <c r="G687" s="36"/>
      <c r="H687" s="36"/>
    </row>
    <row r="688">
      <c r="A688" s="30">
        <v>43348.4888790625</v>
      </c>
      <c r="B688" s="13" t="s">
        <v>4787</v>
      </c>
      <c r="C688" s="13" t="s">
        <v>4719</v>
      </c>
      <c r="D688" s="13" t="s">
        <v>2510</v>
      </c>
      <c r="E688" s="13" t="s">
        <v>10</v>
      </c>
      <c r="F688" s="13" t="s">
        <v>4660</v>
      </c>
      <c r="G688" s="36"/>
      <c r="H688" s="36"/>
    </row>
    <row r="689">
      <c r="A689" s="30">
        <v>43348.48965042824</v>
      </c>
      <c r="B689" s="13" t="s">
        <v>4787</v>
      </c>
      <c r="C689" s="13" t="s">
        <v>4719</v>
      </c>
      <c r="D689" s="13" t="s">
        <v>2512</v>
      </c>
      <c r="E689" s="13" t="s">
        <v>10</v>
      </c>
      <c r="F689" s="13" t="s">
        <v>4660</v>
      </c>
      <c r="G689" s="36"/>
      <c r="H689" s="36"/>
    </row>
    <row r="690">
      <c r="A690" s="30">
        <v>43348.49027421296</v>
      </c>
      <c r="B690" s="13" t="s">
        <v>4785</v>
      </c>
      <c r="C690" s="13" t="s">
        <v>4662</v>
      </c>
      <c r="D690" s="13" t="s">
        <v>3620</v>
      </c>
      <c r="E690" s="13" t="s">
        <v>10</v>
      </c>
      <c r="F690" s="13" t="s">
        <v>4660</v>
      </c>
      <c r="G690" s="36"/>
      <c r="H690" s="36"/>
    </row>
    <row r="691">
      <c r="A691" s="30">
        <v>43355.600065810184</v>
      </c>
      <c r="B691" s="13" t="s">
        <v>4778</v>
      </c>
      <c r="C691" s="13" t="s">
        <v>4722</v>
      </c>
      <c r="D691" s="13" t="s">
        <v>2112</v>
      </c>
      <c r="E691" s="13" t="s">
        <v>10</v>
      </c>
      <c r="F691" s="13" t="s">
        <v>4660</v>
      </c>
      <c r="G691" s="36"/>
      <c r="H691" s="36"/>
    </row>
    <row r="692">
      <c r="A692" s="30">
        <v>43355.60137128472</v>
      </c>
      <c r="B692" s="13" t="s">
        <v>4800</v>
      </c>
      <c r="C692" s="13" t="s">
        <v>4722</v>
      </c>
      <c r="D692" s="13" t="s">
        <v>2042</v>
      </c>
      <c r="E692" s="13" t="s">
        <v>38</v>
      </c>
      <c r="F692" s="13" t="s">
        <v>4660</v>
      </c>
      <c r="G692" s="36"/>
      <c r="H692" s="36"/>
    </row>
    <row r="693">
      <c r="A693" s="30">
        <v>43355.6024928125</v>
      </c>
      <c r="B693" s="13" t="s">
        <v>4776</v>
      </c>
      <c r="C693" s="13" t="s">
        <v>4722</v>
      </c>
      <c r="D693" s="13" t="s">
        <v>2110</v>
      </c>
      <c r="E693" s="13" t="s">
        <v>10</v>
      </c>
      <c r="F693" s="13" t="s">
        <v>4660</v>
      </c>
      <c r="G693" s="36"/>
      <c r="H693" s="36"/>
    </row>
    <row r="694">
      <c r="A694" s="30">
        <v>43355.604071574075</v>
      </c>
      <c r="B694" s="13" t="s">
        <v>4793</v>
      </c>
      <c r="C694" s="13" t="s">
        <v>4671</v>
      </c>
      <c r="D694" s="13" t="s">
        <v>4243</v>
      </c>
      <c r="E694" s="13" t="s">
        <v>38</v>
      </c>
      <c r="F694" s="13" t="s">
        <v>4660</v>
      </c>
      <c r="G694" s="36"/>
      <c r="H694" s="36"/>
    </row>
    <row r="695">
      <c r="A695" s="30">
        <v>43355.60579636574</v>
      </c>
      <c r="B695" s="13" t="s">
        <v>4741</v>
      </c>
      <c r="C695" s="13" t="s">
        <v>4719</v>
      </c>
      <c r="D695" s="13" t="s">
        <v>255</v>
      </c>
      <c r="E695" s="13" t="s">
        <v>38</v>
      </c>
      <c r="F695" s="13" t="s">
        <v>4660</v>
      </c>
      <c r="G695" s="36"/>
      <c r="H695" s="36"/>
    </row>
    <row r="696">
      <c r="A696" s="30">
        <v>43355.647371886575</v>
      </c>
      <c r="B696" s="13" t="s">
        <v>4786</v>
      </c>
      <c r="C696" s="13" t="s">
        <v>4662</v>
      </c>
      <c r="D696" s="13" t="s">
        <v>1154</v>
      </c>
      <c r="E696" s="13" t="s">
        <v>10</v>
      </c>
      <c r="F696" s="13" t="s">
        <v>4660</v>
      </c>
      <c r="G696" s="36"/>
      <c r="H696" s="36"/>
    </row>
    <row r="697">
      <c r="A697" s="30">
        <v>43355.649534027776</v>
      </c>
      <c r="B697" s="13" t="s">
        <v>4787</v>
      </c>
      <c r="C697" s="13" t="s">
        <v>4662</v>
      </c>
      <c r="D697" s="13" t="s">
        <v>2517</v>
      </c>
      <c r="E697" s="13" t="s">
        <v>10</v>
      </c>
      <c r="F697" s="13" t="s">
        <v>4660</v>
      </c>
      <c r="G697" s="36"/>
      <c r="H697" s="36"/>
    </row>
    <row r="698">
      <c r="A698" s="30">
        <v>43355.65186196759</v>
      </c>
      <c r="B698" s="13" t="s">
        <v>4782</v>
      </c>
      <c r="C698" s="13" t="s">
        <v>4662</v>
      </c>
      <c r="D698" s="13" t="s">
        <v>2802</v>
      </c>
      <c r="E698" s="13" t="s">
        <v>10</v>
      </c>
      <c r="F698" s="13" t="s">
        <v>4660</v>
      </c>
      <c r="G698" s="36"/>
      <c r="H698" s="36"/>
    </row>
    <row r="699">
      <c r="A699" s="30">
        <v>43355.65331662037</v>
      </c>
      <c r="B699" s="13" t="s">
        <v>4790</v>
      </c>
      <c r="C699" s="13" t="s">
        <v>4671</v>
      </c>
      <c r="D699" s="13" t="s">
        <v>1778</v>
      </c>
      <c r="E699" s="13" t="s">
        <v>10</v>
      </c>
      <c r="F699" s="13" t="s">
        <v>4660</v>
      </c>
      <c r="G699" s="36"/>
      <c r="H699" s="36"/>
    </row>
    <row r="700">
      <c r="A700" s="30">
        <v>43355.654801979166</v>
      </c>
      <c r="B700" s="13" t="s">
        <v>4767</v>
      </c>
      <c r="C700" s="13" t="s">
        <v>4662</v>
      </c>
      <c r="D700" s="13" t="s">
        <v>1622</v>
      </c>
      <c r="E700" s="13" t="s">
        <v>45</v>
      </c>
      <c r="F700" s="13" t="s">
        <v>4660</v>
      </c>
      <c r="G700" s="36"/>
      <c r="H700" s="36"/>
    </row>
    <row r="701">
      <c r="A701" s="30">
        <v>43355.655573564814</v>
      </c>
      <c r="B701" s="13" t="s">
        <v>4788</v>
      </c>
      <c r="C701" s="13" t="s">
        <v>4662</v>
      </c>
      <c r="D701" s="13" t="s">
        <v>3092</v>
      </c>
      <c r="E701" s="13" t="s">
        <v>45</v>
      </c>
      <c r="F701" s="13" t="s">
        <v>4660</v>
      </c>
      <c r="G701" s="36"/>
      <c r="H701" s="36"/>
    </row>
    <row r="702">
      <c r="A702" s="30">
        <v>43355.65647221065</v>
      </c>
      <c r="B702" s="13" t="s">
        <v>4739</v>
      </c>
      <c r="C702" s="13" t="s">
        <v>4662</v>
      </c>
      <c r="D702" s="13" t="s">
        <v>2006</v>
      </c>
      <c r="E702" s="13" t="s">
        <v>27</v>
      </c>
      <c r="F702" s="13" t="s">
        <v>4660</v>
      </c>
      <c r="G702" s="36"/>
      <c r="H702" s="36"/>
    </row>
    <row r="703">
      <c r="A703" s="30">
        <v>43357.44471142361</v>
      </c>
      <c r="B703" s="13" t="s">
        <v>4780</v>
      </c>
      <c r="C703" s="13" t="s">
        <v>4673</v>
      </c>
      <c r="D703" s="13" t="s">
        <v>1164</v>
      </c>
      <c r="E703" s="13" t="s">
        <v>45</v>
      </c>
      <c r="F703" s="13" t="s">
        <v>4660</v>
      </c>
      <c r="G703" s="36"/>
      <c r="H703" s="36"/>
    </row>
    <row r="704">
      <c r="A704" s="30">
        <v>43357.44537216435</v>
      </c>
      <c r="B704" s="13" t="s">
        <v>4780</v>
      </c>
      <c r="C704" s="13" t="s">
        <v>4673</v>
      </c>
      <c r="D704" s="13" t="s">
        <v>28</v>
      </c>
      <c r="E704" s="13" t="s">
        <v>45</v>
      </c>
      <c r="F704" s="13" t="s">
        <v>4660</v>
      </c>
      <c r="G704" s="36"/>
      <c r="H704" s="36"/>
    </row>
    <row r="705">
      <c r="A705" s="30">
        <v>43357.44626803241</v>
      </c>
      <c r="B705" s="13" t="s">
        <v>4777</v>
      </c>
      <c r="C705" s="13" t="s">
        <v>4673</v>
      </c>
      <c r="D705" s="13" t="s">
        <v>1622</v>
      </c>
      <c r="E705" s="13" t="s">
        <v>45</v>
      </c>
      <c r="F705" s="13" t="s">
        <v>4660</v>
      </c>
      <c r="G705" s="36"/>
      <c r="H705" s="36"/>
    </row>
    <row r="706">
      <c r="A706" s="30">
        <v>43357.446818171295</v>
      </c>
      <c r="B706" s="13" t="s">
        <v>4780</v>
      </c>
      <c r="C706" s="13" t="s">
        <v>4673</v>
      </c>
      <c r="D706" s="13" t="s">
        <v>581</v>
      </c>
      <c r="E706" s="13" t="s">
        <v>10</v>
      </c>
      <c r="F706" s="13" t="s">
        <v>4660</v>
      </c>
      <c r="G706" s="36"/>
      <c r="H706" s="36"/>
    </row>
    <row r="707">
      <c r="A707" s="30">
        <v>43357.44883849537</v>
      </c>
      <c r="B707" s="13" t="s">
        <v>4724</v>
      </c>
      <c r="C707" s="13" t="s">
        <v>4673</v>
      </c>
      <c r="D707" s="13" t="s">
        <v>3595</v>
      </c>
      <c r="E707" s="13" t="s">
        <v>88</v>
      </c>
      <c r="F707" s="13" t="s">
        <v>4660</v>
      </c>
      <c r="G707" s="36"/>
      <c r="H707" s="36"/>
    </row>
    <row r="708">
      <c r="A708" s="30">
        <v>43357.45689797454</v>
      </c>
      <c r="B708" s="13" t="s">
        <v>4723</v>
      </c>
      <c r="C708" s="13" t="s">
        <v>4673</v>
      </c>
      <c r="D708" s="13" t="s">
        <v>889</v>
      </c>
      <c r="E708" s="13" t="s">
        <v>88</v>
      </c>
      <c r="F708" s="13" t="s">
        <v>4660</v>
      </c>
      <c r="G708" s="36"/>
      <c r="H708" s="36"/>
    </row>
    <row r="709">
      <c r="A709" s="30">
        <v>43357.45735390046</v>
      </c>
      <c r="B709" s="13" t="s">
        <v>4777</v>
      </c>
      <c r="C709" s="13" t="s">
        <v>4673</v>
      </c>
      <c r="D709" s="13" t="s">
        <v>2741</v>
      </c>
      <c r="E709" s="13" t="s">
        <v>10</v>
      </c>
      <c r="F709" s="13" t="s">
        <v>4660</v>
      </c>
      <c r="G709" s="36"/>
      <c r="H709" s="36"/>
    </row>
    <row r="710">
      <c r="A710" s="30">
        <v>43357.464373738425</v>
      </c>
      <c r="B710" s="13" t="s">
        <v>4724</v>
      </c>
      <c r="C710" s="13" t="s">
        <v>4673</v>
      </c>
      <c r="D710" s="13" t="s">
        <v>565</v>
      </c>
      <c r="E710" s="13" t="s">
        <v>10</v>
      </c>
      <c r="F710" s="13" t="s">
        <v>4660</v>
      </c>
      <c r="G710" s="36"/>
      <c r="H710" s="36"/>
    </row>
    <row r="711">
      <c r="A711" s="30">
        <v>43357.46541871528</v>
      </c>
      <c r="B711" s="13" t="s">
        <v>4723</v>
      </c>
      <c r="C711" s="13" t="s">
        <v>4673</v>
      </c>
      <c r="D711" s="13" t="s">
        <v>3595</v>
      </c>
      <c r="E711" s="13" t="s">
        <v>88</v>
      </c>
      <c r="F711" s="13" t="s">
        <v>4660</v>
      </c>
      <c r="G711" s="36"/>
      <c r="H711" s="36"/>
    </row>
    <row r="712">
      <c r="A712" s="30">
        <v>43361.68505438657</v>
      </c>
      <c r="B712" s="13" t="s">
        <v>4738</v>
      </c>
      <c r="C712" s="13" t="s">
        <v>4662</v>
      </c>
      <c r="D712" s="13" t="s">
        <v>4197</v>
      </c>
      <c r="E712" s="13" t="s">
        <v>10</v>
      </c>
      <c r="F712" s="13" t="s">
        <v>4660</v>
      </c>
      <c r="G712" s="36"/>
      <c r="H712" s="36"/>
    </row>
    <row r="713">
      <c r="A713" s="30">
        <v>43361.68592646991</v>
      </c>
      <c r="B713" s="13" t="s">
        <v>4767</v>
      </c>
      <c r="C713" s="13" t="s">
        <v>4662</v>
      </c>
      <c r="D713" s="13" t="s">
        <v>1686</v>
      </c>
      <c r="E713" s="13" t="s">
        <v>10</v>
      </c>
      <c r="F713" s="13" t="s">
        <v>4660</v>
      </c>
      <c r="G713" s="36"/>
      <c r="H713" s="36"/>
    </row>
    <row r="714">
      <c r="A714" s="30">
        <v>43361.686984155094</v>
      </c>
      <c r="B714" s="13" t="s">
        <v>4790</v>
      </c>
      <c r="C714" s="13" t="s">
        <v>4662</v>
      </c>
      <c r="D714" s="13" t="s">
        <v>4301</v>
      </c>
      <c r="E714" s="13" t="s">
        <v>10</v>
      </c>
      <c r="F714" s="13" t="s">
        <v>4660</v>
      </c>
      <c r="G714" s="36"/>
      <c r="H714" s="36"/>
    </row>
    <row r="715">
      <c r="A715" s="30">
        <v>43361.68819747685</v>
      </c>
      <c r="B715" s="13" t="s">
        <v>4739</v>
      </c>
      <c r="C715" s="13" t="s">
        <v>4662</v>
      </c>
      <c r="D715" s="13" t="s">
        <v>2807</v>
      </c>
      <c r="E715" s="13" t="s">
        <v>10</v>
      </c>
      <c r="F715" s="13" t="s">
        <v>4660</v>
      </c>
      <c r="G715" s="36"/>
      <c r="H715" s="36"/>
    </row>
    <row r="716">
      <c r="A716" s="30">
        <v>43368.67029533564</v>
      </c>
      <c r="B716" s="13" t="s">
        <v>4738</v>
      </c>
      <c r="C716" s="13" t="s">
        <v>4662</v>
      </c>
      <c r="D716" s="13" t="s">
        <v>1422</v>
      </c>
      <c r="E716" s="13" t="s">
        <v>28</v>
      </c>
      <c r="F716" s="13" t="s">
        <v>4660</v>
      </c>
      <c r="G716" s="36"/>
      <c r="H716" s="36"/>
    </row>
    <row r="717">
      <c r="A717" s="30">
        <v>43368.67717328704</v>
      </c>
      <c r="B717" s="13" t="s">
        <v>4790</v>
      </c>
      <c r="C717" s="13" t="s">
        <v>4719</v>
      </c>
      <c r="D717" s="13" t="s">
        <v>3127</v>
      </c>
      <c r="E717" s="13" t="s">
        <v>10</v>
      </c>
      <c r="F717" s="13" t="s">
        <v>4660</v>
      </c>
      <c r="G717" s="36"/>
      <c r="H717" s="36"/>
    </row>
    <row r="718">
      <c r="A718" s="30">
        <v>43368.67824422454</v>
      </c>
      <c r="B718" s="13" t="s">
        <v>4767</v>
      </c>
      <c r="C718" s="13" t="s">
        <v>4719</v>
      </c>
      <c r="D718" s="13" t="s">
        <v>40</v>
      </c>
      <c r="E718" s="13" t="s">
        <v>10</v>
      </c>
      <c r="F718" s="13" t="s">
        <v>4660</v>
      </c>
      <c r="G718" s="36"/>
      <c r="H718" s="36"/>
    </row>
    <row r="719">
      <c r="A719" s="30">
        <v>43375.704754074075</v>
      </c>
      <c r="B719" s="13" t="s">
        <v>4783</v>
      </c>
      <c r="C719" s="13" t="s">
        <v>4662</v>
      </c>
      <c r="D719" s="13" t="s">
        <v>4173</v>
      </c>
      <c r="E719" s="13" t="s">
        <v>28</v>
      </c>
      <c r="F719" s="13" t="s">
        <v>4660</v>
      </c>
      <c r="G719" s="36"/>
      <c r="H719" s="36"/>
    </row>
    <row r="720">
      <c r="A720" s="30">
        <v>43375.705516608796</v>
      </c>
      <c r="B720" s="13" t="s">
        <v>4738</v>
      </c>
      <c r="C720" s="13" t="s">
        <v>4662</v>
      </c>
      <c r="D720" s="13" t="s">
        <v>989</v>
      </c>
      <c r="E720" s="13" t="s">
        <v>28</v>
      </c>
      <c r="F720" s="13" t="s">
        <v>4660</v>
      </c>
      <c r="G720" s="36"/>
      <c r="H720" s="36"/>
    </row>
    <row r="721">
      <c r="A721" s="30">
        <v>43375.70636672454</v>
      </c>
      <c r="B721" s="13" t="s">
        <v>4785</v>
      </c>
      <c r="C721" s="13" t="s">
        <v>4662</v>
      </c>
      <c r="D721" s="13" t="s">
        <v>1268</v>
      </c>
      <c r="E721" s="13" t="s">
        <v>10</v>
      </c>
      <c r="F721" s="13" t="s">
        <v>4660</v>
      </c>
      <c r="G721" s="36"/>
      <c r="H721" s="36"/>
    </row>
    <row r="722">
      <c r="A722" s="30">
        <v>43375.70680462963</v>
      </c>
      <c r="B722" s="13" t="s">
        <v>4790</v>
      </c>
      <c r="C722" s="13" t="s">
        <v>4662</v>
      </c>
      <c r="D722" s="13" t="s">
        <v>1722</v>
      </c>
      <c r="E722" s="13" t="s">
        <v>28</v>
      </c>
      <c r="F722" s="13" t="s">
        <v>4660</v>
      </c>
      <c r="G722" s="36"/>
      <c r="H722" s="36"/>
    </row>
    <row r="723">
      <c r="A723" s="30">
        <v>43375.70756202546</v>
      </c>
      <c r="B723" s="13" t="s">
        <v>4767</v>
      </c>
      <c r="C723" s="13" t="s">
        <v>4662</v>
      </c>
      <c r="D723" s="13" t="s">
        <v>1030</v>
      </c>
      <c r="E723" s="13" t="s">
        <v>28</v>
      </c>
      <c r="F723" s="13" t="s">
        <v>4660</v>
      </c>
      <c r="G723" s="36"/>
      <c r="H723" s="36"/>
    </row>
    <row r="724">
      <c r="A724" s="30">
        <v>43405.43376128472</v>
      </c>
      <c r="B724" s="13" t="s">
        <v>4798</v>
      </c>
      <c r="C724" s="13" t="s">
        <v>4722</v>
      </c>
      <c r="D724" s="13" t="s">
        <v>1552</v>
      </c>
      <c r="E724" s="13" t="s">
        <v>10</v>
      </c>
      <c r="F724" s="13" t="s">
        <v>4660</v>
      </c>
      <c r="G724" s="36"/>
      <c r="H724" s="36"/>
    </row>
    <row r="725">
      <c r="A725" s="30">
        <v>43426.42706954861</v>
      </c>
      <c r="B725" s="13" t="s">
        <v>4805</v>
      </c>
      <c r="C725" s="13" t="s">
        <v>4668</v>
      </c>
      <c r="D725" s="13" t="s">
        <v>978</v>
      </c>
      <c r="E725" s="13" t="s">
        <v>10</v>
      </c>
      <c r="F725" s="13" t="s">
        <v>4660</v>
      </c>
      <c r="G725" s="36"/>
      <c r="H725" s="36"/>
    </row>
    <row r="726">
      <c r="A726" s="30">
        <v>43426.432902569446</v>
      </c>
      <c r="B726" s="13" t="s">
        <v>4805</v>
      </c>
      <c r="C726" s="13" t="s">
        <v>4668</v>
      </c>
      <c r="D726" s="13" t="s">
        <v>1482</v>
      </c>
      <c r="E726" s="13" t="s">
        <v>10</v>
      </c>
      <c r="F726" s="13" t="s">
        <v>4660</v>
      </c>
      <c r="G726" s="36"/>
      <c r="H726" s="36"/>
    </row>
    <row r="727">
      <c r="A727" s="30">
        <v>43426.43488035879</v>
      </c>
      <c r="B727" s="13" t="s">
        <v>4806</v>
      </c>
      <c r="C727" s="13" t="s">
        <v>4668</v>
      </c>
      <c r="D727" s="13" t="s">
        <v>982</v>
      </c>
      <c r="E727" s="13" t="s">
        <v>10</v>
      </c>
      <c r="F727" s="13" t="s">
        <v>4660</v>
      </c>
      <c r="G727" s="36"/>
      <c r="H727" s="36"/>
    </row>
    <row r="728">
      <c r="A728" s="30">
        <v>43426.43867328703</v>
      </c>
      <c r="B728" s="13" t="s">
        <v>4806</v>
      </c>
      <c r="C728" s="13" t="s">
        <v>4668</v>
      </c>
      <c r="D728" s="13" t="s">
        <v>1482</v>
      </c>
      <c r="E728" s="13" t="s">
        <v>10</v>
      </c>
      <c r="F728" s="13" t="s">
        <v>4660</v>
      </c>
      <c r="G728" s="36"/>
      <c r="H728" s="36"/>
    </row>
    <row r="729">
      <c r="A729" s="30">
        <v>43426.43951780093</v>
      </c>
      <c r="B729" s="13" t="s">
        <v>4806</v>
      </c>
      <c r="C729" s="13" t="s">
        <v>4668</v>
      </c>
      <c r="D729" s="13" t="s">
        <v>976</v>
      </c>
      <c r="E729" s="13" t="s">
        <v>10</v>
      </c>
      <c r="F729" s="13" t="s">
        <v>4660</v>
      </c>
      <c r="G729" s="36"/>
      <c r="H729" s="36"/>
    </row>
    <row r="730">
      <c r="A730" s="30">
        <v>43426.44541837963</v>
      </c>
      <c r="B730" s="13" t="s">
        <v>4800</v>
      </c>
      <c r="C730" s="13" t="s">
        <v>4671</v>
      </c>
      <c r="D730" s="13" t="s">
        <v>4020</v>
      </c>
      <c r="E730" s="13" t="s">
        <v>38</v>
      </c>
      <c r="F730" s="13" t="s">
        <v>4660</v>
      </c>
      <c r="G730" s="36"/>
      <c r="H730" s="36"/>
    </row>
    <row r="731">
      <c r="A731" s="30">
        <v>43426.44728337963</v>
      </c>
      <c r="B731" s="13" t="s">
        <v>4800</v>
      </c>
      <c r="C731" s="13" t="s">
        <v>4671</v>
      </c>
      <c r="D731" s="13" t="s">
        <v>2421</v>
      </c>
      <c r="E731" s="13" t="s">
        <v>38</v>
      </c>
      <c r="F731" s="13" t="s">
        <v>4660</v>
      </c>
      <c r="G731" s="36"/>
      <c r="H731" s="36"/>
    </row>
    <row r="732">
      <c r="A732" s="30">
        <v>43426.449059861116</v>
      </c>
      <c r="B732" s="13" t="s">
        <v>4800</v>
      </c>
      <c r="C732" s="13" t="s">
        <v>4671</v>
      </c>
      <c r="D732" s="13" t="s">
        <v>3887</v>
      </c>
      <c r="E732" s="13" t="s">
        <v>38</v>
      </c>
      <c r="F732" s="13" t="s">
        <v>4660</v>
      </c>
      <c r="G732" s="36"/>
      <c r="H732" s="36"/>
    </row>
    <row r="733">
      <c r="A733" s="30">
        <v>43426.63577206018</v>
      </c>
      <c r="B733" s="13" t="s">
        <v>4740</v>
      </c>
      <c r="C733" s="13" t="s">
        <v>4722</v>
      </c>
      <c r="D733" s="13" t="s">
        <v>56</v>
      </c>
      <c r="E733" s="13" t="s">
        <v>45</v>
      </c>
      <c r="F733" s="13" t="s">
        <v>4660</v>
      </c>
      <c r="G733" s="36"/>
      <c r="H733" s="36"/>
    </row>
    <row r="734">
      <c r="A734" s="30">
        <v>43445.70968849537</v>
      </c>
      <c r="B734" s="13" t="s">
        <v>4748</v>
      </c>
      <c r="C734" s="13" t="s">
        <v>4671</v>
      </c>
      <c r="E734" s="13" t="s">
        <v>10</v>
      </c>
      <c r="F734" s="13" t="s">
        <v>4660</v>
      </c>
      <c r="G734" s="13" t="s">
        <v>5212</v>
      </c>
    </row>
    <row r="735">
      <c r="A735" s="30">
        <v>43487.50135402777</v>
      </c>
      <c r="B735" s="13" t="s">
        <v>4887</v>
      </c>
      <c r="C735" s="13" t="s">
        <v>4719</v>
      </c>
      <c r="E735" s="13" t="s">
        <v>5213</v>
      </c>
      <c r="F735" s="13" t="s">
        <v>4660</v>
      </c>
      <c r="G735" s="13" t="s">
        <v>5213</v>
      </c>
    </row>
    <row r="736">
      <c r="A736" s="30">
        <v>43488.533361574075</v>
      </c>
      <c r="B736" s="13" t="s">
        <v>4768</v>
      </c>
      <c r="C736" s="13" t="s">
        <v>4668</v>
      </c>
      <c r="E736" s="13" t="s">
        <v>45</v>
      </c>
      <c r="F736" s="13" t="s">
        <v>4737</v>
      </c>
      <c r="G736" s="13" t="s">
        <v>4822</v>
      </c>
    </row>
    <row r="737">
      <c r="A737" s="30">
        <v>43488.53408952546</v>
      </c>
      <c r="B737" s="13" t="s">
        <v>4819</v>
      </c>
      <c r="C737" s="13" t="s">
        <v>4668</v>
      </c>
      <c r="E737" s="13" t="s">
        <v>45</v>
      </c>
      <c r="F737" s="13" t="s">
        <v>4737</v>
      </c>
      <c r="G737" s="13" t="s">
        <v>4821</v>
      </c>
    </row>
    <row r="738">
      <c r="A738" s="30">
        <v>43488.53463738426</v>
      </c>
      <c r="B738" s="13" t="s">
        <v>4819</v>
      </c>
      <c r="C738" s="13" t="s">
        <v>4668</v>
      </c>
      <c r="E738" s="13" t="s">
        <v>45</v>
      </c>
      <c r="F738" s="13" t="s">
        <v>4737</v>
      </c>
      <c r="G738" s="13" t="s">
        <v>4821</v>
      </c>
    </row>
    <row r="739">
      <c r="A739" s="30">
        <v>43488.53557943287</v>
      </c>
      <c r="B739" s="13" t="s">
        <v>4814</v>
      </c>
      <c r="C739" s="13" t="s">
        <v>5159</v>
      </c>
      <c r="E739" s="13" t="s">
        <v>10</v>
      </c>
      <c r="F739" s="13" t="s">
        <v>4660</v>
      </c>
      <c r="G739" s="13" t="s">
        <v>5214</v>
      </c>
    </row>
    <row r="740">
      <c r="A740" s="30">
        <v>43488.53632717593</v>
      </c>
      <c r="B740" s="13" t="s">
        <v>4814</v>
      </c>
      <c r="C740" s="13" t="s">
        <v>5159</v>
      </c>
      <c r="E740" s="13" t="s">
        <v>10</v>
      </c>
      <c r="F740" s="13" t="s">
        <v>4660</v>
      </c>
      <c r="G740" s="13" t="s">
        <v>5215</v>
      </c>
    </row>
    <row r="741">
      <c r="A741" s="30">
        <v>43488.53717790509</v>
      </c>
      <c r="B741" s="13" t="s">
        <v>4814</v>
      </c>
      <c r="C741" s="13" t="s">
        <v>5159</v>
      </c>
      <c r="E741" s="13" t="s">
        <v>10</v>
      </c>
      <c r="F741" s="13" t="s">
        <v>4660</v>
      </c>
      <c r="G741" s="13" t="s">
        <v>5216</v>
      </c>
    </row>
    <row r="742">
      <c r="A742" s="30">
        <v>43488.537821261576</v>
      </c>
      <c r="B742" s="13" t="s">
        <v>4814</v>
      </c>
      <c r="C742" s="13" t="s">
        <v>5159</v>
      </c>
      <c r="E742" s="13" t="s">
        <v>10</v>
      </c>
      <c r="F742" s="13" t="s">
        <v>4660</v>
      </c>
      <c r="G742" s="13" t="s">
        <v>5217</v>
      </c>
    </row>
    <row r="743">
      <c r="A743" s="30">
        <v>43488.539928136575</v>
      </c>
      <c r="B743" s="13" t="s">
        <v>4723</v>
      </c>
      <c r="C743" s="13" t="s">
        <v>4668</v>
      </c>
      <c r="E743" s="13" t="s">
        <v>10</v>
      </c>
      <c r="F743" s="13" t="s">
        <v>4660</v>
      </c>
      <c r="G743" s="13" t="s">
        <v>5218</v>
      </c>
    </row>
    <row r="744">
      <c r="A744" s="30">
        <v>43488.542414895834</v>
      </c>
      <c r="B744" s="13" t="s">
        <v>4723</v>
      </c>
      <c r="C744" s="13" t="s">
        <v>4668</v>
      </c>
      <c r="E744" s="13" t="s">
        <v>100</v>
      </c>
      <c r="F744" s="13" t="s">
        <v>4660</v>
      </c>
      <c r="G744" s="13" t="s">
        <v>5219</v>
      </c>
    </row>
    <row r="745">
      <c r="A745" s="30">
        <v>43488.54313744213</v>
      </c>
      <c r="B745" s="13" t="s">
        <v>4724</v>
      </c>
      <c r="C745" s="13" t="s">
        <v>4668</v>
      </c>
      <c r="E745" s="13" t="s">
        <v>27</v>
      </c>
      <c r="F745" s="13" t="s">
        <v>4660</v>
      </c>
      <c r="G745" s="13" t="s">
        <v>4826</v>
      </c>
    </row>
    <row r="746">
      <c r="A746" s="30">
        <v>43488.543868900466</v>
      </c>
      <c r="B746" s="13" t="s">
        <v>4724</v>
      </c>
      <c r="C746" s="13" t="s">
        <v>4668</v>
      </c>
      <c r="E746" s="13" t="s">
        <v>10</v>
      </c>
      <c r="F746" s="13" t="s">
        <v>4660</v>
      </c>
      <c r="G746" s="13" t="s">
        <v>5220</v>
      </c>
    </row>
    <row r="747">
      <c r="A747" s="30">
        <v>43488.54492907407</v>
      </c>
      <c r="B747" s="13" t="s">
        <v>4777</v>
      </c>
      <c r="C747" s="13" t="s">
        <v>4668</v>
      </c>
      <c r="E747" s="13" t="s">
        <v>45</v>
      </c>
      <c r="F747" s="13" t="s">
        <v>4660</v>
      </c>
      <c r="G747" s="13" t="s">
        <v>5221</v>
      </c>
    </row>
    <row r="748">
      <c r="A748" s="30">
        <v>43488.54568708333</v>
      </c>
      <c r="B748" s="13" t="s">
        <v>4777</v>
      </c>
      <c r="C748" s="13" t="s">
        <v>4668</v>
      </c>
      <c r="E748" s="13" t="s">
        <v>27</v>
      </c>
      <c r="F748" s="13" t="s">
        <v>4660</v>
      </c>
      <c r="G748" s="13" t="s">
        <v>5222</v>
      </c>
    </row>
    <row r="749">
      <c r="A749" s="30">
        <v>43488.54888962963</v>
      </c>
      <c r="B749" s="13" t="s">
        <v>4723</v>
      </c>
      <c r="C749" s="13" t="s">
        <v>4668</v>
      </c>
      <c r="E749" s="13" t="s">
        <v>10</v>
      </c>
      <c r="F749" s="13" t="s">
        <v>4660</v>
      </c>
      <c r="G749" s="13" t="s">
        <v>5223</v>
      </c>
    </row>
    <row r="750">
      <c r="A750" s="30">
        <v>43488.55137290509</v>
      </c>
      <c r="B750" s="13" t="s">
        <v>4724</v>
      </c>
      <c r="C750" s="13" t="s">
        <v>4668</v>
      </c>
      <c r="E750" s="13" t="s">
        <v>27</v>
      </c>
      <c r="F750" s="13" t="s">
        <v>4660</v>
      </c>
      <c r="G750" s="13" t="s">
        <v>4826</v>
      </c>
    </row>
    <row r="751">
      <c r="A751" s="30">
        <v>43488.56930994213</v>
      </c>
      <c r="B751" s="13" t="s">
        <v>4748</v>
      </c>
      <c r="C751" s="13" t="s">
        <v>5159</v>
      </c>
      <c r="E751" s="13" t="s">
        <v>10</v>
      </c>
      <c r="F751" s="13" t="s">
        <v>4665</v>
      </c>
      <c r="G751" s="13" t="s">
        <v>2752</v>
      </c>
    </row>
    <row r="752">
      <c r="A752" s="30">
        <v>43488.61880322917</v>
      </c>
      <c r="B752" s="13" t="s">
        <v>4723</v>
      </c>
      <c r="C752" s="13" t="s">
        <v>4668</v>
      </c>
      <c r="E752" s="13" t="s">
        <v>45</v>
      </c>
      <c r="F752" s="13" t="s">
        <v>4660</v>
      </c>
      <c r="G752" s="13" t="s">
        <v>4821</v>
      </c>
    </row>
    <row r="753">
      <c r="A753" s="30">
        <v>43488.619619317134</v>
      </c>
      <c r="B753" s="13" t="s">
        <v>4723</v>
      </c>
      <c r="C753" s="13" t="s">
        <v>4668</v>
      </c>
      <c r="E753" s="13" t="s">
        <v>10</v>
      </c>
      <c r="F753" s="13" t="s">
        <v>4660</v>
      </c>
      <c r="G753" s="13" t="s">
        <v>5224</v>
      </c>
    </row>
    <row r="754">
      <c r="A754" s="30">
        <v>43488.62027903935</v>
      </c>
      <c r="B754" s="13" t="s">
        <v>4723</v>
      </c>
      <c r="C754" s="13" t="s">
        <v>4668</v>
      </c>
      <c r="E754" s="13" t="s">
        <v>28</v>
      </c>
      <c r="F754" s="13" t="s">
        <v>4660</v>
      </c>
      <c r="G754" s="13" t="s">
        <v>5225</v>
      </c>
    </row>
    <row r="755">
      <c r="A755" s="30">
        <v>43488.62123971064</v>
      </c>
      <c r="B755" s="13" t="s">
        <v>4724</v>
      </c>
      <c r="C755" s="13" t="s">
        <v>4668</v>
      </c>
      <c r="E755" s="13" t="s">
        <v>10</v>
      </c>
      <c r="F755" s="13" t="s">
        <v>4660</v>
      </c>
      <c r="G755" s="13" t="s">
        <v>5224</v>
      </c>
    </row>
    <row r="756">
      <c r="A756" s="30">
        <v>43488.621901782404</v>
      </c>
      <c r="B756" s="13" t="s">
        <v>4724</v>
      </c>
      <c r="C756" s="13" t="s">
        <v>4668</v>
      </c>
      <c r="E756" s="13" t="s">
        <v>45</v>
      </c>
      <c r="F756" s="13" t="s">
        <v>4660</v>
      </c>
      <c r="G756" s="13" t="s">
        <v>5226</v>
      </c>
    </row>
    <row r="757">
      <c r="A757" s="30">
        <v>43488.63195115741</v>
      </c>
      <c r="B757" s="13" t="s">
        <v>4724</v>
      </c>
      <c r="C757" s="13" t="s">
        <v>4668</v>
      </c>
      <c r="E757" s="13" t="s">
        <v>28</v>
      </c>
      <c r="F757" s="13" t="s">
        <v>4660</v>
      </c>
      <c r="G757" s="13" t="s">
        <v>4836</v>
      </c>
    </row>
    <row r="758">
      <c r="A758" s="30">
        <v>43488.63837320602</v>
      </c>
      <c r="B758" s="13" t="s">
        <v>4748</v>
      </c>
      <c r="C758" s="13" t="s">
        <v>5159</v>
      </c>
      <c r="E758" s="13" t="s">
        <v>84</v>
      </c>
      <c r="F758" s="13" t="s">
        <v>4660</v>
      </c>
      <c r="G758" s="13" t="s">
        <v>1144</v>
      </c>
    </row>
    <row r="759">
      <c r="A759" s="30">
        <v>43489.55786909722</v>
      </c>
      <c r="B759" s="13" t="s">
        <v>4830</v>
      </c>
      <c r="C759" s="13" t="s">
        <v>5160</v>
      </c>
      <c r="E759" s="13" t="s">
        <v>45</v>
      </c>
      <c r="F759" s="13" t="s">
        <v>4737</v>
      </c>
      <c r="G759" s="13" t="s">
        <v>5227</v>
      </c>
    </row>
    <row r="760">
      <c r="A760" s="30">
        <v>43489.697975648145</v>
      </c>
      <c r="B760" s="13" t="s">
        <v>4786</v>
      </c>
      <c r="C760" s="13" t="s">
        <v>4673</v>
      </c>
      <c r="E760" s="13" t="s">
        <v>27</v>
      </c>
      <c r="F760" s="13" t="s">
        <v>4660</v>
      </c>
      <c r="G760" s="13" t="s">
        <v>5228</v>
      </c>
    </row>
    <row r="761">
      <c r="A761" s="30">
        <v>43489.69865039352</v>
      </c>
      <c r="B761" s="13" t="s">
        <v>4738</v>
      </c>
      <c r="C761" s="13" t="s">
        <v>4673</v>
      </c>
      <c r="E761" s="13" t="s">
        <v>27</v>
      </c>
      <c r="F761" s="13" t="s">
        <v>4660</v>
      </c>
      <c r="G761" s="13" t="s">
        <v>5229</v>
      </c>
    </row>
    <row r="762">
      <c r="A762" s="30">
        <v>43489.700195763886</v>
      </c>
      <c r="B762" s="13" t="s">
        <v>4728</v>
      </c>
      <c r="C762" s="13" t="s">
        <v>4673</v>
      </c>
      <c r="E762" s="13" t="s">
        <v>27</v>
      </c>
      <c r="F762" s="13" t="s">
        <v>4660</v>
      </c>
      <c r="G762" s="13" t="s">
        <v>5230</v>
      </c>
    </row>
    <row r="763">
      <c r="A763" s="30">
        <v>43489.70083188657</v>
      </c>
      <c r="B763" s="13" t="s">
        <v>4728</v>
      </c>
      <c r="C763" s="13" t="s">
        <v>4673</v>
      </c>
      <c r="E763" s="13" t="s">
        <v>100</v>
      </c>
      <c r="F763" s="13" t="s">
        <v>4660</v>
      </c>
      <c r="G763" s="13" t="s">
        <v>4863</v>
      </c>
    </row>
    <row r="764">
      <c r="A764" s="30">
        <v>43489.701665162036</v>
      </c>
      <c r="B764" s="13" t="s">
        <v>4864</v>
      </c>
      <c r="C764" s="13" t="s">
        <v>4673</v>
      </c>
      <c r="E764" s="13" t="s">
        <v>100</v>
      </c>
      <c r="F764" s="13" t="s">
        <v>4660</v>
      </c>
      <c r="G764" s="13" t="s">
        <v>3603</v>
      </c>
    </row>
    <row r="765">
      <c r="A765" s="30">
        <v>43489.71148269676</v>
      </c>
      <c r="B765" s="13" t="s">
        <v>4723</v>
      </c>
      <c r="C765" s="13" t="s">
        <v>4668</v>
      </c>
      <c r="E765" s="13" t="s">
        <v>45</v>
      </c>
      <c r="F765" s="13" t="s">
        <v>4660</v>
      </c>
      <c r="G765" s="13" t="s">
        <v>5231</v>
      </c>
    </row>
    <row r="766">
      <c r="A766" s="30">
        <v>43489.71782561342</v>
      </c>
      <c r="B766" s="13" t="s">
        <v>4724</v>
      </c>
      <c r="C766" s="13" t="s">
        <v>4668</v>
      </c>
      <c r="E766" s="13" t="s">
        <v>27</v>
      </c>
      <c r="F766" s="13" t="s">
        <v>4660</v>
      </c>
      <c r="G766" s="13" t="s">
        <v>5232</v>
      </c>
    </row>
    <row r="767">
      <c r="A767" s="30">
        <v>43489.718604050926</v>
      </c>
      <c r="B767" s="13" t="s">
        <v>4723</v>
      </c>
      <c r="C767" s="13" t="s">
        <v>4668</v>
      </c>
      <c r="E767" s="13" t="s">
        <v>27</v>
      </c>
      <c r="F767" s="13" t="s">
        <v>4660</v>
      </c>
      <c r="G767" s="13" t="s">
        <v>5233</v>
      </c>
    </row>
    <row r="768">
      <c r="A768" s="30">
        <v>43489.71925070602</v>
      </c>
      <c r="B768" s="13" t="s">
        <v>4777</v>
      </c>
      <c r="C768" s="13" t="s">
        <v>4668</v>
      </c>
      <c r="E768" s="13" t="s">
        <v>27</v>
      </c>
      <c r="F768" s="13" t="s">
        <v>4660</v>
      </c>
      <c r="G768" s="13" t="s">
        <v>1467</v>
      </c>
    </row>
    <row r="769">
      <c r="A769" s="30">
        <v>43489.72012053241</v>
      </c>
      <c r="B769" s="13" t="s">
        <v>4724</v>
      </c>
      <c r="C769" s="13" t="s">
        <v>4668</v>
      </c>
      <c r="E769" s="13" t="s">
        <v>10</v>
      </c>
      <c r="F769" s="13" t="s">
        <v>4660</v>
      </c>
      <c r="G769" s="13" t="s">
        <v>5234</v>
      </c>
    </row>
    <row r="770">
      <c r="A770" s="30">
        <v>43489.72063414352</v>
      </c>
      <c r="B770" s="13" t="s">
        <v>4777</v>
      </c>
      <c r="C770" s="13" t="s">
        <v>4668</v>
      </c>
      <c r="E770" s="13" t="s">
        <v>10</v>
      </c>
      <c r="F770" s="13" t="s">
        <v>4660</v>
      </c>
      <c r="G770" s="13" t="s">
        <v>5235</v>
      </c>
    </row>
    <row r="771">
      <c r="A771" s="30">
        <v>43490.47564430555</v>
      </c>
      <c r="B771" s="13" t="s">
        <v>4777</v>
      </c>
      <c r="C771" s="13" t="s">
        <v>4668</v>
      </c>
      <c r="E771" s="13" t="s">
        <v>45</v>
      </c>
      <c r="F771" s="13" t="s">
        <v>4660</v>
      </c>
      <c r="G771" s="13" t="s">
        <v>593</v>
      </c>
    </row>
    <row r="772">
      <c r="A772" s="30">
        <v>43490.482770057875</v>
      </c>
      <c r="B772" s="13" t="s">
        <v>4736</v>
      </c>
      <c r="C772" s="13" t="s">
        <v>5159</v>
      </c>
      <c r="E772" s="13" t="s">
        <v>10</v>
      </c>
      <c r="F772" s="13" t="s">
        <v>4665</v>
      </c>
      <c r="G772" s="13" t="s">
        <v>5236</v>
      </c>
    </row>
    <row r="773">
      <c r="A773" s="30">
        <v>43490.518024571764</v>
      </c>
      <c r="B773" s="13" t="s">
        <v>4711</v>
      </c>
      <c r="C773" s="13" t="s">
        <v>5159</v>
      </c>
      <c r="E773" s="13" t="s">
        <v>27</v>
      </c>
      <c r="F773" s="13" t="s">
        <v>4737</v>
      </c>
      <c r="G773" s="13" t="s">
        <v>5237</v>
      </c>
    </row>
    <row r="774">
      <c r="A774" s="30">
        <v>43493.63879710648</v>
      </c>
      <c r="B774" s="13" t="s">
        <v>4875</v>
      </c>
      <c r="C774" s="13" t="s">
        <v>5159</v>
      </c>
      <c r="E774" s="13" t="s">
        <v>10</v>
      </c>
      <c r="F774" s="13" t="s">
        <v>4705</v>
      </c>
      <c r="G774" s="13" t="s">
        <v>4876</v>
      </c>
    </row>
    <row r="775">
      <c r="A775" s="30">
        <v>43493.641474386575</v>
      </c>
      <c r="B775" s="13" t="s">
        <v>4763</v>
      </c>
      <c r="C775" s="13" t="s">
        <v>5159</v>
      </c>
      <c r="E775" s="13" t="s">
        <v>88</v>
      </c>
      <c r="F775" s="13" t="s">
        <v>4705</v>
      </c>
      <c r="G775" s="13" t="s">
        <v>4181</v>
      </c>
    </row>
    <row r="776">
      <c r="A776" s="30">
        <v>43494.686474525464</v>
      </c>
      <c r="B776" s="13" t="s">
        <v>4793</v>
      </c>
      <c r="C776" s="13" t="s">
        <v>4719</v>
      </c>
      <c r="E776" s="13" t="s">
        <v>10</v>
      </c>
      <c r="F776" s="13" t="s">
        <v>4660</v>
      </c>
      <c r="G776" s="13" t="s">
        <v>5238</v>
      </c>
    </row>
    <row r="777">
      <c r="A777" s="30">
        <v>43494.68496716435</v>
      </c>
      <c r="B777" s="13" t="s">
        <v>4741</v>
      </c>
      <c r="C777" s="13" t="s">
        <v>4662</v>
      </c>
      <c r="E777" s="13" t="s">
        <v>10</v>
      </c>
      <c r="F777" s="13" t="s">
        <v>4660</v>
      </c>
      <c r="G777" s="13" t="s">
        <v>3724</v>
      </c>
    </row>
    <row r="778">
      <c r="A778" s="30">
        <v>43497.42980539352</v>
      </c>
      <c r="B778" s="13" t="s">
        <v>4748</v>
      </c>
      <c r="C778" s="13" t="s">
        <v>5159</v>
      </c>
      <c r="E778" s="13" t="s">
        <v>1813</v>
      </c>
      <c r="F778" s="13" t="s">
        <v>4660</v>
      </c>
      <c r="G778" s="13" t="s">
        <v>1144</v>
      </c>
    </row>
    <row r="779">
      <c r="A779" s="30">
        <v>43497.43372427083</v>
      </c>
      <c r="B779" s="13" t="s">
        <v>4748</v>
      </c>
      <c r="C779" s="13" t="s">
        <v>5159</v>
      </c>
      <c r="E779" s="13" t="s">
        <v>84</v>
      </c>
      <c r="F779" s="13" t="s">
        <v>4660</v>
      </c>
      <c r="G779" s="13" t="s">
        <v>2753</v>
      </c>
    </row>
    <row r="780">
      <c r="A780" s="30">
        <v>43497.44238766204</v>
      </c>
      <c r="B780" s="13" t="s">
        <v>4838</v>
      </c>
      <c r="C780" s="13" t="s">
        <v>5159</v>
      </c>
      <c r="E780" s="13" t="s">
        <v>10</v>
      </c>
      <c r="F780" s="13" t="s">
        <v>4660</v>
      </c>
      <c r="G780" s="13" t="s">
        <v>5239</v>
      </c>
    </row>
    <row r="781">
      <c r="A781" s="30">
        <v>43497.44915399306</v>
      </c>
      <c r="B781" s="13" t="s">
        <v>4785</v>
      </c>
      <c r="C781" s="13" t="s">
        <v>4662</v>
      </c>
      <c r="E781" s="13" t="s">
        <v>10</v>
      </c>
      <c r="F781" s="13" t="s">
        <v>4660</v>
      </c>
      <c r="G781" s="13" t="s">
        <v>4840</v>
      </c>
    </row>
    <row r="782">
      <c r="A782" s="30">
        <v>43497.450036712966</v>
      </c>
      <c r="B782" s="13" t="s">
        <v>4741</v>
      </c>
      <c r="C782" s="13" t="s">
        <v>4662</v>
      </c>
      <c r="E782" s="13" t="s">
        <v>10</v>
      </c>
      <c r="F782" s="13" t="s">
        <v>4660</v>
      </c>
      <c r="G782" s="13" t="s">
        <v>4841</v>
      </c>
    </row>
    <row r="783">
      <c r="A783" s="30">
        <v>43497.4512449537</v>
      </c>
      <c r="B783" s="13" t="s">
        <v>4842</v>
      </c>
      <c r="C783" s="13" t="s">
        <v>4662</v>
      </c>
      <c r="E783" s="13" t="s">
        <v>471</v>
      </c>
      <c r="F783" s="13" t="s">
        <v>4660</v>
      </c>
      <c r="G783" s="13" t="s">
        <v>5240</v>
      </c>
    </row>
    <row r="784">
      <c r="A784" s="30">
        <v>43497.45273094907</v>
      </c>
      <c r="B784" s="13" t="s">
        <v>4776</v>
      </c>
      <c r="C784" s="13" t="s">
        <v>4662</v>
      </c>
      <c r="E784" s="13" t="s">
        <v>10</v>
      </c>
      <c r="F784" s="13" t="s">
        <v>4660</v>
      </c>
      <c r="G784" s="13" t="s">
        <v>5241</v>
      </c>
    </row>
    <row r="785">
      <c r="A785" s="30">
        <v>43497.45332609954</v>
      </c>
      <c r="B785" s="13" t="s">
        <v>4845</v>
      </c>
      <c r="C785" s="13" t="s">
        <v>4662</v>
      </c>
      <c r="E785" s="13" t="s">
        <v>1119</v>
      </c>
      <c r="F785" s="13" t="s">
        <v>4660</v>
      </c>
      <c r="G785" s="13" t="s">
        <v>4846</v>
      </c>
    </row>
    <row r="786">
      <c r="A786" s="30">
        <v>43497.45409863426</v>
      </c>
      <c r="B786" s="13" t="s">
        <v>4781</v>
      </c>
      <c r="C786" s="13" t="s">
        <v>4662</v>
      </c>
      <c r="E786" s="13" t="s">
        <v>10</v>
      </c>
      <c r="F786" s="13" t="s">
        <v>4660</v>
      </c>
      <c r="G786" s="13" t="s">
        <v>4847</v>
      </c>
    </row>
    <row r="787">
      <c r="A787" s="30">
        <v>43497.462250069446</v>
      </c>
      <c r="B787" s="13" t="s">
        <v>4783</v>
      </c>
      <c r="C787" s="13" t="s">
        <v>4662</v>
      </c>
      <c r="E787" s="13" t="s">
        <v>10</v>
      </c>
      <c r="F787" s="13" t="s">
        <v>4660</v>
      </c>
      <c r="G787" s="13" t="s">
        <v>5242</v>
      </c>
    </row>
    <row r="788">
      <c r="A788" s="30">
        <v>43497.46436804398</v>
      </c>
      <c r="B788" s="13" t="s">
        <v>4775</v>
      </c>
      <c r="C788" s="13" t="s">
        <v>4662</v>
      </c>
      <c r="E788" s="13" t="s">
        <v>28</v>
      </c>
      <c r="F788" s="13" t="s">
        <v>4660</v>
      </c>
      <c r="G788" s="13" t="s">
        <v>4048</v>
      </c>
    </row>
    <row r="789">
      <c r="A789" s="30">
        <v>43497.464788020836</v>
      </c>
      <c r="B789" s="13" t="s">
        <v>4793</v>
      </c>
      <c r="C789" s="13" t="s">
        <v>4662</v>
      </c>
      <c r="E789" s="13" t="s">
        <v>28</v>
      </c>
      <c r="F789" s="13" t="s">
        <v>4660</v>
      </c>
      <c r="G789" s="13" t="s">
        <v>1722</v>
      </c>
    </row>
    <row r="790">
      <c r="A790" s="30">
        <v>43497.46535579861</v>
      </c>
      <c r="B790" s="13" t="s">
        <v>4793</v>
      </c>
      <c r="C790" s="13" t="s">
        <v>4662</v>
      </c>
      <c r="E790" s="13" t="s">
        <v>10</v>
      </c>
      <c r="F790" s="13" t="s">
        <v>4660</v>
      </c>
      <c r="G790" s="13" t="s">
        <v>4849</v>
      </c>
    </row>
    <row r="791">
      <c r="A791" s="30">
        <v>43497.466073495365</v>
      </c>
      <c r="B791" s="13" t="s">
        <v>4741</v>
      </c>
      <c r="C791" s="13" t="s">
        <v>4662</v>
      </c>
      <c r="E791" s="13" t="s">
        <v>10</v>
      </c>
      <c r="F791" s="13" t="s">
        <v>4660</v>
      </c>
      <c r="G791" s="13" t="s">
        <v>4850</v>
      </c>
    </row>
    <row r="792">
      <c r="A792" s="30">
        <v>43497.46659884259</v>
      </c>
      <c r="B792" s="13" t="s">
        <v>4842</v>
      </c>
      <c r="C792" s="13" t="s">
        <v>4662</v>
      </c>
      <c r="E792" s="13" t="s">
        <v>10</v>
      </c>
      <c r="F792" s="13" t="s">
        <v>4660</v>
      </c>
      <c r="G792" s="13" t="s">
        <v>4851</v>
      </c>
    </row>
    <row r="793">
      <c r="A793" s="30">
        <v>43497.4672612037</v>
      </c>
      <c r="B793" s="13" t="s">
        <v>4767</v>
      </c>
      <c r="C793" s="13" t="s">
        <v>4662</v>
      </c>
      <c r="E793" s="13" t="s">
        <v>10</v>
      </c>
      <c r="F793" s="13" t="s">
        <v>4660</v>
      </c>
      <c r="G793" s="13" t="s">
        <v>4852</v>
      </c>
    </row>
    <row r="794">
      <c r="A794" s="30">
        <v>43497.467906527774</v>
      </c>
      <c r="B794" s="13" t="s">
        <v>4783</v>
      </c>
      <c r="C794" s="13" t="s">
        <v>4662</v>
      </c>
      <c r="E794" s="13" t="s">
        <v>10</v>
      </c>
      <c r="F794" s="13" t="s">
        <v>4660</v>
      </c>
      <c r="G794" s="13" t="s">
        <v>4853</v>
      </c>
    </row>
    <row r="795">
      <c r="A795" s="30">
        <v>43497.46893888889</v>
      </c>
      <c r="B795" s="13" t="s">
        <v>4781</v>
      </c>
      <c r="C795" s="13" t="s">
        <v>4662</v>
      </c>
      <c r="E795" s="13" t="s">
        <v>10</v>
      </c>
      <c r="F795" s="13" t="s">
        <v>4660</v>
      </c>
      <c r="G795" s="13" t="s">
        <v>4854</v>
      </c>
    </row>
    <row r="796">
      <c r="A796" s="30">
        <v>43497.47004853009</v>
      </c>
      <c r="B796" s="13" t="s">
        <v>4776</v>
      </c>
      <c r="C796" s="13" t="s">
        <v>4662</v>
      </c>
      <c r="E796" s="13" t="s">
        <v>10</v>
      </c>
      <c r="F796" s="13" t="s">
        <v>4660</v>
      </c>
      <c r="G796" s="13" t="s">
        <v>4855</v>
      </c>
    </row>
    <row r="797">
      <c r="A797" s="30">
        <v>43497.47055049769</v>
      </c>
      <c r="B797" s="13" t="s">
        <v>4845</v>
      </c>
      <c r="C797" s="13" t="s">
        <v>4662</v>
      </c>
      <c r="E797" s="13" t="s">
        <v>10</v>
      </c>
      <c r="F797" s="13" t="s">
        <v>4660</v>
      </c>
      <c r="G797" s="13" t="s">
        <v>5243</v>
      </c>
    </row>
    <row r="798">
      <c r="A798" s="30">
        <v>43502.60782016204</v>
      </c>
      <c r="B798" s="13" t="s">
        <v>4781</v>
      </c>
      <c r="C798" s="13" t="s">
        <v>4662</v>
      </c>
      <c r="E798" s="13" t="s">
        <v>5244</v>
      </c>
      <c r="F798" s="13" t="s">
        <v>4660</v>
      </c>
      <c r="G798" s="13" t="s">
        <v>5245</v>
      </c>
    </row>
    <row r="799">
      <c r="A799" s="30">
        <v>43502.60837657408</v>
      </c>
      <c r="B799" s="13" t="s">
        <v>4741</v>
      </c>
      <c r="C799" s="13" t="s">
        <v>4662</v>
      </c>
      <c r="E799" s="13" t="s">
        <v>10</v>
      </c>
      <c r="F799" s="13" t="s">
        <v>4660</v>
      </c>
      <c r="G799" s="13" t="s">
        <v>4333</v>
      </c>
    </row>
    <row r="800">
      <c r="A800" s="30">
        <v>43502.60884100695</v>
      </c>
      <c r="B800" s="13" t="s">
        <v>4845</v>
      </c>
      <c r="C800" s="13" t="s">
        <v>4662</v>
      </c>
      <c r="E800" s="13" t="s">
        <v>10</v>
      </c>
      <c r="F800" s="13" t="s">
        <v>4660</v>
      </c>
      <c r="G800" s="13" t="s">
        <v>5246</v>
      </c>
    </row>
    <row r="801">
      <c r="A801" s="30">
        <v>43510.43800594908</v>
      </c>
      <c r="B801" s="13" t="s">
        <v>4786</v>
      </c>
      <c r="C801" s="13" t="s">
        <v>4673</v>
      </c>
      <c r="E801" s="13" t="s">
        <v>45</v>
      </c>
      <c r="F801" s="13" t="s">
        <v>4660</v>
      </c>
      <c r="G801" s="13" t="s">
        <v>5247</v>
      </c>
    </row>
    <row r="802">
      <c r="A802" s="30">
        <v>43510.4389997338</v>
      </c>
      <c r="B802" s="13" t="s">
        <v>4728</v>
      </c>
      <c r="C802" s="13" t="s">
        <v>4673</v>
      </c>
      <c r="E802" s="13" t="s">
        <v>45</v>
      </c>
      <c r="F802" s="13" t="s">
        <v>4660</v>
      </c>
      <c r="G802" s="13" t="s">
        <v>4862</v>
      </c>
    </row>
    <row r="803">
      <c r="A803" s="30">
        <v>43510.447534293984</v>
      </c>
      <c r="B803" s="13" t="s">
        <v>4738</v>
      </c>
      <c r="C803" s="13" t="s">
        <v>4673</v>
      </c>
      <c r="E803" s="13" t="s">
        <v>182</v>
      </c>
      <c r="F803" s="13" t="s">
        <v>4660</v>
      </c>
      <c r="G803" s="13" t="s">
        <v>4863</v>
      </c>
    </row>
    <row r="804">
      <c r="A804" s="30">
        <v>43510.44967271991</v>
      </c>
      <c r="B804" s="13" t="s">
        <v>4782</v>
      </c>
      <c r="C804" s="13" t="s">
        <v>4673</v>
      </c>
      <c r="E804" s="13" t="s">
        <v>45</v>
      </c>
      <c r="F804" s="13" t="s">
        <v>4660</v>
      </c>
      <c r="G804" s="13" t="s">
        <v>4821</v>
      </c>
    </row>
    <row r="805">
      <c r="A805" s="30">
        <v>43510.45190035879</v>
      </c>
      <c r="B805" s="13" t="s">
        <v>4782</v>
      </c>
      <c r="C805" s="13" t="s">
        <v>4673</v>
      </c>
      <c r="E805" s="13" t="s">
        <v>45</v>
      </c>
      <c r="F805" s="13" t="s">
        <v>4660</v>
      </c>
      <c r="G805" s="13" t="s">
        <v>4868</v>
      </c>
    </row>
    <row r="806">
      <c r="A806" s="30">
        <v>43510.45299457176</v>
      </c>
      <c r="B806" s="13" t="s">
        <v>4728</v>
      </c>
      <c r="C806" s="13" t="s">
        <v>4673</v>
      </c>
      <c r="E806" s="13" t="s">
        <v>45</v>
      </c>
      <c r="F806" s="13" t="s">
        <v>4660</v>
      </c>
      <c r="G806" s="13" t="s">
        <v>4968</v>
      </c>
    </row>
    <row r="807">
      <c r="A807" s="30">
        <v>43510.45398938657</v>
      </c>
      <c r="B807" s="13" t="s">
        <v>4728</v>
      </c>
      <c r="C807" s="13" t="s">
        <v>4673</v>
      </c>
      <c r="E807" s="13" t="s">
        <v>45</v>
      </c>
      <c r="F807" s="13" t="s">
        <v>4660</v>
      </c>
      <c r="G807" s="13" t="s">
        <v>4821</v>
      </c>
    </row>
    <row r="808">
      <c r="A808" s="30">
        <v>43510.454585810185</v>
      </c>
      <c r="B808" s="13" t="s">
        <v>4738</v>
      </c>
      <c r="C808" s="13" t="s">
        <v>4673</v>
      </c>
      <c r="E808" s="13" t="s">
        <v>45</v>
      </c>
      <c r="F808" s="13" t="s">
        <v>4660</v>
      </c>
      <c r="G808" s="13" t="s">
        <v>4905</v>
      </c>
    </row>
    <row r="809">
      <c r="A809" s="30">
        <v>43511.48477643519</v>
      </c>
      <c r="B809" s="13" t="s">
        <v>4724</v>
      </c>
      <c r="C809" s="13" t="s">
        <v>4668</v>
      </c>
      <c r="E809" s="13" t="s">
        <v>45</v>
      </c>
      <c r="F809" s="13" t="s">
        <v>4660</v>
      </c>
      <c r="G809" s="13" t="s">
        <v>4862</v>
      </c>
    </row>
    <row r="810">
      <c r="A810" s="30">
        <v>43511.48541127315</v>
      </c>
      <c r="B810" s="13" t="s">
        <v>4777</v>
      </c>
      <c r="C810" s="13" t="s">
        <v>4668</v>
      </c>
      <c r="E810" s="13" t="s">
        <v>45</v>
      </c>
      <c r="F810" s="13" t="s">
        <v>4660</v>
      </c>
      <c r="G810" s="13" t="s">
        <v>1467</v>
      </c>
    </row>
    <row r="811">
      <c r="A811" s="30">
        <v>43511.48616189815</v>
      </c>
      <c r="B811" s="13" t="s">
        <v>4724</v>
      </c>
      <c r="C811" s="13" t="s">
        <v>4668</v>
      </c>
      <c r="E811" s="13" t="s">
        <v>10</v>
      </c>
      <c r="F811" s="13" t="s">
        <v>4660</v>
      </c>
      <c r="G811" s="13" t="s">
        <v>4872</v>
      </c>
    </row>
    <row r="812">
      <c r="A812" s="30">
        <v>43511.48674878472</v>
      </c>
      <c r="B812" s="13" t="s">
        <v>4723</v>
      </c>
      <c r="C812" s="13" t="s">
        <v>4668</v>
      </c>
      <c r="E812" s="13" t="s">
        <v>45</v>
      </c>
      <c r="F812" s="13" t="s">
        <v>4660</v>
      </c>
      <c r="G812" s="13" t="s">
        <v>2354</v>
      </c>
    </row>
    <row r="813">
      <c r="A813" s="30">
        <v>43511.48715828704</v>
      </c>
      <c r="B813" s="13" t="s">
        <v>4724</v>
      </c>
      <c r="C813" s="13" t="s">
        <v>4668</v>
      </c>
      <c r="E813" s="13" t="s">
        <v>45</v>
      </c>
      <c r="F813" s="13" t="s">
        <v>4660</v>
      </c>
      <c r="G813" s="13" t="s">
        <v>5248</v>
      </c>
    </row>
    <row r="814">
      <c r="A814" s="30">
        <v>43511.48806741898</v>
      </c>
      <c r="B814" s="13" t="s">
        <v>4728</v>
      </c>
      <c r="C814" s="13" t="s">
        <v>4673</v>
      </c>
      <c r="E814" s="13" t="s">
        <v>45</v>
      </c>
      <c r="F814" s="13" t="s">
        <v>4660</v>
      </c>
      <c r="G814" s="13" t="s">
        <v>4868</v>
      </c>
    </row>
    <row r="815">
      <c r="A815" s="30">
        <v>43511.496592048614</v>
      </c>
      <c r="B815" s="13" t="s">
        <v>4738</v>
      </c>
      <c r="C815" s="13" t="s">
        <v>4673</v>
      </c>
      <c r="E815" s="13" t="s">
        <v>45</v>
      </c>
      <c r="F815" s="13" t="s">
        <v>4660</v>
      </c>
      <c r="G815" s="13" t="s">
        <v>4869</v>
      </c>
    </row>
    <row r="816">
      <c r="A816" s="30">
        <v>43511.49711170139</v>
      </c>
      <c r="B816" s="13" t="s">
        <v>4728</v>
      </c>
      <c r="C816" s="13" t="s">
        <v>4673</v>
      </c>
      <c r="E816" s="13" t="s">
        <v>45</v>
      </c>
      <c r="F816" s="13" t="s">
        <v>4660</v>
      </c>
      <c r="G816" s="13" t="s">
        <v>4862</v>
      </c>
    </row>
    <row r="817">
      <c r="A817" s="30">
        <v>43511.49890684028</v>
      </c>
      <c r="B817" s="13" t="s">
        <v>4786</v>
      </c>
      <c r="C817" s="13" t="s">
        <v>4673</v>
      </c>
      <c r="E817" s="13" t="s">
        <v>45</v>
      </c>
      <c r="F817" s="13" t="s">
        <v>4660</v>
      </c>
      <c r="G817" s="13" t="s">
        <v>4868</v>
      </c>
    </row>
    <row r="818">
      <c r="A818" s="30">
        <v>43511.50016563658</v>
      </c>
      <c r="B818" s="13" t="s">
        <v>4728</v>
      </c>
      <c r="C818" s="13" t="s">
        <v>4673</v>
      </c>
      <c r="E818" s="13" t="s">
        <v>45</v>
      </c>
      <c r="F818" s="13" t="s">
        <v>4660</v>
      </c>
      <c r="G818" s="13" t="s">
        <v>2354</v>
      </c>
    </row>
    <row r="819">
      <c r="A819" s="30">
        <v>43511.50119255787</v>
      </c>
      <c r="B819" s="13" t="s">
        <v>4787</v>
      </c>
      <c r="C819" s="13" t="s">
        <v>4673</v>
      </c>
      <c r="E819" s="13" t="s">
        <v>45</v>
      </c>
      <c r="F819" s="13" t="s">
        <v>4660</v>
      </c>
      <c r="G819" s="13" t="s">
        <v>2353</v>
      </c>
    </row>
    <row r="820">
      <c r="A820" s="30">
        <v>43514.55808722222</v>
      </c>
      <c r="B820" s="13" t="s">
        <v>4683</v>
      </c>
      <c r="C820" s="13" t="s">
        <v>4709</v>
      </c>
      <c r="E820" s="13" t="s">
        <v>45</v>
      </c>
      <c r="F820" s="13" t="s">
        <v>4737</v>
      </c>
      <c r="G820" s="13" t="s">
        <v>5249</v>
      </c>
    </row>
    <row r="821">
      <c r="A821" s="30">
        <v>43514.578977303245</v>
      </c>
      <c r="B821" s="13" t="s">
        <v>4683</v>
      </c>
      <c r="C821" s="13" t="s">
        <v>4709</v>
      </c>
      <c r="E821" s="13" t="s">
        <v>45</v>
      </c>
      <c r="F821" s="13" t="s">
        <v>4660</v>
      </c>
      <c r="G821" s="13" t="s">
        <v>5250</v>
      </c>
    </row>
    <row r="822">
      <c r="A822" s="30">
        <v>43516.410531331014</v>
      </c>
      <c r="B822" s="13" t="s">
        <v>5251</v>
      </c>
      <c r="C822" s="13" t="s">
        <v>4668</v>
      </c>
      <c r="E822" s="13" t="s">
        <v>27</v>
      </c>
      <c r="F822" s="13" t="s">
        <v>4737</v>
      </c>
      <c r="G822" s="13" t="s">
        <v>2936</v>
      </c>
    </row>
    <row r="823">
      <c r="A823" s="30">
        <v>43516.41115090278</v>
      </c>
      <c r="B823" s="13" t="s">
        <v>5251</v>
      </c>
      <c r="C823" s="13" t="s">
        <v>4668</v>
      </c>
      <c r="E823" s="13" t="s">
        <v>27</v>
      </c>
      <c r="F823" s="13" t="s">
        <v>4737</v>
      </c>
      <c r="G823" s="13" t="s">
        <v>3090</v>
      </c>
    </row>
    <row r="824">
      <c r="A824" s="30">
        <v>43516.48291421296</v>
      </c>
      <c r="B824" s="13" t="s">
        <v>4685</v>
      </c>
      <c r="C824" s="13" t="s">
        <v>5160</v>
      </c>
      <c r="E824" s="13" t="s">
        <v>45</v>
      </c>
      <c r="F824" s="13" t="s">
        <v>4737</v>
      </c>
      <c r="G824" s="13" t="s">
        <v>5252</v>
      </c>
    </row>
    <row r="825">
      <c r="A825" s="30">
        <v>43516.492383668985</v>
      </c>
      <c r="B825" s="13" t="s">
        <v>4685</v>
      </c>
      <c r="C825" s="13" t="s">
        <v>5160</v>
      </c>
      <c r="E825" s="13" t="s">
        <v>45</v>
      </c>
      <c r="F825" s="13" t="s">
        <v>4737</v>
      </c>
      <c r="G825" s="13" t="s">
        <v>5253</v>
      </c>
    </row>
    <row r="826">
      <c r="A826" s="30">
        <v>43517.622335277774</v>
      </c>
      <c r="B826" s="13" t="s">
        <v>4763</v>
      </c>
      <c r="C826" s="13" t="s">
        <v>5159</v>
      </c>
      <c r="E826" s="13" t="s">
        <v>10</v>
      </c>
      <c r="F826" s="13" t="s">
        <v>4660</v>
      </c>
      <c r="G826" s="13" t="s">
        <v>5254</v>
      </c>
    </row>
    <row r="827">
      <c r="A827" s="30">
        <v>43517.623525787036</v>
      </c>
      <c r="B827" s="13" t="s">
        <v>4875</v>
      </c>
      <c r="C827" s="13" t="s">
        <v>5159</v>
      </c>
      <c r="E827" s="13" t="s">
        <v>10</v>
      </c>
      <c r="F827" s="13" t="s">
        <v>4660</v>
      </c>
      <c r="G827" s="13" t="s">
        <v>5255</v>
      </c>
    </row>
    <row r="828">
      <c r="A828" s="30">
        <v>43517.62431488426</v>
      </c>
      <c r="B828" s="13" t="s">
        <v>4681</v>
      </c>
      <c r="C828" s="13" t="s">
        <v>5160</v>
      </c>
      <c r="E828" s="13" t="s">
        <v>45</v>
      </c>
      <c r="F828" s="13" t="s">
        <v>4660</v>
      </c>
      <c r="G828" s="13" t="s">
        <v>5256</v>
      </c>
    </row>
    <row r="829">
      <c r="A829" s="30">
        <v>43517.6248255324</v>
      </c>
      <c r="B829" s="13" t="s">
        <v>5257</v>
      </c>
      <c r="C829" s="13" t="s">
        <v>5160</v>
      </c>
      <c r="E829" s="13" t="s">
        <v>45</v>
      </c>
      <c r="F829" s="13" t="s">
        <v>4660</v>
      </c>
      <c r="G829" s="13" t="s">
        <v>4932</v>
      </c>
    </row>
    <row r="830">
      <c r="A830" s="30">
        <v>43521.56419369213</v>
      </c>
      <c r="B830" s="13" t="s">
        <v>4748</v>
      </c>
      <c r="C830" s="13" t="s">
        <v>5160</v>
      </c>
      <c r="E830" s="13" t="s">
        <v>45</v>
      </c>
      <c r="F830" s="13" t="s">
        <v>4737</v>
      </c>
      <c r="G830" s="13" t="s">
        <v>5258</v>
      </c>
    </row>
    <row r="831">
      <c r="A831" s="30">
        <v>43521.57105246528</v>
      </c>
      <c r="B831" s="13" t="s">
        <v>4710</v>
      </c>
      <c r="C831" s="13" t="s">
        <v>5159</v>
      </c>
      <c r="E831" s="13" t="s">
        <v>69</v>
      </c>
      <c r="F831" s="13" t="s">
        <v>4665</v>
      </c>
      <c r="G831" s="13" t="s">
        <v>5259</v>
      </c>
    </row>
    <row r="832">
      <c r="A832" s="30">
        <v>43522.593949849535</v>
      </c>
      <c r="B832" s="13" t="s">
        <v>5208</v>
      </c>
      <c r="C832" s="13" t="s">
        <v>4668</v>
      </c>
      <c r="E832" s="13" t="s">
        <v>182</v>
      </c>
      <c r="F832" s="13" t="s">
        <v>4737</v>
      </c>
      <c r="G832" s="13" t="s">
        <v>4994</v>
      </c>
    </row>
    <row r="833">
      <c r="A833" s="30">
        <v>43531.609934699074</v>
      </c>
      <c r="B833" s="13" t="s">
        <v>4710</v>
      </c>
      <c r="C833" s="13" t="s">
        <v>5159</v>
      </c>
      <c r="E833" s="13" t="s">
        <v>100</v>
      </c>
      <c r="F833" s="13" t="s">
        <v>4665</v>
      </c>
      <c r="G833" s="13" t="s">
        <v>4899</v>
      </c>
    </row>
    <row r="834">
      <c r="A834" s="30">
        <v>43531.61229358796</v>
      </c>
      <c r="B834" s="13" t="s">
        <v>4710</v>
      </c>
      <c r="C834" s="13" t="s">
        <v>5260</v>
      </c>
      <c r="E834" s="13" t="s">
        <v>69</v>
      </c>
      <c r="F834" s="13" t="s">
        <v>4660</v>
      </c>
      <c r="G834" s="13" t="s">
        <v>1838</v>
      </c>
    </row>
    <row r="835">
      <c r="A835" s="30">
        <v>43531.61359980324</v>
      </c>
      <c r="B835" s="13" t="s">
        <v>4710</v>
      </c>
      <c r="C835" s="13" t="s">
        <v>5260</v>
      </c>
      <c r="E835" s="13" t="s">
        <v>100</v>
      </c>
      <c r="F835" s="13" t="s">
        <v>4665</v>
      </c>
      <c r="G835" s="13" t="s">
        <v>4899</v>
      </c>
    </row>
    <row r="836">
      <c r="A836" s="30">
        <v>43531.61526519676</v>
      </c>
      <c r="B836" s="13" t="s">
        <v>4748</v>
      </c>
      <c r="C836" s="13" t="s">
        <v>5260</v>
      </c>
      <c r="E836" s="13" t="s">
        <v>1813</v>
      </c>
      <c r="F836" s="13" t="s">
        <v>4660</v>
      </c>
      <c r="G836" s="13" t="s">
        <v>5261</v>
      </c>
    </row>
    <row r="837">
      <c r="A837" s="30">
        <v>43531.626735046295</v>
      </c>
      <c r="B837" s="13" t="s">
        <v>4711</v>
      </c>
      <c r="C837" s="13" t="s">
        <v>5159</v>
      </c>
      <c r="E837" s="13" t="s">
        <v>10</v>
      </c>
      <c r="F837" s="13" t="s">
        <v>4660</v>
      </c>
      <c r="G837" s="13" t="s">
        <v>5262</v>
      </c>
    </row>
    <row r="838">
      <c r="A838" s="30">
        <v>43531.62873895833</v>
      </c>
      <c r="B838" s="13" t="s">
        <v>4778</v>
      </c>
      <c r="C838" s="13" t="s">
        <v>5263</v>
      </c>
      <c r="E838" s="13" t="s">
        <v>471</v>
      </c>
      <c r="F838" s="13" t="s">
        <v>4660</v>
      </c>
      <c r="G838" s="13" t="s">
        <v>1289</v>
      </c>
    </row>
    <row r="839">
      <c r="A839" s="30">
        <v>43531.63217055556</v>
      </c>
      <c r="B839" s="13" t="s">
        <v>4778</v>
      </c>
      <c r="C839" s="13" t="s">
        <v>4671</v>
      </c>
      <c r="E839" s="41" t="s">
        <v>38</v>
      </c>
      <c r="F839" s="13" t="s">
        <v>4660</v>
      </c>
      <c r="G839" s="13" t="s">
        <v>4885</v>
      </c>
    </row>
    <row r="840">
      <c r="A840" s="30">
        <v>43531.63313112268</v>
      </c>
      <c r="B840" s="13" t="s">
        <v>4887</v>
      </c>
      <c r="C840" s="13" t="s">
        <v>4671</v>
      </c>
      <c r="E840" s="41" t="s">
        <v>38</v>
      </c>
      <c r="F840" s="13" t="s">
        <v>4660</v>
      </c>
      <c r="G840" s="13" t="s">
        <v>4888</v>
      </c>
    </row>
    <row r="841">
      <c r="A841" s="30">
        <v>43531.63377722222</v>
      </c>
      <c r="B841" s="13" t="s">
        <v>4887</v>
      </c>
      <c r="C841" s="13" t="s">
        <v>4671</v>
      </c>
      <c r="E841" s="41" t="s">
        <v>38</v>
      </c>
      <c r="F841" s="13" t="s">
        <v>4660</v>
      </c>
      <c r="G841" s="13" t="s">
        <v>5264</v>
      </c>
    </row>
    <row r="842">
      <c r="A842" s="30">
        <v>43531.63441604166</v>
      </c>
      <c r="B842" s="13" t="s">
        <v>4883</v>
      </c>
      <c r="C842" s="13" t="s">
        <v>4722</v>
      </c>
      <c r="E842" s="41" t="s">
        <v>38</v>
      </c>
      <c r="F842" s="13" t="s">
        <v>4660</v>
      </c>
      <c r="G842" s="13" t="s">
        <v>5265</v>
      </c>
    </row>
    <row r="843">
      <c r="A843" s="30">
        <v>43531.635077962965</v>
      </c>
      <c r="B843" s="13" t="s">
        <v>4883</v>
      </c>
      <c r="C843" s="13" t="s">
        <v>4722</v>
      </c>
      <c r="E843" s="41" t="s">
        <v>38</v>
      </c>
      <c r="F843" s="13" t="s">
        <v>4660</v>
      </c>
      <c r="G843" s="13" t="s">
        <v>5266</v>
      </c>
    </row>
    <row r="844">
      <c r="A844" s="30">
        <v>43531.64021193287</v>
      </c>
      <c r="B844" s="13" t="s">
        <v>4889</v>
      </c>
      <c r="C844" s="13" t="s">
        <v>4722</v>
      </c>
      <c r="E844" s="41" t="s">
        <v>38</v>
      </c>
      <c r="F844" s="13" t="s">
        <v>4660</v>
      </c>
      <c r="G844" s="13" t="s">
        <v>5267</v>
      </c>
    </row>
    <row r="845">
      <c r="A845" s="30">
        <v>43531.640785497686</v>
      </c>
      <c r="B845" s="13" t="s">
        <v>4783</v>
      </c>
      <c r="C845" s="13" t="s">
        <v>4662</v>
      </c>
      <c r="E845" s="41" t="s">
        <v>38</v>
      </c>
      <c r="F845" s="13" t="s">
        <v>4660</v>
      </c>
      <c r="G845" s="13" t="s">
        <v>5268</v>
      </c>
    </row>
    <row r="846">
      <c r="A846" s="30">
        <v>43531.64163275463</v>
      </c>
      <c r="B846" s="13" t="s">
        <v>4783</v>
      </c>
      <c r="C846" s="13" t="s">
        <v>4662</v>
      </c>
      <c r="E846" s="41" t="s">
        <v>38</v>
      </c>
      <c r="F846" s="13" t="s">
        <v>4660</v>
      </c>
      <c r="G846" s="13" t="s">
        <v>5269</v>
      </c>
    </row>
    <row r="847">
      <c r="A847" s="30">
        <v>43531.642798125</v>
      </c>
      <c r="B847" s="13" t="s">
        <v>4889</v>
      </c>
      <c r="C847" s="13" t="s">
        <v>4722</v>
      </c>
      <c r="E847" s="41" t="s">
        <v>38</v>
      </c>
      <c r="F847" s="13" t="s">
        <v>4660</v>
      </c>
      <c r="G847" s="13" t="s">
        <v>1336</v>
      </c>
    </row>
    <row r="848">
      <c r="A848" s="30">
        <v>43531.643598622686</v>
      </c>
      <c r="B848" s="13" t="s">
        <v>4778</v>
      </c>
      <c r="C848" s="13" t="s">
        <v>4671</v>
      </c>
      <c r="E848" s="41" t="s">
        <v>38</v>
      </c>
      <c r="F848" s="13" t="s">
        <v>4660</v>
      </c>
      <c r="G848" s="13" t="s">
        <v>4894</v>
      </c>
    </row>
    <row r="849">
      <c r="A849" s="30">
        <v>43531.644714027774</v>
      </c>
      <c r="B849" s="13" t="s">
        <v>4783</v>
      </c>
      <c r="C849" s="13" t="s">
        <v>4662</v>
      </c>
      <c r="E849" s="41" t="s">
        <v>38</v>
      </c>
      <c r="F849" s="13" t="s">
        <v>4660</v>
      </c>
      <c r="G849" s="13" t="s">
        <v>5270</v>
      </c>
    </row>
    <row r="850">
      <c r="A850" s="30">
        <v>43531.64582983796</v>
      </c>
      <c r="B850" s="13" t="s">
        <v>4800</v>
      </c>
      <c r="C850" s="13" t="s">
        <v>4671</v>
      </c>
      <c r="E850" s="41" t="s">
        <v>38</v>
      </c>
      <c r="F850" s="13" t="s">
        <v>4660</v>
      </c>
      <c r="G850" s="13" t="s">
        <v>5271</v>
      </c>
    </row>
    <row r="851">
      <c r="A851" s="30">
        <v>43531.64707892361</v>
      </c>
      <c r="B851" s="13" t="s">
        <v>4889</v>
      </c>
      <c r="C851" s="13" t="s">
        <v>4722</v>
      </c>
      <c r="E851" s="41" t="s">
        <v>38</v>
      </c>
      <c r="F851" s="13" t="s">
        <v>4660</v>
      </c>
      <c r="G851" s="13" t="s">
        <v>5272</v>
      </c>
    </row>
    <row r="852">
      <c r="A852" s="30">
        <v>43531.64816064815</v>
      </c>
      <c r="B852" s="13" t="s">
        <v>4887</v>
      </c>
      <c r="C852" s="13" t="s">
        <v>4671</v>
      </c>
      <c r="E852" s="41" t="s">
        <v>38</v>
      </c>
      <c r="F852" s="13" t="s">
        <v>4660</v>
      </c>
      <c r="G852" s="13" t="s">
        <v>5273</v>
      </c>
    </row>
    <row r="853">
      <c r="A853" s="30">
        <v>43531.64872592593</v>
      </c>
      <c r="B853" s="13" t="s">
        <v>4711</v>
      </c>
      <c r="C853" s="13" t="s">
        <v>5260</v>
      </c>
      <c r="E853" s="41" t="s">
        <v>38</v>
      </c>
      <c r="F853" s="13" t="s">
        <v>4660</v>
      </c>
      <c r="G853" s="13" t="s">
        <v>5274</v>
      </c>
    </row>
    <row r="854">
      <c r="A854" s="30">
        <v>43531.64967796297</v>
      </c>
      <c r="B854" s="13" t="s">
        <v>4800</v>
      </c>
      <c r="C854" s="13" t="s">
        <v>4671</v>
      </c>
      <c r="E854" s="41" t="s">
        <v>38</v>
      </c>
      <c r="F854" s="13" t="s">
        <v>4660</v>
      </c>
      <c r="G854" s="13" t="s">
        <v>4893</v>
      </c>
    </row>
    <row r="855">
      <c r="A855" s="30">
        <v>43531.653017986115</v>
      </c>
      <c r="B855" s="13" t="s">
        <v>4792</v>
      </c>
      <c r="C855" s="13" t="s">
        <v>4671</v>
      </c>
      <c r="E855" s="41" t="s">
        <v>38</v>
      </c>
      <c r="F855" s="13" t="s">
        <v>4660</v>
      </c>
      <c r="G855" s="13" t="s">
        <v>5275</v>
      </c>
    </row>
    <row r="856">
      <c r="A856" s="30">
        <v>43531.65395636574</v>
      </c>
      <c r="B856" s="13" t="s">
        <v>4792</v>
      </c>
      <c r="C856" s="13" t="s">
        <v>4671</v>
      </c>
      <c r="E856" s="41" t="s">
        <v>38</v>
      </c>
      <c r="F856" s="13" t="s">
        <v>4660</v>
      </c>
      <c r="G856" s="13" t="s">
        <v>784</v>
      </c>
    </row>
    <row r="857">
      <c r="A857" s="30">
        <v>43531.655137407404</v>
      </c>
      <c r="B857" s="13" t="s">
        <v>4778</v>
      </c>
      <c r="C857" s="13" t="s">
        <v>4671</v>
      </c>
      <c r="E857" s="41" t="s">
        <v>38</v>
      </c>
      <c r="F857" s="13" t="s">
        <v>4660</v>
      </c>
      <c r="G857" s="13" t="s">
        <v>5276</v>
      </c>
    </row>
    <row r="858">
      <c r="A858" s="30">
        <v>43535.58804278936</v>
      </c>
      <c r="B858" s="13" t="s">
        <v>4712</v>
      </c>
      <c r="C858" s="13" t="s">
        <v>5159</v>
      </c>
      <c r="E858" s="13" t="s">
        <v>69</v>
      </c>
      <c r="F858" s="13" t="s">
        <v>4705</v>
      </c>
      <c r="G858" s="13" t="s">
        <v>5277</v>
      </c>
    </row>
    <row r="859">
      <c r="A859" s="30">
        <v>43535.58850770834</v>
      </c>
      <c r="B859" s="13" t="s">
        <v>4712</v>
      </c>
      <c r="C859" s="13" t="s">
        <v>5159</v>
      </c>
      <c r="E859" s="13" t="s">
        <v>10</v>
      </c>
      <c r="F859" s="13" t="s">
        <v>4705</v>
      </c>
      <c r="G859" s="13" t="s">
        <v>5278</v>
      </c>
    </row>
    <row r="860">
      <c r="A860" s="30">
        <v>43535.58908895833</v>
      </c>
      <c r="B860" s="13" t="s">
        <v>4814</v>
      </c>
      <c r="C860" s="13" t="s">
        <v>5159</v>
      </c>
      <c r="E860" s="13" t="s">
        <v>10</v>
      </c>
      <c r="F860" s="13" t="s">
        <v>4665</v>
      </c>
      <c r="G860" s="13" t="s">
        <v>3421</v>
      </c>
    </row>
    <row r="861">
      <c r="A861" s="30">
        <v>43539.443282673616</v>
      </c>
      <c r="B861" s="13" t="s">
        <v>4786</v>
      </c>
      <c r="C861" s="13" t="s">
        <v>4673</v>
      </c>
      <c r="E861" s="13" t="s">
        <v>45</v>
      </c>
      <c r="F861" s="13" t="s">
        <v>4660</v>
      </c>
      <c r="G861" s="13" t="s">
        <v>4868</v>
      </c>
    </row>
    <row r="862">
      <c r="A862" s="30">
        <v>43539.44374162037</v>
      </c>
      <c r="B862" s="13" t="s">
        <v>4728</v>
      </c>
      <c r="C862" s="13" t="s">
        <v>4673</v>
      </c>
      <c r="E862" s="13" t="s">
        <v>45</v>
      </c>
      <c r="F862" s="13" t="s">
        <v>4660</v>
      </c>
      <c r="G862" s="13" t="s">
        <v>2354</v>
      </c>
    </row>
    <row r="863">
      <c r="A863" s="30">
        <v>43539.444303634256</v>
      </c>
      <c r="B863" s="13" t="s">
        <v>4786</v>
      </c>
      <c r="C863" s="13" t="s">
        <v>4673</v>
      </c>
      <c r="E863" s="13" t="s">
        <v>45</v>
      </c>
      <c r="F863" s="13" t="s">
        <v>4660</v>
      </c>
      <c r="G863" s="13" t="s">
        <v>4868</v>
      </c>
    </row>
    <row r="864">
      <c r="A864" s="30">
        <v>43539.445820821755</v>
      </c>
      <c r="B864" s="13" t="s">
        <v>4728</v>
      </c>
      <c r="C864" s="13" t="s">
        <v>4673</v>
      </c>
      <c r="E864" s="13" t="s">
        <v>45</v>
      </c>
      <c r="F864" s="13" t="s">
        <v>4660</v>
      </c>
      <c r="G864" s="13" t="s">
        <v>4862</v>
      </c>
    </row>
    <row r="865">
      <c r="A865" s="30">
        <v>43539.446324062505</v>
      </c>
      <c r="B865" s="13" t="s">
        <v>4728</v>
      </c>
      <c r="C865" s="13" t="s">
        <v>4673</v>
      </c>
      <c r="E865" s="13" t="s">
        <v>45</v>
      </c>
      <c r="F865" s="13" t="s">
        <v>4660</v>
      </c>
      <c r="G865" s="13" t="s">
        <v>4868</v>
      </c>
    </row>
    <row r="866">
      <c r="A866" s="30">
        <v>43543.43752770833</v>
      </c>
      <c r="B866" s="13" t="s">
        <v>4883</v>
      </c>
      <c r="C866" s="13" t="s">
        <v>4722</v>
      </c>
      <c r="E866" s="13" t="s">
        <v>87</v>
      </c>
      <c r="F866" s="13" t="s">
        <v>4660</v>
      </c>
      <c r="G866" s="13" t="s">
        <v>5274</v>
      </c>
    </row>
    <row r="867">
      <c r="A867" s="30">
        <v>43543.43796451389</v>
      </c>
      <c r="B867" s="13" t="s">
        <v>4778</v>
      </c>
      <c r="C867" s="13" t="s">
        <v>4671</v>
      </c>
      <c r="E867" s="13" t="s">
        <v>87</v>
      </c>
      <c r="F867" s="13" t="s">
        <v>4660</v>
      </c>
      <c r="G867" s="13" t="s">
        <v>4949</v>
      </c>
    </row>
    <row r="868">
      <c r="A868" s="30">
        <v>43543.43852135417</v>
      </c>
      <c r="B868" s="13" t="s">
        <v>4778</v>
      </c>
      <c r="C868" s="13" t="s">
        <v>4671</v>
      </c>
      <c r="E868" s="13" t="s">
        <v>87</v>
      </c>
      <c r="F868" s="13" t="s">
        <v>4660</v>
      </c>
      <c r="G868" s="13" t="s">
        <v>5279</v>
      </c>
    </row>
    <row r="869">
      <c r="A869" s="30">
        <v>43543.439030856476</v>
      </c>
      <c r="B869" s="13" t="s">
        <v>4792</v>
      </c>
      <c r="C869" s="13" t="s">
        <v>4671</v>
      </c>
      <c r="E869" s="13" t="s">
        <v>5280</v>
      </c>
      <c r="F869" s="13" t="s">
        <v>4660</v>
      </c>
      <c r="G869" s="13" t="s">
        <v>5281</v>
      </c>
    </row>
    <row r="870">
      <c r="A870" s="30">
        <v>43543.449759537034</v>
      </c>
      <c r="B870" s="13" t="s">
        <v>4800</v>
      </c>
      <c r="C870" s="13" t="s">
        <v>4671</v>
      </c>
      <c r="E870" s="13" t="s">
        <v>87</v>
      </c>
      <c r="F870" s="13" t="s">
        <v>4660</v>
      </c>
      <c r="G870" s="13" t="s">
        <v>5084</v>
      </c>
    </row>
    <row r="871">
      <c r="A871" s="30">
        <v>43543.45084803241</v>
      </c>
      <c r="B871" s="13" t="s">
        <v>4792</v>
      </c>
      <c r="C871" s="13" t="s">
        <v>4671</v>
      </c>
      <c r="E871" s="13" t="s">
        <v>87</v>
      </c>
      <c r="F871" s="13" t="s">
        <v>4660</v>
      </c>
      <c r="G871" s="13" t="s">
        <v>5282</v>
      </c>
    </row>
    <row r="872">
      <c r="A872" s="30">
        <v>43543.45208474537</v>
      </c>
      <c r="B872" s="13" t="s">
        <v>4883</v>
      </c>
      <c r="C872" s="13" t="s">
        <v>4722</v>
      </c>
      <c r="E872" s="13" t="s">
        <v>87</v>
      </c>
      <c r="F872" s="13" t="s">
        <v>4660</v>
      </c>
      <c r="G872" s="13" t="s">
        <v>4942</v>
      </c>
    </row>
    <row r="873">
      <c r="A873" s="30">
        <v>43543.45280090278</v>
      </c>
      <c r="B873" s="13" t="s">
        <v>4883</v>
      </c>
      <c r="C873" s="13" t="s">
        <v>4722</v>
      </c>
      <c r="E873" s="13" t="s">
        <v>4537</v>
      </c>
      <c r="F873" s="13" t="s">
        <v>4660</v>
      </c>
      <c r="G873" s="13" t="s">
        <v>5283</v>
      </c>
    </row>
    <row r="874">
      <c r="A874" s="30">
        <v>43543.45356268519</v>
      </c>
      <c r="B874" s="13" t="s">
        <v>4887</v>
      </c>
      <c r="C874" s="13" t="s">
        <v>4671</v>
      </c>
      <c r="E874" s="13" t="s">
        <v>4537</v>
      </c>
      <c r="F874" s="13" t="s">
        <v>4660</v>
      </c>
      <c r="G874" s="13" t="s">
        <v>5284</v>
      </c>
    </row>
    <row r="875">
      <c r="A875" s="30">
        <v>43543.45424921296</v>
      </c>
      <c r="B875" s="13" t="s">
        <v>4792</v>
      </c>
      <c r="C875" s="13" t="s">
        <v>4671</v>
      </c>
      <c r="E875" s="13" t="s">
        <v>87</v>
      </c>
      <c r="F875" s="13" t="s">
        <v>4660</v>
      </c>
      <c r="G875" s="13" t="s">
        <v>1901</v>
      </c>
    </row>
    <row r="876">
      <c r="A876" s="30">
        <v>43543.4550409375</v>
      </c>
      <c r="B876" s="13" t="s">
        <v>4889</v>
      </c>
      <c r="C876" s="13" t="s">
        <v>4722</v>
      </c>
      <c r="E876" s="13" t="s">
        <v>4537</v>
      </c>
      <c r="F876" s="13" t="s">
        <v>4660</v>
      </c>
      <c r="G876" s="13" t="s">
        <v>5285</v>
      </c>
    </row>
    <row r="877">
      <c r="A877" s="30">
        <v>43543.47205848379</v>
      </c>
      <c r="B877" s="13" t="s">
        <v>4887</v>
      </c>
      <c r="C877" s="13" t="s">
        <v>4671</v>
      </c>
      <c r="E877" s="13" t="s">
        <v>87</v>
      </c>
      <c r="F877" s="13" t="s">
        <v>4660</v>
      </c>
      <c r="G877" s="13" t="s">
        <v>4855</v>
      </c>
    </row>
    <row r="878">
      <c r="A878" s="30">
        <v>43543.472970937495</v>
      </c>
      <c r="B878" s="13" t="s">
        <v>4943</v>
      </c>
      <c r="C878" s="13" t="s">
        <v>4671</v>
      </c>
      <c r="E878" s="13" t="s">
        <v>87</v>
      </c>
      <c r="F878" s="13" t="s">
        <v>4660</v>
      </c>
      <c r="G878" s="13" t="s">
        <v>5286</v>
      </c>
    </row>
    <row r="879">
      <c r="A879" s="30">
        <v>43543.47348428241</v>
      </c>
      <c r="B879" s="13" t="s">
        <v>4778</v>
      </c>
      <c r="C879" s="13" t="s">
        <v>4671</v>
      </c>
      <c r="E879" s="13" t="s">
        <v>4537</v>
      </c>
      <c r="F879" s="13" t="s">
        <v>4660</v>
      </c>
      <c r="G879" s="13" t="s">
        <v>5287</v>
      </c>
    </row>
    <row r="880">
      <c r="A880" s="30">
        <v>43543.473919131946</v>
      </c>
      <c r="B880" s="13" t="s">
        <v>4943</v>
      </c>
      <c r="C880" s="13" t="s">
        <v>4671</v>
      </c>
      <c r="E880" s="13" t="s">
        <v>87</v>
      </c>
      <c r="F880" s="13" t="s">
        <v>4660</v>
      </c>
      <c r="G880" s="13" t="s">
        <v>519</v>
      </c>
    </row>
    <row r="881">
      <c r="A881" s="30">
        <v>43543.47461902778</v>
      </c>
      <c r="B881" s="13" t="s">
        <v>4883</v>
      </c>
      <c r="C881" s="13" t="s">
        <v>4671</v>
      </c>
      <c r="E881" s="13" t="s">
        <v>87</v>
      </c>
      <c r="F881" s="13" t="s">
        <v>4660</v>
      </c>
      <c r="G881" s="13" t="s">
        <v>5288</v>
      </c>
    </row>
    <row r="882">
      <c r="A882" s="30">
        <v>43543.47511109954</v>
      </c>
      <c r="B882" s="13" t="s">
        <v>4889</v>
      </c>
      <c r="C882" s="13" t="s">
        <v>4722</v>
      </c>
      <c r="E882" s="13" t="s">
        <v>4537</v>
      </c>
      <c r="F882" s="13" t="s">
        <v>4660</v>
      </c>
      <c r="G882" s="13" t="s">
        <v>5082</v>
      </c>
    </row>
    <row r="883">
      <c r="A883" s="30">
        <v>43543.48153145833</v>
      </c>
      <c r="B883" s="13" t="s">
        <v>4887</v>
      </c>
      <c r="C883" s="13" t="s">
        <v>4671</v>
      </c>
      <c r="E883" s="13" t="s">
        <v>5280</v>
      </c>
      <c r="F883" s="13" t="s">
        <v>4660</v>
      </c>
      <c r="G883" s="13" t="s">
        <v>5289</v>
      </c>
    </row>
    <row r="884">
      <c r="A884" s="30">
        <v>43544.44211909722</v>
      </c>
      <c r="B884" s="13" t="s">
        <v>4749</v>
      </c>
      <c r="C884" s="13" t="s">
        <v>5159</v>
      </c>
      <c r="E884" s="13" t="s">
        <v>10</v>
      </c>
      <c r="F884" s="13" t="s">
        <v>4737</v>
      </c>
      <c r="G884" s="13" t="s">
        <v>3565</v>
      </c>
    </row>
    <row r="885">
      <c r="A885" s="30">
        <v>43544.5744771412</v>
      </c>
      <c r="B885" s="13" t="s">
        <v>4749</v>
      </c>
      <c r="C885" s="13" t="s">
        <v>5159</v>
      </c>
      <c r="E885" s="13" t="s">
        <v>10</v>
      </c>
      <c r="F885" s="13" t="s">
        <v>4665</v>
      </c>
      <c r="G885" s="13" t="s">
        <v>5290</v>
      </c>
    </row>
    <row r="886">
      <c r="A886" s="30">
        <v>43545.460326238426</v>
      </c>
      <c r="B886" s="13" t="s">
        <v>4842</v>
      </c>
      <c r="C886" s="13" t="s">
        <v>4719</v>
      </c>
      <c r="E886" s="13" t="s">
        <v>28</v>
      </c>
      <c r="F886" s="13" t="s">
        <v>4660</v>
      </c>
      <c r="G886" s="13" t="s">
        <v>5291</v>
      </c>
    </row>
    <row r="887">
      <c r="A887" s="30">
        <v>43545.46190709491</v>
      </c>
      <c r="B887" s="13" t="s">
        <v>4741</v>
      </c>
      <c r="C887" s="13" t="s">
        <v>4662</v>
      </c>
      <c r="E887" s="13" t="s">
        <v>10</v>
      </c>
      <c r="F887" s="13" t="s">
        <v>4660</v>
      </c>
      <c r="G887" s="13" t="s">
        <v>5292</v>
      </c>
    </row>
    <row r="888">
      <c r="A888" s="30">
        <v>43545.46271537037</v>
      </c>
      <c r="B888" s="13" t="s">
        <v>4781</v>
      </c>
      <c r="C888" s="13" t="s">
        <v>4662</v>
      </c>
      <c r="E888" s="13" t="s">
        <v>10</v>
      </c>
      <c r="F888" s="13" t="s">
        <v>4660</v>
      </c>
      <c r="G888" s="13" t="s">
        <v>5293</v>
      </c>
    </row>
    <row r="889">
      <c r="A889" s="30">
        <v>43545.46355344907</v>
      </c>
      <c r="B889" s="13" t="s">
        <v>4793</v>
      </c>
      <c r="C889" s="13" t="s">
        <v>4719</v>
      </c>
      <c r="E889" s="13" t="s">
        <v>10</v>
      </c>
      <c r="F889" s="13" t="s">
        <v>4660</v>
      </c>
      <c r="G889" s="13" t="s">
        <v>5294</v>
      </c>
    </row>
    <row r="890">
      <c r="A890" s="30">
        <v>43545.46408122685</v>
      </c>
      <c r="B890" s="13" t="s">
        <v>4776</v>
      </c>
      <c r="C890" s="13" t="s">
        <v>4719</v>
      </c>
      <c r="E890" s="13" t="s">
        <v>5295</v>
      </c>
      <c r="F890" s="13" t="s">
        <v>4660</v>
      </c>
      <c r="G890" s="13" t="s">
        <v>5296</v>
      </c>
    </row>
    <row r="891">
      <c r="A891" s="30">
        <v>43545.465473738426</v>
      </c>
      <c r="B891" s="13" t="s">
        <v>4785</v>
      </c>
      <c r="C891" s="13" t="s">
        <v>4662</v>
      </c>
      <c r="E891" s="13" t="s">
        <v>100</v>
      </c>
      <c r="F891" s="13" t="s">
        <v>4660</v>
      </c>
      <c r="G891" s="13" t="s">
        <v>1890</v>
      </c>
    </row>
    <row r="892">
      <c r="A892" s="30">
        <v>43545.466980474535</v>
      </c>
      <c r="B892" s="13" t="s">
        <v>4845</v>
      </c>
      <c r="C892" s="13" t="s">
        <v>4719</v>
      </c>
      <c r="E892" s="13" t="s">
        <v>10</v>
      </c>
      <c r="F892" s="13" t="s">
        <v>4660</v>
      </c>
      <c r="G892" s="13" t="s">
        <v>3465</v>
      </c>
    </row>
    <row r="893">
      <c r="A893" s="30">
        <v>43545.467891504624</v>
      </c>
      <c r="B893" s="13" t="s">
        <v>4947</v>
      </c>
      <c r="C893" s="13" t="s">
        <v>4722</v>
      </c>
      <c r="E893" s="13" t="s">
        <v>28</v>
      </c>
      <c r="F893" s="13" t="s">
        <v>4660</v>
      </c>
      <c r="G893" s="13" t="s">
        <v>4948</v>
      </c>
    </row>
    <row r="894">
      <c r="A894" s="30">
        <v>43545.46850087963</v>
      </c>
      <c r="B894" s="13" t="s">
        <v>4775</v>
      </c>
      <c r="C894" s="13" t="s">
        <v>4662</v>
      </c>
      <c r="E894" s="13" t="s">
        <v>28</v>
      </c>
      <c r="F894" s="13" t="s">
        <v>4660</v>
      </c>
      <c r="G894" s="13" t="s">
        <v>335</v>
      </c>
    </row>
    <row r="895">
      <c r="A895" s="30">
        <v>43545.46925524306</v>
      </c>
      <c r="B895" s="13" t="s">
        <v>4785</v>
      </c>
      <c r="C895" s="13" t="s">
        <v>4662</v>
      </c>
      <c r="E895" s="13" t="s">
        <v>10</v>
      </c>
      <c r="F895" s="13" t="s">
        <v>4660</v>
      </c>
      <c r="G895" s="13" t="s">
        <v>5297</v>
      </c>
    </row>
    <row r="896">
      <c r="A896" s="30">
        <v>43545.46997605324</v>
      </c>
      <c r="B896" s="13" t="s">
        <v>4767</v>
      </c>
      <c r="C896" s="13" t="s">
        <v>4662</v>
      </c>
      <c r="E896" s="13" t="s">
        <v>45</v>
      </c>
      <c r="F896" s="13" t="s">
        <v>4660</v>
      </c>
      <c r="G896" s="13" t="s">
        <v>4822</v>
      </c>
    </row>
    <row r="897">
      <c r="A897" s="30">
        <v>43556.591264884264</v>
      </c>
      <c r="B897" s="13" t="s">
        <v>4724</v>
      </c>
      <c r="C897" s="13" t="s">
        <v>4668</v>
      </c>
      <c r="E897" s="13" t="s">
        <v>5298</v>
      </c>
      <c r="F897" s="13" t="s">
        <v>4660</v>
      </c>
      <c r="G897" s="13" t="s">
        <v>4862</v>
      </c>
    </row>
    <row r="898">
      <c r="A898" s="30">
        <v>43556.59227141204</v>
      </c>
      <c r="B898" s="13" t="s">
        <v>4786</v>
      </c>
      <c r="C898" s="13" t="s">
        <v>4673</v>
      </c>
      <c r="E898" s="13" t="s">
        <v>45</v>
      </c>
      <c r="F898" s="13" t="s">
        <v>4660</v>
      </c>
      <c r="G898" s="13" t="s">
        <v>4868</v>
      </c>
    </row>
    <row r="899">
      <c r="A899" s="30">
        <v>43556.59341328703</v>
      </c>
      <c r="B899" s="13" t="s">
        <v>4728</v>
      </c>
      <c r="C899" s="13" t="s">
        <v>4673</v>
      </c>
      <c r="E899" s="13" t="s">
        <v>45</v>
      </c>
      <c r="F899" s="13" t="s">
        <v>4660</v>
      </c>
      <c r="G899" s="13" t="s">
        <v>5299</v>
      </c>
    </row>
    <row r="900">
      <c r="A900" s="30">
        <v>43556.59503913195</v>
      </c>
      <c r="B900" s="13" t="s">
        <v>4864</v>
      </c>
      <c r="C900" s="13" t="s">
        <v>4668</v>
      </c>
      <c r="E900" s="13" t="s">
        <v>27</v>
      </c>
      <c r="F900" s="13" t="s">
        <v>4660</v>
      </c>
      <c r="G900" s="13" t="s">
        <v>5300</v>
      </c>
    </row>
    <row r="901">
      <c r="A901" s="30">
        <v>43556.595797581016</v>
      </c>
      <c r="B901" s="13" t="s">
        <v>4777</v>
      </c>
      <c r="C901" s="13" t="s">
        <v>4668</v>
      </c>
      <c r="E901" s="13" t="s">
        <v>45</v>
      </c>
      <c r="F901" s="13" t="s">
        <v>4660</v>
      </c>
      <c r="G901" s="13" t="s">
        <v>2353</v>
      </c>
    </row>
    <row r="902">
      <c r="A902" s="30">
        <v>43556.596932071756</v>
      </c>
      <c r="B902" s="13" t="s">
        <v>4777</v>
      </c>
      <c r="C902" s="13" t="s">
        <v>4668</v>
      </c>
      <c r="E902" s="13" t="s">
        <v>27</v>
      </c>
      <c r="F902" s="13" t="s">
        <v>4660</v>
      </c>
      <c r="G902" s="13" t="s">
        <v>5233</v>
      </c>
    </row>
    <row r="903">
      <c r="A903" s="30">
        <v>43556.597940590276</v>
      </c>
      <c r="B903" s="13" t="s">
        <v>4738</v>
      </c>
      <c r="C903" s="13" t="s">
        <v>4668</v>
      </c>
      <c r="E903" s="13" t="s">
        <v>45</v>
      </c>
      <c r="F903" s="13" t="s">
        <v>4660</v>
      </c>
      <c r="G903" s="13" t="s">
        <v>2353</v>
      </c>
    </row>
    <row r="904">
      <c r="A904" s="30">
        <v>43556.59899643519</v>
      </c>
      <c r="B904" s="13" t="s">
        <v>4724</v>
      </c>
      <c r="C904" s="13" t="s">
        <v>4668</v>
      </c>
      <c r="E904" s="13" t="s">
        <v>45</v>
      </c>
      <c r="F904" s="13" t="s">
        <v>4660</v>
      </c>
      <c r="G904" s="13" t="s">
        <v>5301</v>
      </c>
    </row>
    <row r="905">
      <c r="A905" s="30">
        <v>43556.59979645834</v>
      </c>
      <c r="B905" s="13" t="s">
        <v>4724</v>
      </c>
      <c r="C905" s="13" t="s">
        <v>4668</v>
      </c>
      <c r="E905" s="13" t="s">
        <v>45</v>
      </c>
      <c r="F905" s="13" t="s">
        <v>4660</v>
      </c>
      <c r="G905" s="13" t="s">
        <v>5302</v>
      </c>
    </row>
    <row r="906">
      <c r="A906" s="30">
        <v>43556.6061941088</v>
      </c>
      <c r="B906" s="13" t="s">
        <v>4738</v>
      </c>
      <c r="C906" s="13" t="s">
        <v>4668</v>
      </c>
      <c r="E906" s="13" t="s">
        <v>45</v>
      </c>
      <c r="F906" s="13" t="s">
        <v>4660</v>
      </c>
      <c r="G906" s="13" t="s">
        <v>4940</v>
      </c>
    </row>
    <row r="907">
      <c r="A907" s="30">
        <v>43556.60936949074</v>
      </c>
      <c r="B907" s="13" t="s">
        <v>4830</v>
      </c>
      <c r="C907" s="13" t="s">
        <v>5159</v>
      </c>
      <c r="E907" s="13" t="s">
        <v>1813</v>
      </c>
      <c r="F907" s="13" t="s">
        <v>4660</v>
      </c>
      <c r="G907" s="13" t="s">
        <v>5303</v>
      </c>
    </row>
    <row r="908">
      <c r="A908" s="30">
        <v>43564.61608168982</v>
      </c>
      <c r="B908" s="13" t="s">
        <v>4756</v>
      </c>
      <c r="C908" s="13" t="s">
        <v>5160</v>
      </c>
      <c r="E908" s="13" t="s">
        <v>45</v>
      </c>
      <c r="F908" s="13" t="s">
        <v>4660</v>
      </c>
      <c r="G908" s="13" t="s">
        <v>5304</v>
      </c>
    </row>
    <row r="909">
      <c r="A909" s="30">
        <v>43564.616967974536</v>
      </c>
      <c r="B909" s="13" t="s">
        <v>4756</v>
      </c>
      <c r="C909" s="13" t="s">
        <v>5160</v>
      </c>
      <c r="E909" s="13" t="s">
        <v>10</v>
      </c>
      <c r="F909" s="13" t="s">
        <v>4660</v>
      </c>
      <c r="G909" s="13" t="s">
        <v>5305</v>
      </c>
    </row>
    <row r="910">
      <c r="A910" s="30">
        <v>43564.68310804398</v>
      </c>
      <c r="B910" s="13" t="s">
        <v>4742</v>
      </c>
      <c r="C910" s="13" t="s">
        <v>4709</v>
      </c>
      <c r="E910" s="13" t="s">
        <v>45</v>
      </c>
      <c r="F910" s="13" t="s">
        <v>4660</v>
      </c>
      <c r="G910" s="13" t="s">
        <v>5066</v>
      </c>
    </row>
    <row r="911">
      <c r="A911" s="30">
        <v>43564.68637447916</v>
      </c>
      <c r="B911" s="13" t="s">
        <v>4936</v>
      </c>
      <c r="C911" s="13" t="s">
        <v>4709</v>
      </c>
      <c r="E911" s="13" t="s">
        <v>1813</v>
      </c>
      <c r="F911" s="13" t="s">
        <v>4660</v>
      </c>
      <c r="G911" s="13" t="s">
        <v>2753</v>
      </c>
    </row>
    <row r="912">
      <c r="A912" s="30">
        <v>43565.41658979167</v>
      </c>
      <c r="B912" s="13" t="s">
        <v>4752</v>
      </c>
      <c r="C912" s="13" t="s">
        <v>5160</v>
      </c>
      <c r="E912" s="13" t="s">
        <v>45</v>
      </c>
      <c r="F912" s="13" t="s">
        <v>4660</v>
      </c>
      <c r="G912" s="13" t="s">
        <v>5306</v>
      </c>
    </row>
    <row r="913">
      <c r="A913" s="30">
        <v>43565.69590424768</v>
      </c>
      <c r="B913" s="13" t="s">
        <v>4809</v>
      </c>
      <c r="C913" s="13" t="s">
        <v>4709</v>
      </c>
      <c r="E913" s="13" t="s">
        <v>45</v>
      </c>
      <c r="F913" s="13" t="s">
        <v>4660</v>
      </c>
      <c r="G913" s="13" t="s">
        <v>5307</v>
      </c>
    </row>
    <row r="914">
      <c r="A914" s="30">
        <v>43565.69637899306</v>
      </c>
      <c r="B914" s="13" t="s">
        <v>4683</v>
      </c>
      <c r="C914" s="13" t="s">
        <v>4709</v>
      </c>
      <c r="E914" s="13" t="s">
        <v>45</v>
      </c>
      <c r="F914" s="13" t="s">
        <v>4660</v>
      </c>
      <c r="G914" s="13" t="s">
        <v>5308</v>
      </c>
    </row>
    <row r="915">
      <c r="A915" s="30">
        <v>43565.69872813657</v>
      </c>
      <c r="B915" s="13" t="s">
        <v>4920</v>
      </c>
      <c r="C915" s="13" t="s">
        <v>4709</v>
      </c>
      <c r="E915" s="13" t="s">
        <v>5309</v>
      </c>
      <c r="F915" s="13" t="s">
        <v>4660</v>
      </c>
      <c r="G915" s="13" t="s">
        <v>5310</v>
      </c>
    </row>
    <row r="916">
      <c r="A916" s="30">
        <v>43566.396127500004</v>
      </c>
      <c r="B916" s="13" t="s">
        <v>4859</v>
      </c>
      <c r="C916" s="13" t="s">
        <v>5159</v>
      </c>
      <c r="E916" s="13" t="s">
        <v>182</v>
      </c>
      <c r="F916" s="13" t="s">
        <v>4660</v>
      </c>
      <c r="G916" s="13" t="s">
        <v>4314</v>
      </c>
    </row>
    <row r="917">
      <c r="A917" s="30">
        <v>43570.604067465276</v>
      </c>
      <c r="B917" s="13" t="s">
        <v>4756</v>
      </c>
      <c r="C917" s="13" t="s">
        <v>5160</v>
      </c>
      <c r="E917" s="13" t="s">
        <v>45</v>
      </c>
      <c r="F917" s="13" t="s">
        <v>4660</v>
      </c>
      <c r="G917" s="13" t="s">
        <v>4911</v>
      </c>
    </row>
    <row r="918">
      <c r="A918" s="30">
        <v>43570.60452175926</v>
      </c>
      <c r="B918" s="13" t="s">
        <v>4756</v>
      </c>
      <c r="C918" s="13" t="s">
        <v>5160</v>
      </c>
      <c r="E918" s="13" t="s">
        <v>45</v>
      </c>
      <c r="F918" s="13" t="s">
        <v>4660</v>
      </c>
      <c r="G918" s="13" t="s">
        <v>5311</v>
      </c>
    </row>
    <row r="919">
      <c r="A919" s="30">
        <v>43570.61064850695</v>
      </c>
      <c r="B919" s="13" t="s">
        <v>4912</v>
      </c>
      <c r="C919" s="13" t="s">
        <v>4659</v>
      </c>
      <c r="E919" s="13" t="s">
        <v>10</v>
      </c>
      <c r="F919" s="13" t="s">
        <v>4660</v>
      </c>
      <c r="G919" s="13" t="s">
        <v>5312</v>
      </c>
    </row>
    <row r="920">
      <c r="A920" s="30">
        <v>43570.61933649305</v>
      </c>
      <c r="B920" s="13" t="s">
        <v>4742</v>
      </c>
      <c r="C920" s="13" t="s">
        <v>4709</v>
      </c>
      <c r="E920" s="13" t="s">
        <v>45</v>
      </c>
      <c r="F920" s="13" t="s">
        <v>4660</v>
      </c>
      <c r="G920" s="13" t="s">
        <v>5313</v>
      </c>
    </row>
    <row r="921">
      <c r="A921" s="30">
        <v>43573.572718842595</v>
      </c>
      <c r="B921" s="13" t="s">
        <v>4756</v>
      </c>
      <c r="C921" s="13" t="s">
        <v>5160</v>
      </c>
      <c r="E921" s="13" t="s">
        <v>10</v>
      </c>
      <c r="F921" s="13" t="s">
        <v>4660</v>
      </c>
      <c r="G921" s="13" t="s">
        <v>3935</v>
      </c>
    </row>
    <row r="922">
      <c r="A922" s="30">
        <v>43573.66150055555</v>
      </c>
      <c r="B922" s="13" t="s">
        <v>4777</v>
      </c>
      <c r="C922" s="13" t="s">
        <v>4668</v>
      </c>
      <c r="E922" s="13" t="s">
        <v>27</v>
      </c>
      <c r="F922" s="13" t="s">
        <v>4660</v>
      </c>
      <c r="G922" s="13" t="s">
        <v>2936</v>
      </c>
    </row>
    <row r="923">
      <c r="A923" s="30">
        <v>43578.58755270833</v>
      </c>
      <c r="B923" s="13" t="s">
        <v>4756</v>
      </c>
      <c r="C923" s="13" t="s">
        <v>5160</v>
      </c>
      <c r="E923" s="13" t="s">
        <v>10</v>
      </c>
      <c r="F923" s="13" t="s">
        <v>4660</v>
      </c>
      <c r="G923" s="13" t="s">
        <v>5314</v>
      </c>
    </row>
    <row r="924">
      <c r="A924" s="30">
        <v>43578.59206231481</v>
      </c>
      <c r="B924" s="13" t="s">
        <v>4779</v>
      </c>
      <c r="C924" s="13" t="s">
        <v>4709</v>
      </c>
      <c r="E924" s="13" t="s">
        <v>45</v>
      </c>
      <c r="F924" s="13" t="s">
        <v>4660</v>
      </c>
      <c r="G924" s="13" t="s">
        <v>5315</v>
      </c>
    </row>
    <row r="925">
      <c r="A925" s="30">
        <v>43580.433543437495</v>
      </c>
      <c r="B925" s="13" t="s">
        <v>4928</v>
      </c>
      <c r="C925" s="13" t="s">
        <v>4673</v>
      </c>
      <c r="E925" s="13" t="s">
        <v>10</v>
      </c>
      <c r="F925" s="13" t="s">
        <v>4660</v>
      </c>
      <c r="G925" s="13" t="s">
        <v>4929</v>
      </c>
    </row>
    <row r="926">
      <c r="A926" s="30">
        <v>43580.53675368056</v>
      </c>
      <c r="B926" s="13" t="s">
        <v>4924</v>
      </c>
      <c r="C926" s="13" t="s">
        <v>4668</v>
      </c>
      <c r="E926" s="13" t="s">
        <v>88</v>
      </c>
      <c r="F926" s="13" t="s">
        <v>4660</v>
      </c>
      <c r="G926" s="13" t="s">
        <v>5316</v>
      </c>
    </row>
    <row r="927">
      <c r="A927" s="30">
        <v>43584.62477739583</v>
      </c>
      <c r="B927" s="13" t="s">
        <v>4912</v>
      </c>
      <c r="C927" s="13" t="s">
        <v>4659</v>
      </c>
      <c r="E927" s="13" t="s">
        <v>45</v>
      </c>
      <c r="F927" s="13" t="s">
        <v>4660</v>
      </c>
      <c r="G927" s="13" t="s">
        <v>4932</v>
      </c>
    </row>
    <row r="928">
      <c r="A928" s="30">
        <v>43609.65730212963</v>
      </c>
      <c r="B928" s="13" t="s">
        <v>4786</v>
      </c>
      <c r="C928" s="13" t="s">
        <v>4673</v>
      </c>
      <c r="E928" s="13" t="s">
        <v>45</v>
      </c>
      <c r="F928" s="13" t="s">
        <v>4660</v>
      </c>
      <c r="G928" s="13" t="s">
        <v>4861</v>
      </c>
    </row>
    <row r="929">
      <c r="A929" s="30">
        <v>43609.65819444445</v>
      </c>
      <c r="B929" s="13" t="s">
        <v>4738</v>
      </c>
      <c r="C929" s="13" t="s">
        <v>4673</v>
      </c>
      <c r="E929" s="13" t="s">
        <v>45</v>
      </c>
      <c r="F929" s="13" t="s">
        <v>4660</v>
      </c>
      <c r="G929" s="13" t="s">
        <v>4940</v>
      </c>
    </row>
    <row r="930">
      <c r="A930" s="30">
        <v>43609.660803680556</v>
      </c>
      <c r="B930" s="13" t="s">
        <v>4788</v>
      </c>
      <c r="C930" s="13" t="s">
        <v>4673</v>
      </c>
      <c r="E930" s="13" t="s">
        <v>5317</v>
      </c>
      <c r="F930" s="13" t="s">
        <v>4660</v>
      </c>
      <c r="G930" s="13" t="s">
        <v>5318</v>
      </c>
    </row>
    <row r="931">
      <c r="A931" s="30">
        <v>43614.462133611116</v>
      </c>
      <c r="B931" s="13" t="s">
        <v>4883</v>
      </c>
      <c r="C931" s="13" t="s">
        <v>4722</v>
      </c>
      <c r="E931" s="13" t="s">
        <v>87</v>
      </c>
      <c r="F931" s="13" t="s">
        <v>4660</v>
      </c>
      <c r="G931" s="13" t="s">
        <v>1901</v>
      </c>
    </row>
    <row r="932">
      <c r="A932" s="30">
        <v>43614.46258494213</v>
      </c>
      <c r="B932" s="13" t="s">
        <v>4883</v>
      </c>
      <c r="C932" s="13" t="s">
        <v>4722</v>
      </c>
      <c r="E932" s="13" t="s">
        <v>87</v>
      </c>
      <c r="F932" s="13" t="s">
        <v>4660</v>
      </c>
      <c r="G932" s="13" t="s">
        <v>4951</v>
      </c>
    </row>
    <row r="933">
      <c r="A933" s="30">
        <v>43614.463179756945</v>
      </c>
      <c r="B933" s="13" t="s">
        <v>4883</v>
      </c>
      <c r="C933" s="13" t="s">
        <v>4722</v>
      </c>
      <c r="E933" s="13" t="s">
        <v>4537</v>
      </c>
      <c r="F933" s="13" t="s">
        <v>4660</v>
      </c>
      <c r="G933" s="13" t="s">
        <v>4949</v>
      </c>
    </row>
    <row r="934">
      <c r="A934" s="30">
        <v>43614.46374065972</v>
      </c>
      <c r="B934" s="13" t="s">
        <v>4952</v>
      </c>
      <c r="C934" s="13" t="s">
        <v>4671</v>
      </c>
      <c r="E934" s="13" t="s">
        <v>87</v>
      </c>
      <c r="F934" s="13" t="s">
        <v>4660</v>
      </c>
      <c r="G934" s="13" t="s">
        <v>5319</v>
      </c>
    </row>
    <row r="935">
      <c r="A935" s="30">
        <v>43614.464947546294</v>
      </c>
      <c r="B935" s="13" t="s">
        <v>4883</v>
      </c>
      <c r="C935" s="13" t="s">
        <v>4722</v>
      </c>
      <c r="E935" s="13" t="s">
        <v>5320</v>
      </c>
      <c r="F935" s="13" t="s">
        <v>4660</v>
      </c>
      <c r="G935" s="13" t="s">
        <v>4960</v>
      </c>
    </row>
    <row r="936">
      <c r="A936" s="30">
        <v>43614.46563950232</v>
      </c>
      <c r="B936" s="13" t="s">
        <v>4947</v>
      </c>
      <c r="C936" s="13" t="s">
        <v>4722</v>
      </c>
      <c r="E936" s="13" t="s">
        <v>87</v>
      </c>
      <c r="F936" s="13" t="s">
        <v>4660</v>
      </c>
      <c r="G936" s="13" t="s">
        <v>4955</v>
      </c>
    </row>
    <row r="937">
      <c r="A937" s="30">
        <v>43614.4670533912</v>
      </c>
      <c r="B937" s="13" t="s">
        <v>4947</v>
      </c>
      <c r="C937" s="13" t="s">
        <v>4722</v>
      </c>
      <c r="E937" s="13" t="s">
        <v>87</v>
      </c>
      <c r="F937" s="13" t="s">
        <v>4660</v>
      </c>
      <c r="G937" s="13" t="s">
        <v>784</v>
      </c>
    </row>
    <row r="938">
      <c r="A938" s="30">
        <v>43614.47480434028</v>
      </c>
      <c r="B938" s="13" t="s">
        <v>4792</v>
      </c>
      <c r="C938" s="13" t="s">
        <v>4671</v>
      </c>
      <c r="E938" s="13" t="s">
        <v>87</v>
      </c>
      <c r="F938" s="13" t="s">
        <v>4660</v>
      </c>
      <c r="G938" s="13" t="s">
        <v>5321</v>
      </c>
    </row>
    <row r="939">
      <c r="A939" s="30">
        <v>43614.47608386574</v>
      </c>
      <c r="B939" s="13" t="s">
        <v>4792</v>
      </c>
      <c r="C939" s="13" t="s">
        <v>4671</v>
      </c>
      <c r="E939" s="13" t="s">
        <v>87</v>
      </c>
      <c r="F939" s="13" t="s">
        <v>4660</v>
      </c>
      <c r="G939" s="13" t="s">
        <v>5322</v>
      </c>
    </row>
    <row r="940">
      <c r="A940" s="30">
        <v>43614.47679388888</v>
      </c>
      <c r="B940" s="13" t="s">
        <v>4792</v>
      </c>
      <c r="C940" s="13" t="s">
        <v>4671</v>
      </c>
      <c r="E940" s="13" t="s">
        <v>5323</v>
      </c>
      <c r="F940" s="13" t="s">
        <v>4660</v>
      </c>
      <c r="G940" s="13" t="s">
        <v>4959</v>
      </c>
    </row>
    <row r="941">
      <c r="A941" s="30">
        <v>43614.477401689815</v>
      </c>
      <c r="B941" s="13" t="s">
        <v>4887</v>
      </c>
      <c r="C941" s="13" t="s">
        <v>4671</v>
      </c>
      <c r="E941" s="13" t="s">
        <v>5324</v>
      </c>
      <c r="F941" s="13" t="s">
        <v>4660</v>
      </c>
      <c r="G941" s="13" t="s">
        <v>5276</v>
      </c>
    </row>
    <row r="942">
      <c r="A942" s="30">
        <v>43614.478160266204</v>
      </c>
      <c r="B942" s="13" t="s">
        <v>4952</v>
      </c>
      <c r="C942" s="13" t="s">
        <v>4671</v>
      </c>
      <c r="E942" s="13" t="s">
        <v>5323</v>
      </c>
      <c r="F942" s="13" t="s">
        <v>4660</v>
      </c>
      <c r="G942" s="13" t="s">
        <v>4960</v>
      </c>
    </row>
    <row r="943">
      <c r="A943" s="30">
        <v>43615.49722186342</v>
      </c>
      <c r="B943" s="13" t="s">
        <v>4952</v>
      </c>
      <c r="C943" s="13" t="s">
        <v>4671</v>
      </c>
      <c r="E943" s="13" t="s">
        <v>87</v>
      </c>
      <c r="F943" s="13" t="s">
        <v>4660</v>
      </c>
      <c r="G943" s="13" t="s">
        <v>5325</v>
      </c>
    </row>
    <row r="944">
      <c r="A944" s="30">
        <v>43615.498119791664</v>
      </c>
      <c r="B944" s="13" t="s">
        <v>4800</v>
      </c>
      <c r="C944" s="13" t="s">
        <v>4671</v>
      </c>
      <c r="E944" s="13" t="s">
        <v>87</v>
      </c>
      <c r="F944" s="13" t="s">
        <v>4660</v>
      </c>
      <c r="G944" s="13" t="s">
        <v>5326</v>
      </c>
    </row>
    <row r="945">
      <c r="A945" s="30">
        <v>43615.4988540162</v>
      </c>
      <c r="B945" s="13" t="s">
        <v>4889</v>
      </c>
      <c r="C945" s="13" t="s">
        <v>4722</v>
      </c>
      <c r="E945" s="13" t="s">
        <v>87</v>
      </c>
      <c r="F945" s="13" t="s">
        <v>4660</v>
      </c>
      <c r="G945" s="13" t="s">
        <v>5327</v>
      </c>
    </row>
    <row r="946">
      <c r="A946" s="30">
        <v>43615.49945425926</v>
      </c>
      <c r="B946" s="13" t="s">
        <v>4889</v>
      </c>
      <c r="C946" s="13" t="s">
        <v>4722</v>
      </c>
      <c r="E946" s="13" t="s">
        <v>87</v>
      </c>
      <c r="F946" s="13" t="s">
        <v>4660</v>
      </c>
      <c r="G946" s="13" t="s">
        <v>5328</v>
      </c>
    </row>
    <row r="947">
      <c r="A947" s="30">
        <v>43615.49996925926</v>
      </c>
      <c r="B947" s="13" t="s">
        <v>4889</v>
      </c>
      <c r="C947" s="13" t="s">
        <v>4722</v>
      </c>
      <c r="E947" s="13" t="s">
        <v>87</v>
      </c>
      <c r="F947" s="13" t="s">
        <v>4660</v>
      </c>
      <c r="G947" s="13" t="s">
        <v>5329</v>
      </c>
    </row>
    <row r="948">
      <c r="A948" s="30">
        <v>43615.50051221065</v>
      </c>
      <c r="B948" s="13" t="s">
        <v>4800</v>
      </c>
      <c r="C948" s="13" t="s">
        <v>4671</v>
      </c>
      <c r="E948" s="13" t="s">
        <v>87</v>
      </c>
      <c r="F948" s="13" t="s">
        <v>4660</v>
      </c>
      <c r="G948" s="13" t="s">
        <v>5330</v>
      </c>
    </row>
    <row r="949">
      <c r="A949" s="30">
        <v>43615.501272511574</v>
      </c>
      <c r="B949" s="13" t="s">
        <v>4887</v>
      </c>
      <c r="C949" s="13" t="s">
        <v>4671</v>
      </c>
      <c r="E949" s="13" t="s">
        <v>87</v>
      </c>
      <c r="F949" s="13" t="s">
        <v>4660</v>
      </c>
      <c r="G949" s="13" t="s">
        <v>5331</v>
      </c>
    </row>
    <row r="950">
      <c r="A950" s="30">
        <v>43615.50192649306</v>
      </c>
      <c r="B950" s="13" t="s">
        <v>4887</v>
      </c>
      <c r="C950" s="13" t="s">
        <v>4671</v>
      </c>
      <c r="E950" s="13" t="s">
        <v>87</v>
      </c>
      <c r="F950" s="13" t="s">
        <v>4660</v>
      </c>
      <c r="G950" s="13" t="s">
        <v>4896</v>
      </c>
    </row>
    <row r="951">
      <c r="A951" s="30">
        <v>43616.41838181713</v>
      </c>
      <c r="B951" s="13" t="s">
        <v>4711</v>
      </c>
      <c r="C951" s="13" t="s">
        <v>5159</v>
      </c>
      <c r="E951" s="13" t="s">
        <v>45</v>
      </c>
      <c r="F951" s="13" t="s">
        <v>4737</v>
      </c>
      <c r="G951" s="13" t="s">
        <v>5332</v>
      </c>
    </row>
    <row r="952">
      <c r="A952" s="30">
        <v>43616.632022997685</v>
      </c>
      <c r="B952" s="13" t="s">
        <v>4788</v>
      </c>
      <c r="C952" s="13" t="s">
        <v>4673</v>
      </c>
      <c r="E952" s="13" t="s">
        <v>27</v>
      </c>
      <c r="F952" s="13" t="s">
        <v>4660</v>
      </c>
      <c r="G952" s="13" t="s">
        <v>4972</v>
      </c>
    </row>
    <row r="953">
      <c r="A953" s="30">
        <v>43616.63575104167</v>
      </c>
      <c r="B953" s="13" t="s">
        <v>4739</v>
      </c>
      <c r="C953" s="13" t="s">
        <v>4673</v>
      </c>
      <c r="E953" s="13" t="s">
        <v>27</v>
      </c>
      <c r="F953" s="13" t="s">
        <v>4660</v>
      </c>
      <c r="G953" s="13" t="s">
        <v>4972</v>
      </c>
    </row>
    <row r="954">
      <c r="A954" s="30">
        <v>43616.642419502314</v>
      </c>
      <c r="B954" s="13" t="s">
        <v>4787</v>
      </c>
      <c r="C954" s="13" t="s">
        <v>4673</v>
      </c>
      <c r="E954" s="13" t="s">
        <v>27</v>
      </c>
      <c r="F954" s="13" t="s">
        <v>4660</v>
      </c>
      <c r="G954" s="13" t="s">
        <v>4972</v>
      </c>
    </row>
    <row r="955">
      <c r="A955" s="30">
        <v>43616.655328611116</v>
      </c>
      <c r="B955" s="13" t="s">
        <v>4864</v>
      </c>
      <c r="C955" s="13" t="s">
        <v>4673</v>
      </c>
      <c r="E955" s="13" t="s">
        <v>27</v>
      </c>
      <c r="F955" s="13" t="s">
        <v>4660</v>
      </c>
      <c r="G955" s="13" t="s">
        <v>2936</v>
      </c>
    </row>
    <row r="956">
      <c r="A956" s="30">
        <v>43616.65716960648</v>
      </c>
      <c r="B956" s="13" t="s">
        <v>4728</v>
      </c>
      <c r="C956" s="13" t="s">
        <v>4673</v>
      </c>
      <c r="E956" s="13" t="s">
        <v>27</v>
      </c>
      <c r="F956" s="13" t="s">
        <v>4660</v>
      </c>
      <c r="G956" s="13" t="s">
        <v>4907</v>
      </c>
    </row>
    <row r="957">
      <c r="A957" s="30">
        <v>43616.65896605324</v>
      </c>
      <c r="B957" s="13" t="s">
        <v>4739</v>
      </c>
      <c r="C957" s="13" t="s">
        <v>4673</v>
      </c>
      <c r="E957" s="13" t="s">
        <v>45</v>
      </c>
      <c r="F957" s="13" t="s">
        <v>4660</v>
      </c>
      <c r="G957" s="13" t="s">
        <v>5333</v>
      </c>
    </row>
    <row r="958">
      <c r="A958" s="30">
        <v>43616.663136076386</v>
      </c>
      <c r="B958" s="13" t="s">
        <v>4782</v>
      </c>
      <c r="C958" s="13" t="s">
        <v>4673</v>
      </c>
      <c r="E958" s="13" t="s">
        <v>27</v>
      </c>
      <c r="F958" s="13" t="s">
        <v>4660</v>
      </c>
      <c r="G958" s="13" t="s">
        <v>4938</v>
      </c>
    </row>
    <row r="959">
      <c r="A959" s="30">
        <v>43622.50963137731</v>
      </c>
      <c r="B959" s="13" t="s">
        <v>4887</v>
      </c>
      <c r="C959" s="13" t="s">
        <v>4671</v>
      </c>
      <c r="E959" s="13" t="s">
        <v>38</v>
      </c>
      <c r="F959" s="13" t="s">
        <v>4660</v>
      </c>
      <c r="G959" s="13" t="s">
        <v>5334</v>
      </c>
    </row>
    <row r="960">
      <c r="A960" s="30">
        <v>43622.51045628473</v>
      </c>
      <c r="B960" s="13" t="s">
        <v>4887</v>
      </c>
      <c r="C960" s="13" t="s">
        <v>4671</v>
      </c>
      <c r="E960" s="13" t="s">
        <v>87</v>
      </c>
      <c r="F960" s="13" t="s">
        <v>4660</v>
      </c>
      <c r="G960" s="13" t="s">
        <v>5335</v>
      </c>
    </row>
    <row r="961">
      <c r="A961" s="30">
        <v>43622.51149085649</v>
      </c>
      <c r="B961" s="13" t="s">
        <v>4889</v>
      </c>
      <c r="C961" s="13" t="s">
        <v>5160</v>
      </c>
      <c r="E961" s="13" t="s">
        <v>87</v>
      </c>
      <c r="F961" s="13" t="s">
        <v>4660</v>
      </c>
      <c r="G961" s="13" t="s">
        <v>5336</v>
      </c>
    </row>
    <row r="962">
      <c r="A962" s="30">
        <v>43622.51226703703</v>
      </c>
      <c r="B962" s="13" t="s">
        <v>4889</v>
      </c>
      <c r="C962" s="13" t="s">
        <v>4722</v>
      </c>
      <c r="E962" s="13" t="s">
        <v>87</v>
      </c>
      <c r="F962" s="13" t="s">
        <v>4660</v>
      </c>
      <c r="G962" s="13" t="s">
        <v>4408</v>
      </c>
    </row>
    <row r="963">
      <c r="A963" s="30">
        <v>43622.512964270834</v>
      </c>
      <c r="B963" s="13" t="s">
        <v>4947</v>
      </c>
      <c r="C963" s="13" t="s">
        <v>4722</v>
      </c>
      <c r="E963" s="13" t="s">
        <v>87</v>
      </c>
      <c r="F963" s="13" t="s">
        <v>4660</v>
      </c>
      <c r="G963" s="13" t="s">
        <v>5335</v>
      </c>
    </row>
    <row r="964">
      <c r="A964" s="30">
        <v>43622.513366203704</v>
      </c>
      <c r="B964" s="13" t="s">
        <v>4947</v>
      </c>
      <c r="C964" s="13" t="s">
        <v>4722</v>
      </c>
      <c r="E964" s="13" t="s">
        <v>87</v>
      </c>
      <c r="F964" s="13" t="s">
        <v>4660</v>
      </c>
      <c r="G964" s="13" t="s">
        <v>5337</v>
      </c>
    </row>
    <row r="965">
      <c r="A965" s="30">
        <v>43622.51395320602</v>
      </c>
      <c r="B965" s="13" t="s">
        <v>4952</v>
      </c>
      <c r="C965" s="13" t="s">
        <v>4671</v>
      </c>
      <c r="E965" s="13" t="s">
        <v>87</v>
      </c>
      <c r="F965" s="13" t="s">
        <v>4660</v>
      </c>
      <c r="G965" s="13" t="s">
        <v>5338</v>
      </c>
    </row>
    <row r="966">
      <c r="A966" s="30">
        <v>43622.519518182875</v>
      </c>
      <c r="B966" s="13" t="s">
        <v>4952</v>
      </c>
      <c r="C966" s="13" t="s">
        <v>4671</v>
      </c>
      <c r="E966" s="13" t="s">
        <v>87</v>
      </c>
      <c r="F966" s="13" t="s">
        <v>4660</v>
      </c>
      <c r="G966" s="13" t="s">
        <v>5339</v>
      </c>
    </row>
    <row r="967">
      <c r="A967" s="30">
        <v>43622.52159185185</v>
      </c>
      <c r="B967" s="13" t="s">
        <v>4778</v>
      </c>
      <c r="C967" s="13" t="s">
        <v>4671</v>
      </c>
      <c r="E967" s="13" t="s">
        <v>87</v>
      </c>
      <c r="F967" s="13" t="s">
        <v>4660</v>
      </c>
      <c r="G967" s="13" t="s">
        <v>5340</v>
      </c>
    </row>
    <row r="968">
      <c r="A968" s="30">
        <v>43622.52234122685</v>
      </c>
      <c r="B968" s="13" t="s">
        <v>4778</v>
      </c>
      <c r="C968" s="13" t="s">
        <v>4671</v>
      </c>
      <c r="E968" s="13" t="s">
        <v>87</v>
      </c>
      <c r="F968" s="13" t="s">
        <v>4660</v>
      </c>
      <c r="G968" s="13" t="s">
        <v>5047</v>
      </c>
    </row>
    <row r="969">
      <c r="A969" s="30">
        <v>43622.52319121528</v>
      </c>
      <c r="B969" s="13" t="s">
        <v>4792</v>
      </c>
      <c r="C969" s="13" t="s">
        <v>4671</v>
      </c>
      <c r="E969" s="13" t="s">
        <v>87</v>
      </c>
      <c r="F969" s="13" t="s">
        <v>4660</v>
      </c>
      <c r="G969" s="13" t="s">
        <v>5341</v>
      </c>
    </row>
    <row r="970">
      <c r="A970" s="30">
        <v>43622.523892303245</v>
      </c>
      <c r="B970" s="13" t="s">
        <v>4800</v>
      </c>
      <c r="C970" s="13" t="s">
        <v>4671</v>
      </c>
      <c r="E970" s="13" t="s">
        <v>87</v>
      </c>
      <c r="F970" s="13" t="s">
        <v>4660</v>
      </c>
      <c r="G970" s="13" t="s">
        <v>5342</v>
      </c>
    </row>
    <row r="971">
      <c r="A971" s="30">
        <v>43622.52538416667</v>
      </c>
      <c r="B971" s="13" t="s">
        <v>4943</v>
      </c>
      <c r="C971" s="13" t="s">
        <v>4671</v>
      </c>
      <c r="E971" s="13" t="s">
        <v>87</v>
      </c>
      <c r="F971" s="13" t="s">
        <v>4660</v>
      </c>
      <c r="G971" s="13" t="s">
        <v>5343</v>
      </c>
    </row>
    <row r="972">
      <c r="A972" s="30">
        <v>43622.526042337966</v>
      </c>
      <c r="B972" s="13" t="s">
        <v>4943</v>
      </c>
      <c r="C972" s="13" t="s">
        <v>4671</v>
      </c>
      <c r="E972" s="13" t="s">
        <v>87</v>
      </c>
      <c r="F972" s="13" t="s">
        <v>4660</v>
      </c>
      <c r="G972" s="13" t="s">
        <v>5344</v>
      </c>
    </row>
    <row r="973">
      <c r="A973" s="30">
        <v>43622.52647430556</v>
      </c>
      <c r="B973" s="13" t="s">
        <v>4778</v>
      </c>
      <c r="C973" s="13" t="s">
        <v>4671</v>
      </c>
      <c r="E973" s="13" t="s">
        <v>87</v>
      </c>
      <c r="F973" s="13" t="s">
        <v>4660</v>
      </c>
      <c r="G973" s="13" t="s">
        <v>5345</v>
      </c>
    </row>
    <row r="974">
      <c r="A974" s="30">
        <v>43622.527069641204</v>
      </c>
      <c r="B974" s="13" t="s">
        <v>4883</v>
      </c>
      <c r="C974" s="13" t="s">
        <v>4722</v>
      </c>
      <c r="E974" s="13" t="s">
        <v>87</v>
      </c>
      <c r="F974" s="13" t="s">
        <v>4660</v>
      </c>
      <c r="G974" s="13" t="s">
        <v>5346</v>
      </c>
    </row>
    <row r="975">
      <c r="A975" s="30">
        <v>43622.52812894676</v>
      </c>
      <c r="B975" s="13" t="s">
        <v>4883</v>
      </c>
      <c r="C975" s="13" t="s">
        <v>4722</v>
      </c>
      <c r="E975" s="13" t="s">
        <v>87</v>
      </c>
      <c r="F975" s="13" t="s">
        <v>4660</v>
      </c>
      <c r="G975" s="13" t="s">
        <v>5347</v>
      </c>
    </row>
    <row r="976">
      <c r="A976" s="30">
        <v>43626.571911631945</v>
      </c>
      <c r="B976" s="13" t="s">
        <v>4696</v>
      </c>
      <c r="C976" s="13" t="s">
        <v>4659</v>
      </c>
      <c r="E976" s="13" t="s">
        <v>45</v>
      </c>
      <c r="F976" s="13" t="s">
        <v>4660</v>
      </c>
      <c r="G976" s="13" t="s">
        <v>5348</v>
      </c>
    </row>
    <row r="977">
      <c r="A977" s="30">
        <v>43628.54380849537</v>
      </c>
      <c r="B977" s="13" t="s">
        <v>4686</v>
      </c>
      <c r="C977" s="13" t="s">
        <v>4709</v>
      </c>
      <c r="E977" s="13" t="s">
        <v>45</v>
      </c>
      <c r="F977" s="13" t="s">
        <v>4660</v>
      </c>
      <c r="G977" s="13" t="s">
        <v>4970</v>
      </c>
    </row>
    <row r="978">
      <c r="A978" s="30">
        <v>43628.57519645833</v>
      </c>
      <c r="B978" s="13" t="s">
        <v>4922</v>
      </c>
      <c r="C978" s="13" t="s">
        <v>5160</v>
      </c>
      <c r="E978" s="13" t="s">
        <v>45</v>
      </c>
      <c r="F978" s="13" t="s">
        <v>4660</v>
      </c>
      <c r="G978" s="13" t="s">
        <v>5349</v>
      </c>
    </row>
    <row r="979">
      <c r="A979" s="30">
        <v>43628.66674511574</v>
      </c>
      <c r="B979" s="13" t="s">
        <v>4762</v>
      </c>
      <c r="C979" s="13" t="s">
        <v>4709</v>
      </c>
      <c r="E979" s="13" t="s">
        <v>45</v>
      </c>
      <c r="F979" s="13" t="s">
        <v>4660</v>
      </c>
      <c r="G979" s="13" t="s">
        <v>5066</v>
      </c>
    </row>
    <row r="980">
      <c r="A980" s="30">
        <v>43634.58251982639</v>
      </c>
      <c r="B980" s="13" t="s">
        <v>4698</v>
      </c>
      <c r="C980" s="13" t="s">
        <v>5206</v>
      </c>
      <c r="E980" s="13" t="s">
        <v>100</v>
      </c>
      <c r="F980" s="13" t="s">
        <v>4737</v>
      </c>
      <c r="G980" s="13" t="s">
        <v>5350</v>
      </c>
    </row>
    <row r="981">
      <c r="A981" s="30">
        <v>43636.66095884259</v>
      </c>
      <c r="B981" s="13" t="s">
        <v>5351</v>
      </c>
      <c r="C981" s="13" t="s">
        <v>4668</v>
      </c>
      <c r="E981" s="13" t="s">
        <v>45</v>
      </c>
      <c r="F981" s="13" t="s">
        <v>4660</v>
      </c>
      <c r="G981" s="13" t="s">
        <v>5352</v>
      </c>
    </row>
    <row r="982">
      <c r="A982" s="30">
        <v>43640.48295423611</v>
      </c>
      <c r="B982" s="13" t="s">
        <v>4883</v>
      </c>
      <c r="C982" s="13" t="s">
        <v>4722</v>
      </c>
      <c r="E982" s="13" t="s">
        <v>38</v>
      </c>
      <c r="F982" s="13" t="s">
        <v>4660</v>
      </c>
      <c r="G982" s="13" t="s">
        <v>4973</v>
      </c>
    </row>
    <row r="983">
      <c r="A983" s="30">
        <v>43640.48359982639</v>
      </c>
      <c r="B983" s="13" t="s">
        <v>4778</v>
      </c>
      <c r="C983" s="13" t="s">
        <v>4671</v>
      </c>
      <c r="E983" s="13" t="s">
        <v>38</v>
      </c>
      <c r="F983" s="13" t="s">
        <v>4665</v>
      </c>
      <c r="G983" s="13" t="s">
        <v>5353</v>
      </c>
    </row>
    <row r="984">
      <c r="A984" s="30">
        <v>43640.48466711806</v>
      </c>
      <c r="B984" s="13" t="s">
        <v>4952</v>
      </c>
      <c r="C984" s="13" t="s">
        <v>4671</v>
      </c>
      <c r="E984" s="13" t="s">
        <v>38</v>
      </c>
      <c r="F984" s="13" t="s">
        <v>4665</v>
      </c>
      <c r="G984" s="13" t="s">
        <v>2032</v>
      </c>
    </row>
    <row r="985">
      <c r="A985" s="30">
        <v>43640.48632354167</v>
      </c>
      <c r="B985" s="13" t="s">
        <v>4778</v>
      </c>
      <c r="C985" s="13" t="s">
        <v>4671</v>
      </c>
      <c r="E985" s="13" t="s">
        <v>38</v>
      </c>
      <c r="F985" s="13" t="s">
        <v>4665</v>
      </c>
      <c r="G985" s="13" t="s">
        <v>5354</v>
      </c>
    </row>
    <row r="986">
      <c r="A986" s="30">
        <v>43640.48799693287</v>
      </c>
      <c r="B986" s="13" t="s">
        <v>4883</v>
      </c>
      <c r="C986" s="13" t="s">
        <v>4722</v>
      </c>
      <c r="E986" s="13" t="s">
        <v>38</v>
      </c>
      <c r="F986" s="13" t="s">
        <v>4665</v>
      </c>
      <c r="G986" s="13" t="s">
        <v>4977</v>
      </c>
    </row>
    <row r="987">
      <c r="A987" s="30">
        <v>43640.48910150463</v>
      </c>
      <c r="B987" s="13" t="s">
        <v>4889</v>
      </c>
      <c r="C987" s="13" t="s">
        <v>4722</v>
      </c>
      <c r="E987" s="13" t="s">
        <v>38</v>
      </c>
      <c r="F987" s="13" t="s">
        <v>4665</v>
      </c>
      <c r="G987" s="13" t="s">
        <v>4978</v>
      </c>
    </row>
    <row r="988">
      <c r="A988" s="30">
        <v>43640.49036083333</v>
      </c>
      <c r="B988" s="13" t="s">
        <v>4947</v>
      </c>
      <c r="C988" s="13" t="s">
        <v>4722</v>
      </c>
      <c r="E988" s="13" t="s">
        <v>38</v>
      </c>
      <c r="F988" s="13" t="s">
        <v>4665</v>
      </c>
      <c r="G988" s="13" t="s">
        <v>4979</v>
      </c>
    </row>
    <row r="989">
      <c r="A989" s="30">
        <v>43640.49108190973</v>
      </c>
      <c r="B989" s="13" t="s">
        <v>4952</v>
      </c>
      <c r="C989" s="13" t="s">
        <v>4671</v>
      </c>
      <c r="E989" s="13" t="s">
        <v>38</v>
      </c>
      <c r="F989" s="13" t="s">
        <v>4665</v>
      </c>
      <c r="G989" s="13" t="s">
        <v>4980</v>
      </c>
    </row>
    <row r="990">
      <c r="A990" s="30">
        <v>43640.49175295139</v>
      </c>
      <c r="B990" s="13" t="s">
        <v>4952</v>
      </c>
      <c r="C990" s="13" t="s">
        <v>4671</v>
      </c>
      <c r="E990" s="13" t="s">
        <v>38</v>
      </c>
      <c r="F990" s="13" t="s">
        <v>4665</v>
      </c>
      <c r="G990" s="13" t="s">
        <v>5355</v>
      </c>
    </row>
    <row r="991">
      <c r="A991" s="30">
        <v>43640.49290582176</v>
      </c>
      <c r="B991" s="13" t="s">
        <v>4887</v>
      </c>
      <c r="C991" s="13" t="s">
        <v>4671</v>
      </c>
      <c r="E991" s="13" t="s">
        <v>38</v>
      </c>
      <c r="F991" s="13" t="s">
        <v>4665</v>
      </c>
      <c r="G991" s="13" t="s">
        <v>4982</v>
      </c>
    </row>
    <row r="992">
      <c r="A992" s="30">
        <v>43640.49334296296</v>
      </c>
      <c r="B992" s="13" t="s">
        <v>4887</v>
      </c>
      <c r="C992" s="13" t="s">
        <v>4671</v>
      </c>
      <c r="E992" s="13" t="s">
        <v>38</v>
      </c>
      <c r="F992" s="13" t="s">
        <v>4665</v>
      </c>
      <c r="G992" s="13" t="s">
        <v>4983</v>
      </c>
    </row>
    <row r="993">
      <c r="A993" s="30">
        <v>43640.494330636575</v>
      </c>
      <c r="B993" s="13" t="s">
        <v>4889</v>
      </c>
      <c r="C993" s="13" t="s">
        <v>4722</v>
      </c>
      <c r="E993" s="13" t="s">
        <v>38</v>
      </c>
      <c r="F993" s="13" t="s">
        <v>4665</v>
      </c>
      <c r="G993" s="13" t="s">
        <v>5356</v>
      </c>
    </row>
    <row r="994">
      <c r="A994" s="30">
        <v>43640.49527622685</v>
      </c>
      <c r="B994" s="13" t="s">
        <v>4792</v>
      </c>
      <c r="C994" s="13" t="s">
        <v>4671</v>
      </c>
      <c r="E994" s="13" t="s">
        <v>38</v>
      </c>
      <c r="F994" s="13" t="s">
        <v>4665</v>
      </c>
      <c r="G994" s="13" t="s">
        <v>5357</v>
      </c>
    </row>
    <row r="995">
      <c r="A995" s="30">
        <v>43640.49656590278</v>
      </c>
      <c r="B995" s="13" t="s">
        <v>4943</v>
      </c>
      <c r="C995" s="13" t="s">
        <v>4671</v>
      </c>
      <c r="E995" s="13" t="s">
        <v>38</v>
      </c>
      <c r="F995" s="13" t="s">
        <v>4665</v>
      </c>
      <c r="G995" s="13" t="s">
        <v>4965</v>
      </c>
    </row>
    <row r="996">
      <c r="A996" s="30">
        <v>43640.49766828703</v>
      </c>
      <c r="B996" s="13" t="s">
        <v>4947</v>
      </c>
      <c r="C996" s="13" t="s">
        <v>4722</v>
      </c>
      <c r="E996" s="13" t="s">
        <v>38</v>
      </c>
      <c r="F996" s="13" t="s">
        <v>4665</v>
      </c>
      <c r="G996" s="13" t="s">
        <v>5358</v>
      </c>
    </row>
    <row r="997">
      <c r="A997" s="30">
        <v>43640.49828166667</v>
      </c>
      <c r="B997" s="13" t="s">
        <v>4947</v>
      </c>
      <c r="C997" s="13" t="s">
        <v>4722</v>
      </c>
      <c r="E997" s="13" t="s">
        <v>38</v>
      </c>
      <c r="F997" s="13" t="s">
        <v>4665</v>
      </c>
      <c r="G997" s="13" t="s">
        <v>5359</v>
      </c>
    </row>
    <row r="998">
      <c r="A998" s="30">
        <v>43640.499403009264</v>
      </c>
      <c r="B998" s="13" t="s">
        <v>4792</v>
      </c>
      <c r="C998" s="13" t="s">
        <v>4671</v>
      </c>
      <c r="E998" s="13" t="s">
        <v>38</v>
      </c>
      <c r="F998" s="13" t="s">
        <v>4665</v>
      </c>
      <c r="G998" s="13" t="s">
        <v>2264</v>
      </c>
    </row>
    <row r="999">
      <c r="A999" s="30">
        <v>43640.50010579861</v>
      </c>
      <c r="B999" s="13" t="s">
        <v>4889</v>
      </c>
      <c r="C999" s="13" t="s">
        <v>4722</v>
      </c>
      <c r="E999" s="13" t="s">
        <v>38</v>
      </c>
      <c r="F999" s="13" t="s">
        <v>4665</v>
      </c>
      <c r="G999" s="13" t="s">
        <v>5360</v>
      </c>
    </row>
    <row r="1000">
      <c r="A1000" s="30">
        <v>43640.50154291667</v>
      </c>
      <c r="B1000" s="13" t="s">
        <v>4792</v>
      </c>
      <c r="C1000" s="13" t="s">
        <v>4671</v>
      </c>
      <c r="E1000" s="13" t="s">
        <v>38</v>
      </c>
      <c r="F1000" s="13" t="s">
        <v>4665</v>
      </c>
      <c r="G1000" s="13" t="s">
        <v>4991</v>
      </c>
    </row>
    <row r="1001">
      <c r="A1001" s="30">
        <v>43640.50670165509</v>
      </c>
      <c r="B1001" s="13" t="s">
        <v>4781</v>
      </c>
      <c r="C1001" s="13" t="s">
        <v>4662</v>
      </c>
      <c r="E1001" s="13" t="s">
        <v>5361</v>
      </c>
      <c r="F1001" s="13" t="s">
        <v>4665</v>
      </c>
      <c r="G1001" s="13" t="s">
        <v>5362</v>
      </c>
    </row>
    <row r="1002">
      <c r="A1002" s="30">
        <v>43640.50718472222</v>
      </c>
      <c r="B1002" s="13" t="s">
        <v>4781</v>
      </c>
      <c r="C1002" s="13" t="s">
        <v>4662</v>
      </c>
      <c r="E1002" s="13" t="s">
        <v>100</v>
      </c>
      <c r="F1002" s="13" t="s">
        <v>4660</v>
      </c>
      <c r="G1002" s="13" t="s">
        <v>5363</v>
      </c>
    </row>
    <row r="1003">
      <c r="A1003" s="30">
        <v>43640.507845625005</v>
      </c>
      <c r="B1003" s="13" t="s">
        <v>4842</v>
      </c>
      <c r="C1003" s="13" t="s">
        <v>4719</v>
      </c>
      <c r="E1003" s="13" t="s">
        <v>100</v>
      </c>
      <c r="F1003" s="13" t="s">
        <v>4665</v>
      </c>
      <c r="G1003" s="13" t="s">
        <v>5363</v>
      </c>
    </row>
    <row r="1004">
      <c r="A1004" s="30">
        <v>43640.50860368056</v>
      </c>
      <c r="B1004" s="13" t="s">
        <v>4783</v>
      </c>
      <c r="C1004" s="13" t="s">
        <v>4662</v>
      </c>
      <c r="E1004" s="13" t="s">
        <v>100</v>
      </c>
      <c r="F1004" s="13" t="s">
        <v>4665</v>
      </c>
      <c r="G1004" s="13" t="s">
        <v>5364</v>
      </c>
    </row>
    <row r="1005">
      <c r="A1005" s="30">
        <v>43640.50909115741</v>
      </c>
      <c r="B1005" s="13" t="s">
        <v>4783</v>
      </c>
      <c r="C1005" s="13" t="s">
        <v>4662</v>
      </c>
      <c r="E1005" s="13" t="s">
        <v>100</v>
      </c>
      <c r="F1005" s="13" t="s">
        <v>4665</v>
      </c>
      <c r="G1005" s="13" t="s">
        <v>5365</v>
      </c>
    </row>
    <row r="1006">
      <c r="A1006" s="30">
        <v>43640.51024215278</v>
      </c>
      <c r="B1006" s="13" t="s">
        <v>4793</v>
      </c>
      <c r="C1006" s="13" t="s">
        <v>4719</v>
      </c>
      <c r="E1006" s="13" t="s">
        <v>100</v>
      </c>
      <c r="F1006" s="13" t="s">
        <v>4665</v>
      </c>
      <c r="G1006" s="13" t="s">
        <v>4997</v>
      </c>
    </row>
    <row r="1007">
      <c r="A1007" s="30">
        <v>43640.51125251157</v>
      </c>
      <c r="B1007" s="13" t="s">
        <v>4741</v>
      </c>
      <c r="C1007" s="13" t="s">
        <v>4662</v>
      </c>
      <c r="E1007" s="13" t="s">
        <v>100</v>
      </c>
      <c r="F1007" s="13" t="s">
        <v>4665</v>
      </c>
      <c r="G1007" s="13" t="s">
        <v>1608</v>
      </c>
    </row>
    <row r="1008">
      <c r="A1008" s="30">
        <v>43640.51181108796</v>
      </c>
      <c r="B1008" s="13" t="s">
        <v>4741</v>
      </c>
      <c r="C1008" s="13" t="s">
        <v>4662</v>
      </c>
      <c r="E1008" s="13" t="s">
        <v>100</v>
      </c>
      <c r="F1008" s="13" t="s">
        <v>4665</v>
      </c>
      <c r="G1008" s="13" t="s">
        <v>3038</v>
      </c>
    </row>
    <row r="1009">
      <c r="A1009" s="30">
        <v>43640.512434375</v>
      </c>
      <c r="B1009" s="13" t="s">
        <v>4775</v>
      </c>
      <c r="C1009" s="13" t="s">
        <v>4719</v>
      </c>
      <c r="E1009" s="13" t="s">
        <v>100</v>
      </c>
      <c r="F1009" s="13" t="s">
        <v>4665</v>
      </c>
      <c r="G1009" s="13" t="s">
        <v>4994</v>
      </c>
    </row>
    <row r="1010">
      <c r="A1010" s="30">
        <v>43640.51314335648</v>
      </c>
      <c r="B1010" s="13" t="s">
        <v>4775</v>
      </c>
      <c r="C1010" s="13" t="s">
        <v>4719</v>
      </c>
      <c r="E1010" s="13" t="s">
        <v>100</v>
      </c>
      <c r="F1010" s="13" t="s">
        <v>4665</v>
      </c>
      <c r="G1010" s="13" t="s">
        <v>5366</v>
      </c>
    </row>
    <row r="1011">
      <c r="A1011" s="30">
        <v>43640.51373197917</v>
      </c>
      <c r="B1011" s="13" t="s">
        <v>4785</v>
      </c>
      <c r="C1011" s="13" t="s">
        <v>4662</v>
      </c>
      <c r="E1011" s="13" t="s">
        <v>100</v>
      </c>
      <c r="F1011" s="13" t="s">
        <v>4665</v>
      </c>
      <c r="G1011" s="13" t="s">
        <v>5367</v>
      </c>
    </row>
    <row r="1012">
      <c r="A1012" s="30">
        <v>43640.51454552083</v>
      </c>
      <c r="B1012" s="13" t="s">
        <v>4845</v>
      </c>
      <c r="C1012" s="13" t="s">
        <v>4719</v>
      </c>
      <c r="E1012" s="13" t="s">
        <v>100</v>
      </c>
      <c r="F1012" s="13" t="s">
        <v>4665</v>
      </c>
      <c r="G1012" s="13" t="s">
        <v>5000</v>
      </c>
    </row>
    <row r="1013">
      <c r="A1013" s="30">
        <v>43640.51640832176</v>
      </c>
      <c r="B1013" s="13" t="s">
        <v>4776</v>
      </c>
      <c r="C1013" s="13" t="s">
        <v>4719</v>
      </c>
      <c r="E1013" s="13" t="s">
        <v>100</v>
      </c>
      <c r="F1013" s="13" t="s">
        <v>4665</v>
      </c>
      <c r="G1013" s="13" t="s">
        <v>5001</v>
      </c>
    </row>
    <row r="1014">
      <c r="A1014" s="30">
        <v>43640.65668969907</v>
      </c>
      <c r="B1014" s="13" t="s">
        <v>4781</v>
      </c>
      <c r="C1014" s="13" t="s">
        <v>4662</v>
      </c>
      <c r="E1014" s="13" t="s">
        <v>100</v>
      </c>
      <c r="F1014" s="13" t="s">
        <v>4665</v>
      </c>
      <c r="G1014" s="13" t="s">
        <v>2751</v>
      </c>
    </row>
    <row r="1015">
      <c r="A1015" s="30">
        <v>43640.65756581019</v>
      </c>
      <c r="B1015" s="13" t="s">
        <v>4767</v>
      </c>
      <c r="C1015" s="13" t="s">
        <v>4662</v>
      </c>
      <c r="E1015" s="13" t="s">
        <v>100</v>
      </c>
      <c r="F1015" s="13" t="s">
        <v>4665</v>
      </c>
      <c r="G1015" s="13" t="s">
        <v>5002</v>
      </c>
    </row>
    <row r="1016">
      <c r="A1016" s="30">
        <v>43640.65822315973</v>
      </c>
      <c r="B1016" s="13" t="s">
        <v>4741</v>
      </c>
      <c r="C1016" s="13" t="s">
        <v>4662</v>
      </c>
      <c r="E1016" s="13" t="s">
        <v>100</v>
      </c>
      <c r="F1016" s="13" t="s">
        <v>4665</v>
      </c>
      <c r="G1016" s="13" t="s">
        <v>5003</v>
      </c>
    </row>
    <row r="1017">
      <c r="A1017" s="30">
        <v>43640.66015027778</v>
      </c>
      <c r="B1017" s="13" t="s">
        <v>4782</v>
      </c>
      <c r="C1017" s="13" t="s">
        <v>4668</v>
      </c>
      <c r="E1017" s="13" t="s">
        <v>45</v>
      </c>
      <c r="F1017" s="13" t="s">
        <v>4665</v>
      </c>
      <c r="G1017" s="13" t="s">
        <v>4861</v>
      </c>
    </row>
    <row r="1018">
      <c r="A1018" s="30">
        <v>43640.66095952546</v>
      </c>
      <c r="B1018" s="13" t="s">
        <v>4723</v>
      </c>
      <c r="C1018" s="13" t="s">
        <v>4668</v>
      </c>
      <c r="E1018" s="13" t="s">
        <v>45</v>
      </c>
      <c r="F1018" s="13" t="s">
        <v>4665</v>
      </c>
      <c r="G1018" s="13" t="s">
        <v>1968</v>
      </c>
    </row>
    <row r="1019">
      <c r="A1019" s="30">
        <v>43640.661457662034</v>
      </c>
      <c r="B1019" s="13" t="s">
        <v>4724</v>
      </c>
      <c r="C1019" s="13" t="s">
        <v>4668</v>
      </c>
      <c r="E1019" s="13" t="s">
        <v>45</v>
      </c>
      <c r="F1019" s="13" t="s">
        <v>4665</v>
      </c>
      <c r="G1019" s="13" t="s">
        <v>5063</v>
      </c>
    </row>
    <row r="1020">
      <c r="A1020" s="30">
        <v>43640.66198344907</v>
      </c>
      <c r="B1020" s="13" t="s">
        <v>4728</v>
      </c>
      <c r="C1020" s="13" t="s">
        <v>4668</v>
      </c>
      <c r="E1020" s="13" t="s">
        <v>45</v>
      </c>
      <c r="F1020" s="13" t="s">
        <v>4665</v>
      </c>
      <c r="G1020" s="13" t="s">
        <v>2354</v>
      </c>
    </row>
    <row r="1021">
      <c r="A1021" s="30">
        <v>43640.662868506945</v>
      </c>
      <c r="B1021" s="13" t="s">
        <v>4777</v>
      </c>
      <c r="C1021" s="13" t="s">
        <v>4668</v>
      </c>
      <c r="E1021" s="13" t="s">
        <v>45</v>
      </c>
      <c r="F1021" s="13" t="s">
        <v>4665</v>
      </c>
      <c r="G1021" s="13" t="s">
        <v>1467</v>
      </c>
    </row>
    <row r="1022">
      <c r="A1022" s="30">
        <v>43640.6637125</v>
      </c>
      <c r="B1022" s="13" t="s">
        <v>4777</v>
      </c>
      <c r="C1022" s="13" t="s">
        <v>4668</v>
      </c>
      <c r="E1022" s="13" t="s">
        <v>45</v>
      </c>
      <c r="F1022" s="13" t="s">
        <v>4665</v>
      </c>
      <c r="G1022" s="13" t="s">
        <v>5368</v>
      </c>
    </row>
    <row r="1023">
      <c r="A1023" s="30">
        <v>43640.664209317125</v>
      </c>
      <c r="B1023" s="13" t="s">
        <v>4738</v>
      </c>
      <c r="C1023" s="13" t="s">
        <v>4673</v>
      </c>
      <c r="E1023" s="13" t="s">
        <v>45</v>
      </c>
      <c r="F1023" s="13" t="s">
        <v>4660</v>
      </c>
      <c r="G1023" s="13" t="s">
        <v>4940</v>
      </c>
    </row>
    <row r="1024">
      <c r="A1024" s="30">
        <v>43641.450690474536</v>
      </c>
      <c r="B1024" s="13" t="s">
        <v>4786</v>
      </c>
      <c r="C1024" s="13" t="s">
        <v>4673</v>
      </c>
      <c r="E1024" s="13" t="s">
        <v>45</v>
      </c>
      <c r="F1024" s="13" t="s">
        <v>4660</v>
      </c>
      <c r="G1024" s="13" t="s">
        <v>5369</v>
      </c>
    </row>
    <row r="1025">
      <c r="A1025" s="30">
        <v>43641.45145974537</v>
      </c>
      <c r="B1025" s="13" t="s">
        <v>4788</v>
      </c>
      <c r="C1025" s="13" t="s">
        <v>4673</v>
      </c>
      <c r="E1025" s="13" t="s">
        <v>27</v>
      </c>
      <c r="F1025" s="13" t="s">
        <v>4660</v>
      </c>
      <c r="G1025" s="13" t="s">
        <v>4972</v>
      </c>
    </row>
    <row r="1026">
      <c r="A1026" s="30">
        <v>43641.45454769676</v>
      </c>
      <c r="B1026" s="13" t="s">
        <v>4739</v>
      </c>
      <c r="C1026" s="13" t="s">
        <v>4673</v>
      </c>
      <c r="E1026" s="13" t="s">
        <v>27</v>
      </c>
      <c r="F1026" s="13" t="s">
        <v>4660</v>
      </c>
      <c r="G1026" s="13" t="s">
        <v>4972</v>
      </c>
    </row>
    <row r="1027">
      <c r="A1027" s="30">
        <v>43641.46184002315</v>
      </c>
      <c r="B1027" s="13" t="s">
        <v>4864</v>
      </c>
      <c r="C1027" s="13" t="s">
        <v>4673</v>
      </c>
      <c r="E1027" s="13" t="s">
        <v>27</v>
      </c>
      <c r="F1027" s="13" t="s">
        <v>4660</v>
      </c>
      <c r="G1027" s="13" t="s">
        <v>4972</v>
      </c>
    </row>
    <row r="1028">
      <c r="A1028" s="30">
        <v>43641.46251236111</v>
      </c>
      <c r="B1028" s="13" t="s">
        <v>4864</v>
      </c>
      <c r="C1028" s="13" t="s">
        <v>4673</v>
      </c>
      <c r="E1028" s="13" t="s">
        <v>27</v>
      </c>
      <c r="F1028" s="13" t="s">
        <v>4660</v>
      </c>
      <c r="G1028" s="13" t="s">
        <v>2936</v>
      </c>
    </row>
    <row r="1029">
      <c r="A1029" s="30">
        <v>43641.4647903125</v>
      </c>
      <c r="B1029" s="13" t="s">
        <v>4728</v>
      </c>
      <c r="C1029" s="13" t="s">
        <v>4673</v>
      </c>
      <c r="E1029" s="13" t="s">
        <v>27</v>
      </c>
      <c r="F1029" s="13" t="s">
        <v>4660</v>
      </c>
      <c r="G1029" s="13" t="s">
        <v>4868</v>
      </c>
    </row>
    <row r="1030">
      <c r="A1030" s="30">
        <v>43641.465855787035</v>
      </c>
      <c r="B1030" s="13" t="s">
        <v>4782</v>
      </c>
      <c r="C1030" s="13" t="s">
        <v>4673</v>
      </c>
      <c r="E1030" s="13" t="s">
        <v>27</v>
      </c>
      <c r="F1030" s="13" t="s">
        <v>4660</v>
      </c>
      <c r="G1030" s="13" t="s">
        <v>5370</v>
      </c>
    </row>
    <row r="1031">
      <c r="A1031" s="30">
        <v>43641.466638541664</v>
      </c>
      <c r="B1031" s="13" t="s">
        <v>4738</v>
      </c>
      <c r="C1031" s="13" t="s">
        <v>4673</v>
      </c>
      <c r="E1031" s="13" t="s">
        <v>27</v>
      </c>
      <c r="F1031" s="13" t="s">
        <v>4660</v>
      </c>
      <c r="G1031" s="13" t="s">
        <v>2936</v>
      </c>
    </row>
    <row r="1032">
      <c r="A1032" s="30">
        <v>43641.46739111111</v>
      </c>
      <c r="B1032" s="13" t="s">
        <v>4782</v>
      </c>
      <c r="C1032" s="13" t="s">
        <v>4673</v>
      </c>
      <c r="E1032" s="13" t="s">
        <v>27</v>
      </c>
      <c r="F1032" s="13" t="s">
        <v>4660</v>
      </c>
      <c r="G1032" s="13" t="s">
        <v>2936</v>
      </c>
    </row>
    <row r="1033">
      <c r="A1033" s="30">
        <v>43641.49326840277</v>
      </c>
      <c r="B1033" s="13" t="s">
        <v>4883</v>
      </c>
      <c r="C1033" s="13" t="s">
        <v>4722</v>
      </c>
      <c r="E1033" s="13" t="s">
        <v>87</v>
      </c>
      <c r="F1033" s="13" t="s">
        <v>4660</v>
      </c>
      <c r="G1033" s="13" t="s">
        <v>5371</v>
      </c>
    </row>
    <row r="1034">
      <c r="A1034" s="30">
        <v>43641.493882627314</v>
      </c>
      <c r="B1034" s="13" t="s">
        <v>4889</v>
      </c>
      <c r="C1034" s="13" t="s">
        <v>4722</v>
      </c>
      <c r="E1034" s="13" t="s">
        <v>38</v>
      </c>
      <c r="F1034" s="13" t="s">
        <v>4660</v>
      </c>
      <c r="G1034" s="13" t="s">
        <v>5372</v>
      </c>
    </row>
    <row r="1035">
      <c r="A1035" s="30">
        <v>43641.494572905096</v>
      </c>
      <c r="B1035" s="13" t="s">
        <v>4800</v>
      </c>
      <c r="C1035" s="13" t="s">
        <v>4671</v>
      </c>
      <c r="E1035" s="13" t="s">
        <v>38</v>
      </c>
      <c r="F1035" s="13" t="s">
        <v>4660</v>
      </c>
      <c r="G1035" s="13" t="s">
        <v>5373</v>
      </c>
    </row>
    <row r="1036">
      <c r="A1036" s="30">
        <v>43641.49531488426</v>
      </c>
      <c r="B1036" s="13" t="s">
        <v>4887</v>
      </c>
      <c r="C1036" s="13" t="s">
        <v>4722</v>
      </c>
      <c r="E1036" s="13" t="s">
        <v>38</v>
      </c>
      <c r="F1036" s="13" t="s">
        <v>4660</v>
      </c>
      <c r="G1036" s="13" t="s">
        <v>5374</v>
      </c>
    </row>
    <row r="1037">
      <c r="A1037" s="30">
        <v>43641.49593774306</v>
      </c>
      <c r="B1037" s="13" t="s">
        <v>4889</v>
      </c>
      <c r="C1037" s="13" t="s">
        <v>4722</v>
      </c>
      <c r="E1037" s="13" t="s">
        <v>38</v>
      </c>
      <c r="F1037" s="13" t="s">
        <v>4660</v>
      </c>
      <c r="G1037" s="13" t="s">
        <v>5375</v>
      </c>
    </row>
    <row r="1038">
      <c r="A1038" s="30">
        <v>43641.49680791667</v>
      </c>
      <c r="B1038" s="13" t="s">
        <v>4952</v>
      </c>
      <c r="C1038" s="13" t="s">
        <v>4722</v>
      </c>
      <c r="E1038" s="13" t="s">
        <v>38</v>
      </c>
      <c r="F1038" s="13" t="s">
        <v>4660</v>
      </c>
      <c r="G1038" s="13" t="s">
        <v>5376</v>
      </c>
    </row>
    <row r="1039">
      <c r="A1039" s="30">
        <v>43641.497455289355</v>
      </c>
      <c r="B1039" s="13" t="s">
        <v>4792</v>
      </c>
      <c r="C1039" s="13" t="s">
        <v>4671</v>
      </c>
      <c r="E1039" s="13" t="s">
        <v>38</v>
      </c>
      <c r="F1039" s="13" t="s">
        <v>4660</v>
      </c>
      <c r="G1039" s="13" t="s">
        <v>5377</v>
      </c>
    </row>
    <row r="1040">
      <c r="A1040" s="30">
        <v>43641.49820711806</v>
      </c>
      <c r="B1040" s="13" t="s">
        <v>4887</v>
      </c>
      <c r="C1040" s="13" t="s">
        <v>4722</v>
      </c>
      <c r="E1040" s="13" t="s">
        <v>38</v>
      </c>
      <c r="F1040" s="13" t="s">
        <v>4660</v>
      </c>
      <c r="G1040" s="13" t="s">
        <v>86</v>
      </c>
    </row>
    <row r="1041">
      <c r="A1041" s="30">
        <v>43641.4989522338</v>
      </c>
      <c r="B1041" s="13" t="s">
        <v>4889</v>
      </c>
      <c r="C1041" s="13" t="s">
        <v>4722</v>
      </c>
      <c r="E1041" s="13" t="s">
        <v>38</v>
      </c>
      <c r="F1041" s="13" t="s">
        <v>4660</v>
      </c>
      <c r="G1041" s="13" t="s">
        <v>5378</v>
      </c>
    </row>
    <row r="1042">
      <c r="A1042" s="30">
        <v>43641.49945271991</v>
      </c>
      <c r="B1042" s="13" t="s">
        <v>4889</v>
      </c>
      <c r="C1042" s="13" t="s">
        <v>4722</v>
      </c>
      <c r="E1042" s="13" t="s">
        <v>38</v>
      </c>
      <c r="F1042" s="13" t="s">
        <v>4660</v>
      </c>
      <c r="G1042" s="13" t="s">
        <v>4956</v>
      </c>
    </row>
    <row r="1043">
      <c r="A1043" s="30">
        <v>43641.500238692126</v>
      </c>
      <c r="B1043" s="13" t="s">
        <v>4792</v>
      </c>
      <c r="C1043" s="13" t="s">
        <v>4671</v>
      </c>
      <c r="E1043" s="13" t="s">
        <v>38</v>
      </c>
      <c r="F1043" s="13" t="s">
        <v>4660</v>
      </c>
      <c r="G1043" s="13" t="s">
        <v>5379</v>
      </c>
    </row>
    <row r="1044">
      <c r="A1044" s="30">
        <v>43641.500730196756</v>
      </c>
      <c r="B1044" s="13" t="s">
        <v>4792</v>
      </c>
      <c r="C1044" s="13" t="s">
        <v>4671</v>
      </c>
      <c r="E1044" s="13" t="s">
        <v>38</v>
      </c>
      <c r="F1044" s="13" t="s">
        <v>4660</v>
      </c>
      <c r="G1044" s="13" t="s">
        <v>5380</v>
      </c>
    </row>
    <row r="1045">
      <c r="A1045" s="30">
        <v>43641.50107136574</v>
      </c>
      <c r="B1045" s="13" t="s">
        <v>4800</v>
      </c>
      <c r="C1045" s="13" t="s">
        <v>4722</v>
      </c>
      <c r="E1045" s="13" t="s">
        <v>38</v>
      </c>
      <c r="F1045" s="13" t="s">
        <v>4660</v>
      </c>
      <c r="G1045" s="13" t="s">
        <v>4942</v>
      </c>
    </row>
    <row r="1046">
      <c r="A1046" s="30">
        <v>43641.50187231481</v>
      </c>
      <c r="B1046" s="13" t="s">
        <v>4943</v>
      </c>
      <c r="C1046" s="13" t="s">
        <v>4722</v>
      </c>
      <c r="E1046" s="13" t="s">
        <v>38</v>
      </c>
      <c r="F1046" s="13" t="s">
        <v>4660</v>
      </c>
      <c r="G1046" s="13" t="s">
        <v>5381</v>
      </c>
    </row>
    <row r="1047">
      <c r="A1047" s="30">
        <v>43641.502330752315</v>
      </c>
      <c r="B1047" s="13" t="s">
        <v>4889</v>
      </c>
      <c r="C1047" s="13" t="s">
        <v>4722</v>
      </c>
      <c r="E1047" s="13" t="s">
        <v>38</v>
      </c>
      <c r="F1047" s="13" t="s">
        <v>4660</v>
      </c>
      <c r="G1047" s="13" t="s">
        <v>5382</v>
      </c>
    </row>
    <row r="1048">
      <c r="A1048" s="30">
        <v>43641.50268706019</v>
      </c>
      <c r="B1048" s="13" t="s">
        <v>4883</v>
      </c>
      <c r="C1048" s="13" t="s">
        <v>4671</v>
      </c>
      <c r="E1048" s="13" t="s">
        <v>38</v>
      </c>
      <c r="F1048" s="13" t="s">
        <v>4660</v>
      </c>
      <c r="G1048" s="13" t="s">
        <v>5383</v>
      </c>
    </row>
    <row r="1049">
      <c r="A1049" s="30">
        <v>43641.50320831018</v>
      </c>
      <c r="B1049" s="13" t="s">
        <v>4883</v>
      </c>
      <c r="C1049" s="13" t="s">
        <v>4671</v>
      </c>
      <c r="E1049" s="13" t="s">
        <v>38</v>
      </c>
      <c r="F1049" s="13" t="s">
        <v>4660</v>
      </c>
      <c r="G1049" s="13" t="s">
        <v>5384</v>
      </c>
    </row>
    <row r="1050">
      <c r="A1050" s="30">
        <v>43641.50396381944</v>
      </c>
      <c r="B1050" s="13" t="s">
        <v>4952</v>
      </c>
      <c r="C1050" s="13" t="s">
        <v>4671</v>
      </c>
      <c r="E1050" s="13" t="s">
        <v>38</v>
      </c>
      <c r="F1050" s="13" t="s">
        <v>4660</v>
      </c>
      <c r="G1050" s="13" t="s">
        <v>5385</v>
      </c>
    </row>
    <row r="1051">
      <c r="A1051" s="30">
        <v>43641.504531666666</v>
      </c>
      <c r="B1051" s="13" t="s">
        <v>4883</v>
      </c>
      <c r="C1051" s="13" t="s">
        <v>4671</v>
      </c>
      <c r="E1051" s="13" t="s">
        <v>38</v>
      </c>
      <c r="F1051" s="13" t="s">
        <v>4660</v>
      </c>
      <c r="G1051" s="13" t="s">
        <v>3485</v>
      </c>
    </row>
    <row r="1052">
      <c r="A1052" s="30">
        <v>43650.61425290509</v>
      </c>
      <c r="B1052" s="13" t="s">
        <v>4782</v>
      </c>
      <c r="C1052" s="13" t="s">
        <v>4673</v>
      </c>
      <c r="E1052" s="13" t="s">
        <v>182</v>
      </c>
      <c r="F1052" s="13" t="s">
        <v>4665</v>
      </c>
      <c r="G1052" s="13" t="s">
        <v>1269</v>
      </c>
    </row>
    <row r="1053">
      <c r="A1053" s="30">
        <v>43650.61533783565</v>
      </c>
      <c r="B1053" s="13" t="s">
        <v>4864</v>
      </c>
      <c r="C1053" s="13" t="s">
        <v>4673</v>
      </c>
      <c r="E1053" s="13" t="s">
        <v>100</v>
      </c>
      <c r="F1053" s="13" t="s">
        <v>4665</v>
      </c>
      <c r="G1053" s="13" t="s">
        <v>5386</v>
      </c>
    </row>
    <row r="1054">
      <c r="A1054" s="30">
        <v>43650.616252858796</v>
      </c>
      <c r="B1054" s="13" t="s">
        <v>4788</v>
      </c>
      <c r="C1054" s="13" t="s">
        <v>4673</v>
      </c>
      <c r="E1054" s="13" t="s">
        <v>5387</v>
      </c>
      <c r="F1054" s="13" t="s">
        <v>4660</v>
      </c>
      <c r="G1054" s="13" t="s">
        <v>4972</v>
      </c>
    </row>
    <row r="1055">
      <c r="A1055" s="30">
        <v>43650.62241140046</v>
      </c>
      <c r="B1055" s="13" t="s">
        <v>4786</v>
      </c>
      <c r="C1055" s="13" t="s">
        <v>4673</v>
      </c>
      <c r="E1055" s="13" t="s">
        <v>27</v>
      </c>
      <c r="F1055" s="13" t="s">
        <v>4660</v>
      </c>
      <c r="G1055" s="13" t="s">
        <v>4861</v>
      </c>
    </row>
    <row r="1056">
      <c r="A1056" s="30">
        <v>43650.62353693287</v>
      </c>
      <c r="B1056" s="13" t="s">
        <v>4728</v>
      </c>
      <c r="C1056" s="13" t="s">
        <v>4673</v>
      </c>
      <c r="E1056" s="13" t="s">
        <v>45</v>
      </c>
      <c r="F1056" s="13" t="s">
        <v>4660</v>
      </c>
      <c r="G1056" s="13" t="s">
        <v>5388</v>
      </c>
    </row>
    <row r="1057">
      <c r="A1057" s="30">
        <v>43650.62479659722</v>
      </c>
      <c r="B1057" s="13" t="s">
        <v>4728</v>
      </c>
      <c r="C1057" s="13" t="s">
        <v>4673</v>
      </c>
      <c r="E1057" s="13" t="s">
        <v>27</v>
      </c>
      <c r="F1057" s="13" t="s">
        <v>4660</v>
      </c>
      <c r="G1057" s="13" t="s">
        <v>5389</v>
      </c>
    </row>
    <row r="1058">
      <c r="A1058" s="30">
        <v>43650.6253788426</v>
      </c>
      <c r="B1058" s="13" t="s">
        <v>4738</v>
      </c>
      <c r="C1058" s="13" t="s">
        <v>4673</v>
      </c>
      <c r="E1058" s="13" t="s">
        <v>27</v>
      </c>
      <c r="F1058" s="13" t="s">
        <v>4660</v>
      </c>
      <c r="G1058" s="13" t="s">
        <v>2936</v>
      </c>
    </row>
    <row r="1059">
      <c r="A1059" s="30">
        <v>43650.62621952547</v>
      </c>
      <c r="B1059" s="13" t="s">
        <v>4738</v>
      </c>
      <c r="C1059" s="13" t="s">
        <v>4673</v>
      </c>
      <c r="E1059" s="13" t="s">
        <v>45</v>
      </c>
      <c r="F1059" s="13" t="s">
        <v>4660</v>
      </c>
      <c r="G1059" s="13" t="s">
        <v>4940</v>
      </c>
    </row>
    <row r="1060">
      <c r="A1060" s="30">
        <v>43650.633449016204</v>
      </c>
      <c r="B1060" s="13" t="s">
        <v>4786</v>
      </c>
      <c r="C1060" s="13" t="s">
        <v>4673</v>
      </c>
      <c r="E1060" s="13" t="s">
        <v>100</v>
      </c>
      <c r="F1060" s="13" t="s">
        <v>4660</v>
      </c>
      <c r="G1060" s="13" t="s">
        <v>2918</v>
      </c>
    </row>
    <row r="1061">
      <c r="A1061" s="30">
        <v>43650.63398840278</v>
      </c>
      <c r="B1061" s="13" t="s">
        <v>4788</v>
      </c>
      <c r="C1061" s="13" t="s">
        <v>4673</v>
      </c>
      <c r="E1061" s="13" t="s">
        <v>100</v>
      </c>
      <c r="F1061" s="13" t="s">
        <v>4660</v>
      </c>
      <c r="G1061" s="13" t="s">
        <v>5390</v>
      </c>
    </row>
    <row r="1062">
      <c r="A1062" s="30">
        <v>43650.63481556713</v>
      </c>
      <c r="B1062" s="13" t="s">
        <v>4728</v>
      </c>
      <c r="C1062" s="13" t="s">
        <v>4673</v>
      </c>
      <c r="E1062" s="13" t="s">
        <v>5391</v>
      </c>
      <c r="F1062" s="13" t="s">
        <v>4660</v>
      </c>
      <c r="G1062" s="13" t="s">
        <v>5392</v>
      </c>
    </row>
    <row r="1063">
      <c r="A1063" s="30">
        <v>43650.63553619213</v>
      </c>
      <c r="B1063" s="13" t="s">
        <v>4738</v>
      </c>
      <c r="C1063" s="13" t="s">
        <v>4673</v>
      </c>
      <c r="E1063" s="13" t="s">
        <v>100</v>
      </c>
      <c r="F1063" s="13" t="s">
        <v>4660</v>
      </c>
      <c r="G1063" s="13" t="s">
        <v>1104</v>
      </c>
    </row>
    <row r="1064">
      <c r="A1064" s="30">
        <v>43650.63612591435</v>
      </c>
      <c r="B1064" s="13" t="s">
        <v>4728</v>
      </c>
      <c r="C1064" s="13" t="s">
        <v>4673</v>
      </c>
      <c r="E1064" s="13" t="s">
        <v>10</v>
      </c>
      <c r="F1064" s="13" t="s">
        <v>4660</v>
      </c>
      <c r="G1064" s="13" t="s">
        <v>5393</v>
      </c>
    </row>
    <row r="1065">
      <c r="A1065" s="30">
        <v>43650.63669773148</v>
      </c>
      <c r="B1065" s="13" t="s">
        <v>4739</v>
      </c>
      <c r="C1065" s="13" t="s">
        <v>4673</v>
      </c>
      <c r="E1065" s="13" t="s">
        <v>5394</v>
      </c>
      <c r="F1065" s="13" t="s">
        <v>4660</v>
      </c>
      <c r="G1065" s="13" t="s">
        <v>10</v>
      </c>
    </row>
    <row r="1066">
      <c r="A1066" s="30">
        <v>43651.4071828125</v>
      </c>
      <c r="B1066" s="13" t="s">
        <v>4724</v>
      </c>
      <c r="C1066" s="13" t="s">
        <v>4668</v>
      </c>
      <c r="E1066" s="13" t="s">
        <v>45</v>
      </c>
      <c r="F1066" s="13" t="s">
        <v>4660</v>
      </c>
      <c r="G1066" s="13" t="s">
        <v>5063</v>
      </c>
    </row>
    <row r="1067">
      <c r="A1067" s="30">
        <v>43651.40797207176</v>
      </c>
      <c r="B1067" s="13" t="s">
        <v>4723</v>
      </c>
      <c r="C1067" s="13" t="s">
        <v>4668</v>
      </c>
      <c r="E1067" s="13" t="s">
        <v>45</v>
      </c>
      <c r="F1067" s="13" t="s">
        <v>4660</v>
      </c>
      <c r="G1067" s="13" t="s">
        <v>1968</v>
      </c>
    </row>
    <row r="1068">
      <c r="A1068" s="30">
        <v>43651.40844505787</v>
      </c>
      <c r="B1068" s="13" t="s">
        <v>4777</v>
      </c>
      <c r="C1068" s="13" t="s">
        <v>4668</v>
      </c>
      <c r="E1068" s="13" t="s">
        <v>27</v>
      </c>
      <c r="F1068" s="13" t="s">
        <v>4660</v>
      </c>
      <c r="G1068" s="13" t="s">
        <v>5395</v>
      </c>
    </row>
    <row r="1069">
      <c r="A1069" s="30">
        <v>43651.409526076386</v>
      </c>
      <c r="B1069" s="13" t="s">
        <v>4780</v>
      </c>
      <c r="C1069" s="13" t="s">
        <v>4668</v>
      </c>
      <c r="E1069" s="13" t="s">
        <v>45</v>
      </c>
      <c r="F1069" s="13" t="s">
        <v>4660</v>
      </c>
      <c r="G1069" s="13" t="s">
        <v>5396</v>
      </c>
    </row>
    <row r="1070">
      <c r="A1070" s="30">
        <v>43651.410058946756</v>
      </c>
      <c r="B1070" s="13" t="s">
        <v>4780</v>
      </c>
      <c r="C1070" s="13" t="s">
        <v>4668</v>
      </c>
      <c r="E1070" s="13" t="s">
        <v>45</v>
      </c>
      <c r="F1070" s="13" t="s">
        <v>4660</v>
      </c>
      <c r="G1070" s="13" t="s">
        <v>1968</v>
      </c>
    </row>
    <row r="1071">
      <c r="A1071" s="30">
        <v>43651.410823275466</v>
      </c>
      <c r="B1071" s="13" t="s">
        <v>4739</v>
      </c>
      <c r="C1071" s="13" t="s">
        <v>4668</v>
      </c>
      <c r="E1071" s="13" t="s">
        <v>45</v>
      </c>
      <c r="F1071" s="13" t="s">
        <v>4660</v>
      </c>
      <c r="G1071" s="13" t="s">
        <v>5063</v>
      </c>
    </row>
    <row r="1072">
      <c r="A1072" s="30">
        <v>43651.41162186343</v>
      </c>
      <c r="B1072" s="13" t="s">
        <v>4723</v>
      </c>
      <c r="C1072" s="13" t="s">
        <v>4668</v>
      </c>
      <c r="E1072" s="13" t="s">
        <v>45</v>
      </c>
      <c r="F1072" s="13" t="s">
        <v>4660</v>
      </c>
      <c r="G1072" s="13" t="s">
        <v>5397</v>
      </c>
    </row>
    <row r="1073">
      <c r="A1073" s="30">
        <v>43651.414412025464</v>
      </c>
      <c r="B1073" s="13" t="s">
        <v>4739</v>
      </c>
      <c r="C1073" s="13" t="s">
        <v>4668</v>
      </c>
      <c r="E1073" s="13" t="s">
        <v>10</v>
      </c>
      <c r="F1073" s="13" t="s">
        <v>4660</v>
      </c>
      <c r="G1073" s="13" t="s">
        <v>198</v>
      </c>
    </row>
    <row r="1074">
      <c r="A1074" s="30">
        <v>43651.415079722225</v>
      </c>
      <c r="B1074" s="13" t="s">
        <v>4780</v>
      </c>
      <c r="C1074" s="13" t="s">
        <v>4668</v>
      </c>
      <c r="E1074" s="13" t="s">
        <v>45</v>
      </c>
      <c r="F1074" s="13" t="s">
        <v>4660</v>
      </c>
      <c r="G1074" s="13" t="s">
        <v>2353</v>
      </c>
    </row>
    <row r="1075">
      <c r="A1075" s="30">
        <v>43651.416326805556</v>
      </c>
      <c r="B1075" s="13" t="s">
        <v>4777</v>
      </c>
      <c r="C1075" s="13" t="s">
        <v>4668</v>
      </c>
      <c r="E1075" s="13" t="s">
        <v>45</v>
      </c>
      <c r="F1075" s="13" t="s">
        <v>4660</v>
      </c>
      <c r="G1075" s="13" t="s">
        <v>2353</v>
      </c>
    </row>
    <row r="1076">
      <c r="A1076" s="30">
        <v>43651.416849016205</v>
      </c>
      <c r="B1076" s="13" t="s">
        <v>4723</v>
      </c>
      <c r="C1076" s="13" t="s">
        <v>4668</v>
      </c>
      <c r="E1076" s="13" t="s">
        <v>45</v>
      </c>
      <c r="F1076" s="13" t="s">
        <v>4660</v>
      </c>
      <c r="G1076" s="13" t="s">
        <v>2354</v>
      </c>
    </row>
    <row r="1077">
      <c r="A1077" s="30">
        <v>43651.41742745371</v>
      </c>
      <c r="B1077" s="13" t="s">
        <v>4724</v>
      </c>
      <c r="C1077" s="13" t="s">
        <v>4668</v>
      </c>
      <c r="E1077" s="13" t="s">
        <v>45</v>
      </c>
      <c r="F1077" s="13" t="s">
        <v>4660</v>
      </c>
      <c r="G1077" s="13" t="s">
        <v>5063</v>
      </c>
    </row>
    <row r="1078">
      <c r="A1078" s="30">
        <v>43651.41784758102</v>
      </c>
      <c r="B1078" s="13" t="s">
        <v>4723</v>
      </c>
      <c r="C1078" s="13" t="s">
        <v>4668</v>
      </c>
      <c r="E1078" s="13" t="s">
        <v>45</v>
      </c>
      <c r="F1078" s="13" t="s">
        <v>4660</v>
      </c>
      <c r="G1078" s="13" t="s">
        <v>5248</v>
      </c>
    </row>
    <row r="1079">
      <c r="A1079" s="30">
        <v>43651.41829613426</v>
      </c>
      <c r="B1079" s="13" t="s">
        <v>4780</v>
      </c>
      <c r="C1079" s="13" t="s">
        <v>4668</v>
      </c>
      <c r="E1079" s="13" t="s">
        <v>45</v>
      </c>
      <c r="F1079" s="13" t="s">
        <v>4660</v>
      </c>
      <c r="G1079" s="13" t="s">
        <v>2353</v>
      </c>
    </row>
    <row r="1080">
      <c r="A1080" s="30">
        <v>43651.418970081024</v>
      </c>
      <c r="B1080" s="13" t="s">
        <v>4724</v>
      </c>
      <c r="C1080" s="13" t="s">
        <v>4668</v>
      </c>
      <c r="E1080" s="13" t="s">
        <v>45</v>
      </c>
      <c r="F1080" s="13" t="s">
        <v>4660</v>
      </c>
      <c r="G1080" s="13" t="s">
        <v>2353</v>
      </c>
    </row>
    <row r="1081">
      <c r="A1081" s="30">
        <v>43682.48453703704</v>
      </c>
      <c r="B1081" s="13" t="s">
        <v>4696</v>
      </c>
      <c r="C1081" s="13" t="s">
        <v>4659</v>
      </c>
      <c r="E1081" s="13" t="s">
        <v>45</v>
      </c>
      <c r="F1081" s="13" t="s">
        <v>4660</v>
      </c>
      <c r="G1081" s="13" t="s">
        <v>5398</v>
      </c>
    </row>
    <row r="1082">
      <c r="A1082" s="30">
        <v>43682.60021953704</v>
      </c>
      <c r="B1082" s="13" t="s">
        <v>5008</v>
      </c>
      <c r="C1082" s="13" t="s">
        <v>4664</v>
      </c>
      <c r="E1082" s="13" t="s">
        <v>10</v>
      </c>
      <c r="F1082" s="13" t="s">
        <v>4660</v>
      </c>
      <c r="G1082" s="13" t="s">
        <v>5399</v>
      </c>
    </row>
    <row r="1083">
      <c r="A1083" s="30">
        <v>43682.637434143515</v>
      </c>
      <c r="B1083" s="13" t="s">
        <v>4779</v>
      </c>
      <c r="C1083" s="13" t="s">
        <v>4709</v>
      </c>
      <c r="E1083" s="13" t="s">
        <v>45</v>
      </c>
      <c r="F1083" s="13" t="s">
        <v>4660</v>
      </c>
      <c r="G1083" s="13" t="s">
        <v>4932</v>
      </c>
    </row>
    <row r="1084">
      <c r="A1084" s="30">
        <v>43682.64404049769</v>
      </c>
      <c r="B1084" s="13" t="s">
        <v>4710</v>
      </c>
      <c r="C1084" s="13" t="s">
        <v>5159</v>
      </c>
      <c r="E1084" s="13" t="s">
        <v>1813</v>
      </c>
      <c r="F1084" s="13" t="s">
        <v>4665</v>
      </c>
      <c r="G1084" s="13" t="s">
        <v>5400</v>
      </c>
    </row>
    <row r="1085">
      <c r="A1085" s="30">
        <v>43682.67287357639</v>
      </c>
      <c r="B1085" s="13" t="s">
        <v>4681</v>
      </c>
      <c r="C1085" s="13" t="s">
        <v>5160</v>
      </c>
      <c r="E1085" s="13" t="s">
        <v>45</v>
      </c>
      <c r="F1085" s="13" t="s">
        <v>4660</v>
      </c>
      <c r="G1085" s="13" t="s">
        <v>5401</v>
      </c>
    </row>
    <row r="1086">
      <c r="A1086" s="30">
        <v>43683.72238028936</v>
      </c>
      <c r="B1086" s="13" t="s">
        <v>5015</v>
      </c>
      <c r="C1086" s="13" t="s">
        <v>4664</v>
      </c>
      <c r="E1086" s="13" t="s">
        <v>10</v>
      </c>
      <c r="F1086" s="13" t="s">
        <v>4665</v>
      </c>
      <c r="G1086" s="13" t="s">
        <v>5402</v>
      </c>
    </row>
    <row r="1087">
      <c r="A1087" s="30">
        <v>43685.4190338426</v>
      </c>
      <c r="B1087" s="13" t="s">
        <v>4748</v>
      </c>
      <c r="C1087" s="13" t="s">
        <v>5159</v>
      </c>
      <c r="E1087" s="13" t="s">
        <v>1813</v>
      </c>
      <c r="F1087" s="13" t="s">
        <v>4665</v>
      </c>
      <c r="G1087" s="13" t="s">
        <v>5014</v>
      </c>
    </row>
    <row r="1088">
      <c r="A1088" s="30">
        <v>43685.610399212965</v>
      </c>
      <c r="B1088" s="13" t="s">
        <v>4690</v>
      </c>
      <c r="C1088" s="13" t="s">
        <v>4659</v>
      </c>
      <c r="E1088" s="13" t="s">
        <v>45</v>
      </c>
      <c r="F1088" s="13" t="s">
        <v>4660</v>
      </c>
      <c r="G1088" s="13" t="s">
        <v>5403</v>
      </c>
    </row>
    <row r="1089">
      <c r="A1089" s="30">
        <v>43692.62078175926</v>
      </c>
      <c r="B1089" s="13" t="s">
        <v>4713</v>
      </c>
      <c r="C1089" s="13" t="s">
        <v>5159</v>
      </c>
      <c r="E1089" s="13" t="s">
        <v>10</v>
      </c>
      <c r="F1089" s="13" t="s">
        <v>4660</v>
      </c>
      <c r="G1089" s="13" t="s">
        <v>3872</v>
      </c>
    </row>
    <row r="1090">
      <c r="A1090" s="30">
        <v>43692.62206734954</v>
      </c>
      <c r="B1090" s="13" t="s">
        <v>4713</v>
      </c>
      <c r="C1090" s="13" t="s">
        <v>5159</v>
      </c>
      <c r="E1090" s="13" t="s">
        <v>69</v>
      </c>
      <c r="F1090" s="13" t="s">
        <v>4660</v>
      </c>
      <c r="G1090" s="13" t="s">
        <v>1216</v>
      </c>
    </row>
    <row r="1091">
      <c r="A1091" s="30">
        <v>43697.475268159724</v>
      </c>
      <c r="B1091" s="13" t="s">
        <v>4680</v>
      </c>
      <c r="C1091" s="13" t="s">
        <v>4659</v>
      </c>
      <c r="E1091" s="13" t="s">
        <v>45</v>
      </c>
      <c r="F1091" s="13" t="s">
        <v>4660</v>
      </c>
      <c r="G1091" s="13" t="s">
        <v>5311</v>
      </c>
    </row>
    <row r="1092">
      <c r="A1092" s="30">
        <v>43697.51640356482</v>
      </c>
      <c r="B1092" s="13" t="s">
        <v>5193</v>
      </c>
      <c r="C1092" s="13" t="s">
        <v>5160</v>
      </c>
      <c r="E1092" s="13" t="s">
        <v>45</v>
      </c>
      <c r="F1092" s="13" t="s">
        <v>4737</v>
      </c>
      <c r="G1092" s="13" t="s">
        <v>5404</v>
      </c>
    </row>
    <row r="1093">
      <c r="A1093" s="30">
        <v>43697.68345107639</v>
      </c>
      <c r="B1093" s="13" t="s">
        <v>4710</v>
      </c>
      <c r="C1093" s="13" t="s">
        <v>5159</v>
      </c>
      <c r="E1093" s="13" t="s">
        <v>1813</v>
      </c>
      <c r="F1093" s="13" t="s">
        <v>4737</v>
      </c>
      <c r="G1093" s="13" t="s">
        <v>1355</v>
      </c>
    </row>
    <row r="1094">
      <c r="A1094" s="30">
        <v>43698.46553541667</v>
      </c>
      <c r="B1094" s="13" t="s">
        <v>4749</v>
      </c>
      <c r="C1094" s="13" t="s">
        <v>5159</v>
      </c>
      <c r="E1094" s="13" t="s">
        <v>10</v>
      </c>
      <c r="F1094" s="13" t="s">
        <v>4665</v>
      </c>
      <c r="G1094" s="13" t="s">
        <v>1845</v>
      </c>
    </row>
    <row r="1095">
      <c r="A1095" s="30">
        <v>43703.67483550926</v>
      </c>
      <c r="B1095" s="13" t="s">
        <v>5067</v>
      </c>
      <c r="C1095" s="13" t="s">
        <v>4673</v>
      </c>
      <c r="E1095" s="13" t="s">
        <v>10</v>
      </c>
      <c r="F1095" s="13" t="s">
        <v>4660</v>
      </c>
      <c r="G1095" s="13" t="s">
        <v>5405</v>
      </c>
    </row>
    <row r="1096">
      <c r="A1096" s="30">
        <v>43703.67655613426</v>
      </c>
      <c r="B1096" s="13" t="s">
        <v>4924</v>
      </c>
      <c r="C1096" s="13" t="s">
        <v>4668</v>
      </c>
      <c r="E1096" s="13" t="s">
        <v>10</v>
      </c>
      <c r="F1096" s="13" t="s">
        <v>4660</v>
      </c>
      <c r="G1096" s="13" t="s">
        <v>5406</v>
      </c>
    </row>
    <row r="1097">
      <c r="A1097" s="30">
        <v>43703.67751318287</v>
      </c>
      <c r="B1097" s="13" t="s">
        <v>4742</v>
      </c>
      <c r="C1097" s="13" t="s">
        <v>4709</v>
      </c>
      <c r="E1097" s="13" t="s">
        <v>45</v>
      </c>
      <c r="F1097" s="13" t="s">
        <v>4660</v>
      </c>
      <c r="G1097" s="13" t="s">
        <v>5012</v>
      </c>
    </row>
    <row r="1098">
      <c r="A1098" s="30">
        <v>43703.67865615741</v>
      </c>
      <c r="B1098" s="13" t="s">
        <v>4742</v>
      </c>
      <c r="C1098" s="13" t="s">
        <v>4709</v>
      </c>
      <c r="E1098" s="13" t="s">
        <v>5407</v>
      </c>
      <c r="F1098" s="13" t="s">
        <v>4660</v>
      </c>
      <c r="G1098" s="13" t="s">
        <v>45</v>
      </c>
    </row>
    <row r="1099">
      <c r="A1099" s="30">
        <v>43703.67940875</v>
      </c>
      <c r="B1099" s="13" t="s">
        <v>4696</v>
      </c>
      <c r="C1099" s="13" t="s">
        <v>4659</v>
      </c>
      <c r="E1099" s="13" t="s">
        <v>45</v>
      </c>
      <c r="F1099" s="13" t="s">
        <v>4660</v>
      </c>
      <c r="G1099" s="13" t="s">
        <v>5408</v>
      </c>
    </row>
    <row r="1100">
      <c r="A1100" s="30">
        <v>43705.52898173611</v>
      </c>
      <c r="B1100" s="13" t="s">
        <v>5409</v>
      </c>
      <c r="C1100" s="13" t="s">
        <v>5159</v>
      </c>
      <c r="E1100" s="13" t="s">
        <v>2445</v>
      </c>
      <c r="F1100" s="13" t="s">
        <v>4737</v>
      </c>
      <c r="G1100" s="13" t="s">
        <v>4640</v>
      </c>
    </row>
    <row r="1101">
      <c r="A1101" s="30">
        <v>43705.66643144676</v>
      </c>
      <c r="B1101" s="13" t="s">
        <v>4748</v>
      </c>
      <c r="C1101" s="13" t="s">
        <v>5159</v>
      </c>
      <c r="E1101" s="13" t="s">
        <v>28</v>
      </c>
      <c r="F1101" s="13" t="s">
        <v>4737</v>
      </c>
      <c r="G1101" s="13" t="s">
        <v>4647</v>
      </c>
    </row>
    <row r="1102">
      <c r="A1102" s="30">
        <v>43710.394081226856</v>
      </c>
      <c r="B1102" s="13" t="s">
        <v>5008</v>
      </c>
      <c r="C1102" s="13" t="s">
        <v>4664</v>
      </c>
      <c r="E1102" s="13" t="s">
        <v>45</v>
      </c>
      <c r="F1102" s="13" t="s">
        <v>4737</v>
      </c>
      <c r="G1102" s="13" t="s">
        <v>4911</v>
      </c>
    </row>
    <row r="1103">
      <c r="A1103" s="30">
        <v>43711.60584157407</v>
      </c>
      <c r="B1103" s="13" t="s">
        <v>4761</v>
      </c>
      <c r="C1103" s="13" t="s">
        <v>5159</v>
      </c>
      <c r="E1103" s="13" t="s">
        <v>5410</v>
      </c>
      <c r="F1103" s="13" t="s">
        <v>4737</v>
      </c>
      <c r="G1103" s="13" t="s">
        <v>4640</v>
      </c>
    </row>
    <row r="1104">
      <c r="A1104" s="30">
        <v>43711.610626574075</v>
      </c>
      <c r="B1104" s="13" t="s">
        <v>4683</v>
      </c>
      <c r="C1104" s="13" t="s">
        <v>4709</v>
      </c>
      <c r="E1104" s="13" t="s">
        <v>45</v>
      </c>
      <c r="F1104" s="13" t="s">
        <v>4737</v>
      </c>
      <c r="G1104" s="13" t="s">
        <v>5411</v>
      </c>
    </row>
    <row r="1105">
      <c r="A1105" s="30">
        <v>43711.626278564814</v>
      </c>
      <c r="B1105" s="13" t="s">
        <v>4683</v>
      </c>
      <c r="C1105" s="13" t="s">
        <v>4709</v>
      </c>
      <c r="E1105" s="13" t="s">
        <v>69</v>
      </c>
      <c r="F1105" s="13" t="s">
        <v>4737</v>
      </c>
      <c r="G1105" s="13" t="s">
        <v>5412</v>
      </c>
    </row>
    <row r="1106">
      <c r="A1106" s="30">
        <v>43738.65702263889</v>
      </c>
      <c r="B1106" s="13" t="s">
        <v>4698</v>
      </c>
      <c r="C1106" s="13" t="s">
        <v>5206</v>
      </c>
      <c r="E1106" s="13" t="s">
        <v>75</v>
      </c>
      <c r="F1106" s="13" t="s">
        <v>4660</v>
      </c>
      <c r="G1106" s="13" t="s">
        <v>5413</v>
      </c>
    </row>
    <row r="1107">
      <c r="A1107" s="30">
        <v>43739.60288395833</v>
      </c>
      <c r="B1107" s="13" t="s">
        <v>5050</v>
      </c>
      <c r="C1107" s="13" t="s">
        <v>5206</v>
      </c>
      <c r="E1107" s="13" t="s">
        <v>10</v>
      </c>
      <c r="F1107" s="13" t="s">
        <v>4665</v>
      </c>
      <c r="G1107" s="13" t="s">
        <v>5414</v>
      </c>
    </row>
    <row r="1108">
      <c r="A1108" s="30">
        <v>43753.453016458334</v>
      </c>
      <c r="B1108" s="13" t="s">
        <v>4778</v>
      </c>
      <c r="C1108" s="13" t="s">
        <v>4671</v>
      </c>
      <c r="E1108" s="13" t="s">
        <v>10</v>
      </c>
      <c r="F1108" s="13" t="s">
        <v>4660</v>
      </c>
      <c r="G1108" s="13" t="s">
        <v>5415</v>
      </c>
    </row>
    <row r="1109">
      <c r="A1109" s="30">
        <v>43753.4534221875</v>
      </c>
      <c r="B1109" s="13" t="s">
        <v>4943</v>
      </c>
      <c r="C1109" s="13" t="s">
        <v>4671</v>
      </c>
      <c r="E1109" s="13" t="s">
        <v>10</v>
      </c>
      <c r="F1109" s="13" t="s">
        <v>4660</v>
      </c>
      <c r="G1109" s="13" t="s">
        <v>5416</v>
      </c>
    </row>
    <row r="1110">
      <c r="A1110" s="30">
        <v>43753.454022129634</v>
      </c>
      <c r="B1110" s="13" t="s">
        <v>4792</v>
      </c>
      <c r="C1110" s="13" t="s">
        <v>4671</v>
      </c>
      <c r="E1110" s="13" t="s">
        <v>10</v>
      </c>
      <c r="F1110" s="13" t="s">
        <v>4660</v>
      </c>
      <c r="G1110" s="13" t="s">
        <v>5031</v>
      </c>
    </row>
    <row r="1111">
      <c r="A1111" s="30">
        <v>43753.454747592594</v>
      </c>
      <c r="B1111" s="13" t="s">
        <v>4778</v>
      </c>
      <c r="C1111" s="13" t="s">
        <v>4671</v>
      </c>
      <c r="E1111" s="13" t="s">
        <v>10</v>
      </c>
      <c r="F1111" s="13" t="s">
        <v>4660</v>
      </c>
      <c r="G1111" s="13" t="s">
        <v>5034</v>
      </c>
    </row>
    <row r="1112">
      <c r="A1112" s="30">
        <v>43753.459418275466</v>
      </c>
      <c r="B1112" s="13" t="s">
        <v>4947</v>
      </c>
      <c r="C1112" s="13" t="s">
        <v>4722</v>
      </c>
      <c r="E1112" s="13" t="s">
        <v>10</v>
      </c>
      <c r="F1112" s="13" t="s">
        <v>4660</v>
      </c>
      <c r="G1112" s="13" t="s">
        <v>5417</v>
      </c>
    </row>
    <row r="1113">
      <c r="A1113" s="30">
        <v>43753.46091270834</v>
      </c>
      <c r="B1113" s="13" t="s">
        <v>4947</v>
      </c>
      <c r="C1113" s="13" t="s">
        <v>4722</v>
      </c>
      <c r="E1113" s="13" t="s">
        <v>10</v>
      </c>
      <c r="F1113" s="13" t="s">
        <v>4660</v>
      </c>
      <c r="G1113" s="13" t="s">
        <v>5418</v>
      </c>
    </row>
    <row r="1114">
      <c r="A1114" s="30">
        <v>43753.462143067125</v>
      </c>
      <c r="B1114" s="13" t="s">
        <v>4952</v>
      </c>
      <c r="C1114" s="13" t="s">
        <v>4671</v>
      </c>
      <c r="E1114" s="13" t="s">
        <v>1119</v>
      </c>
      <c r="F1114" s="13" t="s">
        <v>4660</v>
      </c>
      <c r="G1114" s="13" t="s">
        <v>5038</v>
      </c>
    </row>
    <row r="1115">
      <c r="A1115" s="30">
        <v>43753.474127928246</v>
      </c>
      <c r="B1115" s="13" t="s">
        <v>4887</v>
      </c>
      <c r="C1115" s="13" t="s">
        <v>4671</v>
      </c>
      <c r="E1115" s="13" t="s">
        <v>10</v>
      </c>
      <c r="F1115" s="13" t="s">
        <v>4660</v>
      </c>
      <c r="G1115" s="13" t="s">
        <v>5419</v>
      </c>
    </row>
    <row r="1116">
      <c r="A1116" s="30">
        <v>43753.47537428241</v>
      </c>
      <c r="B1116" s="13" t="s">
        <v>4883</v>
      </c>
      <c r="C1116" s="13" t="s">
        <v>4722</v>
      </c>
      <c r="E1116" s="13" t="s">
        <v>10</v>
      </c>
      <c r="F1116" s="13" t="s">
        <v>4660</v>
      </c>
      <c r="G1116" s="13" t="s">
        <v>5420</v>
      </c>
    </row>
    <row r="1117">
      <c r="A1117" s="30">
        <v>43753.47642399305</v>
      </c>
      <c r="B1117" s="13" t="s">
        <v>4800</v>
      </c>
      <c r="C1117" s="13" t="s">
        <v>4671</v>
      </c>
      <c r="E1117" s="13" t="s">
        <v>10</v>
      </c>
      <c r="F1117" s="13" t="s">
        <v>4660</v>
      </c>
      <c r="G1117" s="13" t="s">
        <v>5041</v>
      </c>
    </row>
    <row r="1118">
      <c r="A1118" s="30">
        <v>43753.47702853009</v>
      </c>
      <c r="B1118" s="13" t="s">
        <v>4883</v>
      </c>
      <c r="C1118" s="13" t="s">
        <v>4722</v>
      </c>
      <c r="E1118" s="13" t="s">
        <v>10</v>
      </c>
      <c r="F1118" s="13" t="s">
        <v>4660</v>
      </c>
      <c r="G1118" s="13" t="s">
        <v>5042</v>
      </c>
    </row>
    <row r="1119">
      <c r="A1119" s="30">
        <v>43753.47799782407</v>
      </c>
      <c r="B1119" s="13" t="s">
        <v>4800</v>
      </c>
      <c r="C1119" s="13" t="s">
        <v>4671</v>
      </c>
      <c r="E1119" s="13" t="s">
        <v>10</v>
      </c>
      <c r="F1119" s="13" t="s">
        <v>4660</v>
      </c>
      <c r="G1119" s="13" t="s">
        <v>5421</v>
      </c>
    </row>
    <row r="1120">
      <c r="A1120" s="30">
        <v>43753.47981559028</v>
      </c>
      <c r="B1120" s="13" t="s">
        <v>4943</v>
      </c>
      <c r="C1120" s="13" t="s">
        <v>4671</v>
      </c>
      <c r="E1120" s="13" t="s">
        <v>10</v>
      </c>
      <c r="F1120" s="13" t="s">
        <v>4660</v>
      </c>
      <c r="G1120" s="13" t="s">
        <v>5422</v>
      </c>
    </row>
    <row r="1121">
      <c r="A1121" s="30">
        <v>43753.52057582176</v>
      </c>
      <c r="B1121" s="13" t="s">
        <v>4785</v>
      </c>
      <c r="C1121" s="13" t="s">
        <v>4662</v>
      </c>
      <c r="E1121" s="13" t="s">
        <v>10</v>
      </c>
      <c r="F1121" s="13" t="s">
        <v>4660</v>
      </c>
      <c r="G1121" s="13" t="s">
        <v>5020</v>
      </c>
    </row>
    <row r="1122">
      <c r="A1122" s="30">
        <v>43753.52126329861</v>
      </c>
      <c r="B1122" s="13" t="s">
        <v>4775</v>
      </c>
      <c r="C1122" s="13" t="s">
        <v>4719</v>
      </c>
      <c r="E1122" s="13" t="s">
        <v>10</v>
      </c>
      <c r="F1122" s="13" t="s">
        <v>4660</v>
      </c>
      <c r="G1122" s="13" t="s">
        <v>5423</v>
      </c>
    </row>
    <row r="1123">
      <c r="A1123" s="30">
        <v>43753.522064537035</v>
      </c>
      <c r="B1123" s="13" t="s">
        <v>4741</v>
      </c>
      <c r="C1123" s="13" t="s">
        <v>4662</v>
      </c>
      <c r="E1123" s="13" t="s">
        <v>10</v>
      </c>
      <c r="F1123" s="13" t="s">
        <v>4660</v>
      </c>
      <c r="G1123" s="13" t="s">
        <v>5424</v>
      </c>
    </row>
    <row r="1124">
      <c r="A1124" s="30">
        <v>43753.52266918981</v>
      </c>
      <c r="B1124" s="13" t="s">
        <v>4741</v>
      </c>
      <c r="C1124" s="13" t="s">
        <v>4662</v>
      </c>
      <c r="E1124" s="13" t="s">
        <v>10</v>
      </c>
      <c r="F1124" s="13" t="s">
        <v>4660</v>
      </c>
      <c r="G1124" s="13" t="s">
        <v>5425</v>
      </c>
    </row>
    <row r="1125">
      <c r="A1125" s="30">
        <v>43753.52363887732</v>
      </c>
      <c r="B1125" s="13" t="s">
        <v>4845</v>
      </c>
      <c r="C1125" s="13" t="s">
        <v>4719</v>
      </c>
      <c r="E1125" s="13" t="s">
        <v>10</v>
      </c>
      <c r="F1125" s="13" t="s">
        <v>4660</v>
      </c>
      <c r="G1125" s="13" t="s">
        <v>5024</v>
      </c>
    </row>
    <row r="1126">
      <c r="A1126" s="30">
        <v>43753.53248591435</v>
      </c>
      <c r="B1126" s="13" t="s">
        <v>4776</v>
      </c>
      <c r="C1126" s="13" t="s">
        <v>4719</v>
      </c>
      <c r="E1126" s="13" t="s">
        <v>28</v>
      </c>
      <c r="F1126" s="13" t="s">
        <v>4660</v>
      </c>
      <c r="G1126" s="13" t="s">
        <v>1193</v>
      </c>
    </row>
    <row r="1127">
      <c r="A1127" s="30">
        <v>43753.53306087963</v>
      </c>
      <c r="B1127" s="13" t="s">
        <v>4781</v>
      </c>
      <c r="C1127" s="13" t="s">
        <v>4662</v>
      </c>
      <c r="E1127" s="13" t="s">
        <v>10</v>
      </c>
      <c r="F1127" s="13" t="s">
        <v>4660</v>
      </c>
      <c r="G1127" s="13" t="s">
        <v>5426</v>
      </c>
    </row>
    <row r="1128">
      <c r="A1128" s="30">
        <v>43753.53386600694</v>
      </c>
      <c r="B1128" s="13" t="s">
        <v>4783</v>
      </c>
      <c r="C1128" s="13" t="s">
        <v>4662</v>
      </c>
      <c r="E1128" s="13" t="s">
        <v>5295</v>
      </c>
      <c r="F1128" s="13" t="s">
        <v>4660</v>
      </c>
      <c r="G1128" s="13" t="s">
        <v>5427</v>
      </c>
    </row>
    <row r="1129">
      <c r="A1129" s="30">
        <v>43753.53453394676</v>
      </c>
      <c r="B1129" s="13" t="s">
        <v>4767</v>
      </c>
      <c r="C1129" s="13" t="s">
        <v>4662</v>
      </c>
      <c r="E1129" s="13" t="s">
        <v>10</v>
      </c>
      <c r="F1129" s="13" t="s">
        <v>4660</v>
      </c>
      <c r="G1129" s="13" t="s">
        <v>5428</v>
      </c>
    </row>
    <row r="1130">
      <c r="A1130" s="30">
        <v>43753.535041678246</v>
      </c>
      <c r="B1130" s="13" t="s">
        <v>4767</v>
      </c>
      <c r="C1130" s="13" t="s">
        <v>4662</v>
      </c>
      <c r="E1130" s="13" t="s">
        <v>28</v>
      </c>
      <c r="F1130" s="13" t="s">
        <v>4660</v>
      </c>
      <c r="G1130" s="13" t="s">
        <v>4475</v>
      </c>
    </row>
    <row r="1131">
      <c r="A1131" s="30">
        <v>43753.535532766204</v>
      </c>
      <c r="B1131" s="13" t="s">
        <v>4776</v>
      </c>
      <c r="C1131" s="13" t="s">
        <v>4719</v>
      </c>
      <c r="E1131" s="13" t="s">
        <v>28</v>
      </c>
      <c r="F1131" s="13" t="s">
        <v>4660</v>
      </c>
      <c r="G1131" s="13" t="s">
        <v>4582</v>
      </c>
    </row>
    <row r="1132">
      <c r="A1132" s="30">
        <v>43753.536041562504</v>
      </c>
      <c r="B1132" s="13" t="s">
        <v>4783</v>
      </c>
      <c r="C1132" s="13" t="s">
        <v>4662</v>
      </c>
      <c r="E1132" s="13" t="s">
        <v>471</v>
      </c>
      <c r="F1132" s="13" t="s">
        <v>4660</v>
      </c>
      <c r="G1132" s="13" t="s">
        <v>4582</v>
      </c>
    </row>
    <row r="1133">
      <c r="A1133" s="30">
        <v>43753.536694490744</v>
      </c>
      <c r="B1133" s="13" t="s">
        <v>4785</v>
      </c>
      <c r="C1133" s="13" t="s">
        <v>4662</v>
      </c>
      <c r="E1133" s="13" t="s">
        <v>28</v>
      </c>
      <c r="F1133" s="13" t="s">
        <v>4660</v>
      </c>
      <c r="G1133" s="13" t="s">
        <v>5429</v>
      </c>
    </row>
    <row r="1134">
      <c r="A1134" s="30">
        <v>43763.556551180554</v>
      </c>
      <c r="B1134" s="13" t="s">
        <v>4683</v>
      </c>
      <c r="C1134" s="13" t="s">
        <v>4664</v>
      </c>
      <c r="E1134" s="13" t="s">
        <v>5430</v>
      </c>
      <c r="F1134" s="13" t="s">
        <v>4705</v>
      </c>
      <c r="G1134" s="13" t="s">
        <v>5014</v>
      </c>
    </row>
    <row r="1135">
      <c r="A1135" s="30">
        <v>43766.59812728009</v>
      </c>
      <c r="B1135" s="13" t="s">
        <v>5052</v>
      </c>
      <c r="C1135" s="13" t="s">
        <v>4662</v>
      </c>
      <c r="E1135" s="13" t="s">
        <v>10</v>
      </c>
      <c r="F1135" s="13" t="s">
        <v>4660</v>
      </c>
      <c r="G1135" s="13" t="s">
        <v>5054</v>
      </c>
    </row>
    <row r="1136">
      <c r="A1136" s="30">
        <v>43766.598547939815</v>
      </c>
      <c r="B1136" s="13" t="s">
        <v>5052</v>
      </c>
      <c r="C1136" s="13" t="s">
        <v>4662</v>
      </c>
      <c r="E1136" s="13" t="s">
        <v>10</v>
      </c>
      <c r="F1136" s="13" t="s">
        <v>4660</v>
      </c>
      <c r="G1136" s="13" t="s">
        <v>4951</v>
      </c>
    </row>
    <row r="1137">
      <c r="A1137" s="30">
        <v>43766.59916997685</v>
      </c>
      <c r="B1137" s="13" t="s">
        <v>5142</v>
      </c>
      <c r="C1137" s="13" t="s">
        <v>4671</v>
      </c>
      <c r="E1137" s="13" t="s">
        <v>10</v>
      </c>
      <c r="F1137" s="13" t="s">
        <v>4660</v>
      </c>
      <c r="G1137" s="13" t="s">
        <v>4896</v>
      </c>
    </row>
    <row r="1138">
      <c r="A1138" s="30">
        <v>43766.59978189815</v>
      </c>
      <c r="B1138" s="13" t="s">
        <v>5142</v>
      </c>
      <c r="C1138" s="13" t="s">
        <v>4671</v>
      </c>
      <c r="E1138" s="13" t="s">
        <v>10</v>
      </c>
      <c r="F1138" s="13" t="s">
        <v>4660</v>
      </c>
      <c r="G1138" s="13" t="s">
        <v>5431</v>
      </c>
    </row>
    <row r="1139">
      <c r="A1139" s="30">
        <v>43766.66847315972</v>
      </c>
      <c r="B1139" s="13" t="s">
        <v>5060</v>
      </c>
      <c r="C1139" s="13" t="s">
        <v>4709</v>
      </c>
      <c r="E1139" s="13" t="s">
        <v>10</v>
      </c>
      <c r="F1139" s="13" t="s">
        <v>4665</v>
      </c>
      <c r="G1139" s="13" t="s">
        <v>3202</v>
      </c>
    </row>
    <row r="1140">
      <c r="A1140" s="30">
        <v>43767.53626916667</v>
      </c>
      <c r="B1140" s="13" t="s">
        <v>5052</v>
      </c>
      <c r="C1140" s="13" t="s">
        <v>4662</v>
      </c>
      <c r="E1140" s="13" t="s">
        <v>45</v>
      </c>
      <c r="F1140" s="13" t="s">
        <v>4660</v>
      </c>
      <c r="G1140" s="13" t="s">
        <v>5432</v>
      </c>
    </row>
    <row r="1141">
      <c r="A1141" s="30">
        <v>43767.55257170139</v>
      </c>
      <c r="B1141" s="13" t="s">
        <v>4696</v>
      </c>
      <c r="C1141" s="13" t="s">
        <v>4659</v>
      </c>
      <c r="E1141" s="13" t="s">
        <v>45</v>
      </c>
      <c r="F1141" s="13" t="s">
        <v>4660</v>
      </c>
      <c r="G1141" s="13" t="s">
        <v>5010</v>
      </c>
    </row>
    <row r="1142">
      <c r="A1142" s="30">
        <v>43768.52481832176</v>
      </c>
      <c r="B1142" s="13" t="s">
        <v>5050</v>
      </c>
      <c r="C1142" s="13" t="s">
        <v>5159</v>
      </c>
      <c r="E1142" s="13" t="s">
        <v>10</v>
      </c>
      <c r="F1142" s="13" t="s">
        <v>4665</v>
      </c>
      <c r="G1142" s="13" t="s">
        <v>5433</v>
      </c>
    </row>
    <row r="1143">
      <c r="A1143" s="30">
        <v>43770.58813710648</v>
      </c>
      <c r="B1143" s="13" t="s">
        <v>5008</v>
      </c>
      <c r="C1143" s="13" t="s">
        <v>4664</v>
      </c>
      <c r="E1143" s="13" t="s">
        <v>45</v>
      </c>
      <c r="F1143" s="13" t="s">
        <v>4660</v>
      </c>
      <c r="G1143" s="13" t="s">
        <v>4911</v>
      </c>
    </row>
    <row r="1144">
      <c r="A1144" s="30">
        <v>43773.67646731481</v>
      </c>
      <c r="B1144" s="13" t="s">
        <v>4686</v>
      </c>
      <c r="C1144" s="13" t="s">
        <v>4709</v>
      </c>
      <c r="E1144" s="13" t="s">
        <v>45</v>
      </c>
      <c r="F1144" s="13" t="s">
        <v>4660</v>
      </c>
      <c r="G1144" s="13" t="s">
        <v>5434</v>
      </c>
    </row>
    <row r="1145">
      <c r="A1145" s="30">
        <v>43773.678101261576</v>
      </c>
      <c r="B1145" s="13" t="s">
        <v>5435</v>
      </c>
      <c r="C1145" s="13" t="s">
        <v>4709</v>
      </c>
      <c r="E1145" s="13" t="s">
        <v>45</v>
      </c>
      <c r="F1145" s="13" t="s">
        <v>4660</v>
      </c>
      <c r="G1145" s="13" t="s">
        <v>5436</v>
      </c>
    </row>
    <row r="1146">
      <c r="A1146" s="30">
        <v>43773.679104027775</v>
      </c>
      <c r="B1146" s="13" t="s">
        <v>5437</v>
      </c>
      <c r="C1146" s="13" t="s">
        <v>4709</v>
      </c>
      <c r="E1146" s="13" t="s">
        <v>45</v>
      </c>
      <c r="F1146" s="13" t="s">
        <v>4660</v>
      </c>
      <c r="G1146" s="13" t="s">
        <v>5438</v>
      </c>
    </row>
    <row r="1147">
      <c r="A1147" s="30">
        <v>43773.733914641205</v>
      </c>
      <c r="B1147" s="13" t="s">
        <v>4736</v>
      </c>
      <c r="C1147" s="13" t="s">
        <v>5439</v>
      </c>
      <c r="E1147" s="13" t="s">
        <v>45</v>
      </c>
      <c r="F1147" s="13" t="s">
        <v>4660</v>
      </c>
      <c r="G1147" s="13" t="s">
        <v>5440</v>
      </c>
    </row>
    <row r="1148">
      <c r="A1148" s="30">
        <v>43773.734607962964</v>
      </c>
      <c r="B1148" s="13" t="s">
        <v>4736</v>
      </c>
      <c r="C1148" s="13" t="s">
        <v>5439</v>
      </c>
      <c r="E1148" s="13" t="s">
        <v>45</v>
      </c>
      <c r="F1148" s="13" t="s">
        <v>4660</v>
      </c>
      <c r="G1148" s="13" t="s">
        <v>5441</v>
      </c>
    </row>
    <row r="1149">
      <c r="A1149" s="30">
        <v>43773.73536994213</v>
      </c>
      <c r="B1149" s="13" t="s">
        <v>4736</v>
      </c>
      <c r="C1149" s="13" t="s">
        <v>5439</v>
      </c>
      <c r="E1149" s="13" t="s">
        <v>45</v>
      </c>
      <c r="F1149" s="13" t="s">
        <v>4660</v>
      </c>
      <c r="G1149" s="13" t="s">
        <v>5442</v>
      </c>
    </row>
    <row r="1150">
      <c r="A1150" s="30">
        <v>43773.73606458333</v>
      </c>
      <c r="B1150" s="13" t="s">
        <v>4736</v>
      </c>
      <c r="C1150" s="13" t="s">
        <v>5439</v>
      </c>
      <c r="E1150" s="13" t="s">
        <v>45</v>
      </c>
      <c r="F1150" s="13" t="s">
        <v>4660</v>
      </c>
      <c r="G1150" s="13" t="s">
        <v>5443</v>
      </c>
    </row>
    <row r="1151">
      <c r="A1151" s="30">
        <v>43775.64067435185</v>
      </c>
      <c r="B1151" s="13" t="s">
        <v>4712</v>
      </c>
      <c r="C1151" s="13" t="s">
        <v>5159</v>
      </c>
      <c r="E1151" s="13" t="s">
        <v>10</v>
      </c>
      <c r="F1151" s="13" t="s">
        <v>4660</v>
      </c>
      <c r="G1151" s="13" t="s">
        <v>5069</v>
      </c>
    </row>
    <row r="1152">
      <c r="A1152" s="30">
        <v>43776.67535447917</v>
      </c>
      <c r="B1152" s="13" t="s">
        <v>4762</v>
      </c>
      <c r="C1152" s="13" t="s">
        <v>4709</v>
      </c>
      <c r="E1152" s="13" t="s">
        <v>10</v>
      </c>
      <c r="F1152" s="13" t="s">
        <v>4660</v>
      </c>
      <c r="G1152" s="13" t="s">
        <v>5059</v>
      </c>
    </row>
    <row r="1153">
      <c r="A1153" s="30">
        <v>43780.48902929398</v>
      </c>
      <c r="B1153" s="13" t="s">
        <v>5067</v>
      </c>
      <c r="C1153" s="13" t="s">
        <v>4673</v>
      </c>
      <c r="E1153" s="13" t="s">
        <v>10</v>
      </c>
      <c r="F1153" s="13" t="s">
        <v>4660</v>
      </c>
      <c r="G1153" s="13" t="s">
        <v>5444</v>
      </c>
    </row>
    <row r="1154">
      <c r="A1154" s="30">
        <v>43780.48961831018</v>
      </c>
      <c r="B1154" s="13" t="s">
        <v>4924</v>
      </c>
      <c r="C1154" s="13" t="s">
        <v>4668</v>
      </c>
      <c r="E1154" s="13" t="s">
        <v>100</v>
      </c>
      <c r="F1154" s="13" t="s">
        <v>4660</v>
      </c>
      <c r="G1154" s="13" t="s">
        <v>5002</v>
      </c>
    </row>
    <row r="1155">
      <c r="A1155" s="30">
        <v>43780.493391261574</v>
      </c>
      <c r="B1155" s="13" t="s">
        <v>5057</v>
      </c>
      <c r="C1155" s="13" t="s">
        <v>4673</v>
      </c>
      <c r="E1155" s="13" t="s">
        <v>10</v>
      </c>
      <c r="F1155" s="13" t="s">
        <v>4660</v>
      </c>
      <c r="G1155" s="13" t="s">
        <v>5058</v>
      </c>
    </row>
    <row r="1156">
      <c r="A1156" s="30">
        <v>43780.4979334838</v>
      </c>
      <c r="B1156" s="13" t="s">
        <v>4766</v>
      </c>
      <c r="C1156" s="13" t="s">
        <v>4668</v>
      </c>
      <c r="E1156" s="13" t="s">
        <v>10</v>
      </c>
      <c r="F1156" s="13" t="s">
        <v>4660</v>
      </c>
      <c r="G1156" s="13" t="s">
        <v>5445</v>
      </c>
    </row>
    <row r="1157">
      <c r="A1157" s="30">
        <v>43783.70159542824</v>
      </c>
      <c r="B1157" s="13" t="s">
        <v>4803</v>
      </c>
      <c r="C1157" s="13" t="s">
        <v>4664</v>
      </c>
      <c r="E1157" s="13" t="s">
        <v>45</v>
      </c>
      <c r="F1157" s="13" t="s">
        <v>4660</v>
      </c>
      <c r="G1157" s="13" t="s">
        <v>5446</v>
      </c>
    </row>
    <row r="1158">
      <c r="A1158" s="30">
        <v>43783.70230211805</v>
      </c>
      <c r="B1158" s="13" t="s">
        <v>4803</v>
      </c>
      <c r="C1158" s="13" t="s">
        <v>4664</v>
      </c>
      <c r="E1158" s="13" t="s">
        <v>45</v>
      </c>
      <c r="F1158" s="13" t="s">
        <v>4660</v>
      </c>
      <c r="G1158" s="13" t="s">
        <v>5447</v>
      </c>
    </row>
    <row r="1159">
      <c r="A1159" s="30">
        <v>43787.51620237269</v>
      </c>
      <c r="B1159" s="13" t="s">
        <v>4683</v>
      </c>
      <c r="C1159" s="13" t="s">
        <v>4709</v>
      </c>
      <c r="E1159" s="13" t="s">
        <v>5448</v>
      </c>
      <c r="F1159" s="13" t="s">
        <v>4660</v>
      </c>
      <c r="G1159" s="13" t="s">
        <v>5449</v>
      </c>
    </row>
    <row r="1160">
      <c r="A1160" s="30">
        <v>43787.58483545139</v>
      </c>
      <c r="B1160" s="13" t="s">
        <v>4762</v>
      </c>
      <c r="C1160" s="13" t="s">
        <v>4709</v>
      </c>
      <c r="E1160" s="13" t="s">
        <v>10</v>
      </c>
      <c r="F1160" s="13" t="s">
        <v>4660</v>
      </c>
      <c r="G1160" s="13" t="s">
        <v>5450</v>
      </c>
    </row>
    <row r="1161">
      <c r="A1161" s="30">
        <v>43787.592457384264</v>
      </c>
      <c r="B1161" s="13" t="s">
        <v>4742</v>
      </c>
      <c r="C1161" s="13" t="s">
        <v>4709</v>
      </c>
      <c r="E1161" s="13" t="s">
        <v>45</v>
      </c>
      <c r="F1161" s="13" t="s">
        <v>4660</v>
      </c>
      <c r="G1161" s="13" t="s">
        <v>5451</v>
      </c>
    </row>
    <row r="1162">
      <c r="A1162" s="30">
        <v>43787.593077893514</v>
      </c>
      <c r="B1162" s="13" t="s">
        <v>4742</v>
      </c>
      <c r="C1162" s="13" t="s">
        <v>4709</v>
      </c>
      <c r="E1162" s="13" t="s">
        <v>45</v>
      </c>
      <c r="F1162" s="13" t="s">
        <v>4660</v>
      </c>
      <c r="G1162" s="13" t="s">
        <v>5452</v>
      </c>
    </row>
    <row r="1163">
      <c r="A1163" s="30">
        <v>43788.51145431713</v>
      </c>
      <c r="B1163" s="13" t="s">
        <v>4688</v>
      </c>
      <c r="C1163" s="13" t="s">
        <v>4709</v>
      </c>
      <c r="E1163" s="13" t="s">
        <v>45</v>
      </c>
      <c r="F1163" s="13" t="s">
        <v>4660</v>
      </c>
      <c r="G1163" s="13" t="s">
        <v>5453</v>
      </c>
    </row>
    <row r="1164">
      <c r="A1164" s="30">
        <v>43788.65773290509</v>
      </c>
      <c r="B1164" s="13" t="s">
        <v>4742</v>
      </c>
      <c r="C1164" s="13" t="s">
        <v>4709</v>
      </c>
      <c r="E1164" s="13" t="s">
        <v>45</v>
      </c>
      <c r="F1164" s="13" t="s">
        <v>4660</v>
      </c>
      <c r="G1164" s="13" t="s">
        <v>5454</v>
      </c>
    </row>
    <row r="1165">
      <c r="A1165" s="30">
        <v>43789.460723344906</v>
      </c>
      <c r="B1165" s="13" t="s">
        <v>5067</v>
      </c>
      <c r="C1165" s="13" t="s">
        <v>4673</v>
      </c>
      <c r="E1165" s="13" t="s">
        <v>10</v>
      </c>
      <c r="F1165" s="13" t="s">
        <v>4660</v>
      </c>
      <c r="G1165" s="13" t="s">
        <v>5455</v>
      </c>
    </row>
    <row r="1166">
      <c r="A1166" s="30">
        <v>43789.461267245366</v>
      </c>
      <c r="B1166" s="13" t="s">
        <v>5057</v>
      </c>
      <c r="C1166" s="13" t="s">
        <v>4673</v>
      </c>
      <c r="E1166" s="13" t="s">
        <v>10</v>
      </c>
      <c r="F1166" s="13" t="s">
        <v>4660</v>
      </c>
      <c r="G1166" s="13" t="s">
        <v>5456</v>
      </c>
    </row>
    <row r="1167">
      <c r="A1167" s="30">
        <v>43789.462284444446</v>
      </c>
      <c r="B1167" s="13" t="s">
        <v>5457</v>
      </c>
      <c r="C1167" s="13" t="s">
        <v>4673</v>
      </c>
      <c r="E1167" s="13" t="s">
        <v>10</v>
      </c>
      <c r="F1167" s="13" t="s">
        <v>4660</v>
      </c>
      <c r="G1167" s="13" t="s">
        <v>5058</v>
      </c>
    </row>
    <row r="1168">
      <c r="A1168" s="30">
        <v>43789.600060798606</v>
      </c>
      <c r="B1168" s="13" t="s">
        <v>4744</v>
      </c>
      <c r="C1168" s="13" t="s">
        <v>5206</v>
      </c>
      <c r="E1168" s="13" t="s">
        <v>2445</v>
      </c>
      <c r="F1168" s="13" t="s">
        <v>4660</v>
      </c>
      <c r="G1168" s="13" t="s">
        <v>2445</v>
      </c>
    </row>
    <row r="1169">
      <c r="A1169" s="30">
        <v>43790.5472312037</v>
      </c>
      <c r="B1169" s="13" t="s">
        <v>4742</v>
      </c>
      <c r="C1169" s="13" t="s">
        <v>4709</v>
      </c>
      <c r="E1169" s="13" t="s">
        <v>182</v>
      </c>
      <c r="F1169" s="13" t="s">
        <v>4660</v>
      </c>
      <c r="G1169" s="13" t="s">
        <v>4899</v>
      </c>
    </row>
    <row r="1170">
      <c r="A1170" s="30">
        <v>43791.58976215278</v>
      </c>
      <c r="B1170" s="13" t="s">
        <v>4712</v>
      </c>
      <c r="C1170" s="13" t="s">
        <v>5159</v>
      </c>
      <c r="E1170" s="13" t="s">
        <v>10</v>
      </c>
      <c r="F1170" s="13" t="s">
        <v>4660</v>
      </c>
      <c r="G1170" s="13" t="s">
        <v>5069</v>
      </c>
    </row>
    <row r="1171">
      <c r="A1171" s="30">
        <v>43791.5912330787</v>
      </c>
      <c r="B1171" s="13" t="s">
        <v>4712</v>
      </c>
      <c r="C1171" s="13" t="s">
        <v>5159</v>
      </c>
      <c r="E1171" s="13" t="s">
        <v>10</v>
      </c>
      <c r="F1171" s="13" t="s">
        <v>4660</v>
      </c>
      <c r="G1171" s="13" t="s">
        <v>5458</v>
      </c>
    </row>
    <row r="1172">
      <c r="A1172" s="30">
        <v>43795.70601079861</v>
      </c>
      <c r="B1172" s="13" t="s">
        <v>4914</v>
      </c>
      <c r="C1172" s="13" t="s">
        <v>4659</v>
      </c>
      <c r="E1172" s="13" t="s">
        <v>1119</v>
      </c>
      <c r="F1172" s="13" t="s">
        <v>4660</v>
      </c>
      <c r="G1172" s="13" t="s">
        <v>5459</v>
      </c>
    </row>
    <row r="1173">
      <c r="A1173" s="30">
        <v>43796.458393356486</v>
      </c>
      <c r="B1173" s="13" t="s">
        <v>5460</v>
      </c>
      <c r="C1173" s="13" t="s">
        <v>4664</v>
      </c>
      <c r="E1173" s="13" t="s">
        <v>10</v>
      </c>
      <c r="F1173" s="13" t="s">
        <v>4660</v>
      </c>
      <c r="G1173" s="13" t="s">
        <v>5461</v>
      </c>
    </row>
    <row r="1174">
      <c r="A1174" s="30">
        <v>43796.46002840278</v>
      </c>
      <c r="B1174" s="13" t="s">
        <v>4684</v>
      </c>
      <c r="C1174" s="13" t="s">
        <v>4659</v>
      </c>
      <c r="E1174" s="13" t="s">
        <v>10</v>
      </c>
      <c r="F1174" s="13" t="s">
        <v>4660</v>
      </c>
      <c r="G1174" s="13" t="s">
        <v>5462</v>
      </c>
    </row>
    <row r="1175">
      <c r="A1175" s="30">
        <v>43796.56643900463</v>
      </c>
      <c r="B1175" s="13" t="s">
        <v>4728</v>
      </c>
      <c r="C1175" s="13" t="s">
        <v>4673</v>
      </c>
      <c r="E1175" s="13" t="s">
        <v>10</v>
      </c>
      <c r="F1175" s="13" t="s">
        <v>4660</v>
      </c>
      <c r="G1175" s="13" t="s">
        <v>5463</v>
      </c>
    </row>
    <row r="1176">
      <c r="A1176" s="30">
        <v>43796.56741373843</v>
      </c>
      <c r="B1176" s="13" t="s">
        <v>4787</v>
      </c>
      <c r="C1176" s="13" t="s">
        <v>4673</v>
      </c>
      <c r="E1176" s="13" t="s">
        <v>10</v>
      </c>
      <c r="F1176" s="13" t="s">
        <v>4660</v>
      </c>
      <c r="G1176" s="13" t="s">
        <v>4026</v>
      </c>
    </row>
    <row r="1177">
      <c r="A1177" s="30">
        <v>43796.56818207176</v>
      </c>
      <c r="B1177" s="13" t="s">
        <v>4782</v>
      </c>
      <c r="C1177" s="13" t="s">
        <v>4673</v>
      </c>
      <c r="E1177" s="13" t="s">
        <v>10</v>
      </c>
      <c r="F1177" s="13" t="s">
        <v>4660</v>
      </c>
      <c r="G1177" s="13" t="s">
        <v>5464</v>
      </c>
    </row>
    <row r="1178">
      <c r="A1178" s="30">
        <v>43798.53345394676</v>
      </c>
      <c r="B1178" s="13" t="s">
        <v>5071</v>
      </c>
      <c r="C1178" s="13" t="s">
        <v>5048</v>
      </c>
      <c r="E1178" s="13" t="s">
        <v>45</v>
      </c>
      <c r="F1178" s="13" t="s">
        <v>4660</v>
      </c>
      <c r="G1178" s="13" t="s">
        <v>5072</v>
      </c>
    </row>
    <row r="1179">
      <c r="A1179" s="30">
        <v>43802.73850340278</v>
      </c>
      <c r="B1179" s="13" t="s">
        <v>4728</v>
      </c>
      <c r="C1179" s="13" t="s">
        <v>4673</v>
      </c>
      <c r="E1179" s="13" t="s">
        <v>10</v>
      </c>
      <c r="F1179" s="13" t="s">
        <v>4660</v>
      </c>
      <c r="G1179" s="13" t="s">
        <v>5465</v>
      </c>
    </row>
    <row r="1180">
      <c r="A1180" s="30">
        <v>43802.73992129629</v>
      </c>
      <c r="B1180" s="13" t="s">
        <v>4787</v>
      </c>
      <c r="C1180" s="13" t="s">
        <v>4673</v>
      </c>
      <c r="E1180" s="13" t="s">
        <v>10</v>
      </c>
      <c r="F1180" s="13" t="s">
        <v>4660</v>
      </c>
      <c r="G1180" s="13" t="s">
        <v>5466</v>
      </c>
    </row>
    <row r="1181">
      <c r="A1181" s="30">
        <v>43802.74049877315</v>
      </c>
      <c r="B1181" s="13" t="s">
        <v>4784</v>
      </c>
      <c r="C1181" s="13" t="s">
        <v>4673</v>
      </c>
      <c r="E1181" s="13" t="s">
        <v>10</v>
      </c>
      <c r="F1181" s="13" t="s">
        <v>4660</v>
      </c>
      <c r="G1181" s="13" t="s">
        <v>4420</v>
      </c>
    </row>
    <row r="1182">
      <c r="A1182" s="30">
        <v>43805.49225509259</v>
      </c>
      <c r="B1182" s="13" t="s">
        <v>4766</v>
      </c>
      <c r="C1182" s="13" t="s">
        <v>4673</v>
      </c>
      <c r="E1182" s="13" t="s">
        <v>1119</v>
      </c>
      <c r="F1182" s="13" t="s">
        <v>4660</v>
      </c>
      <c r="G1182" s="13" t="s">
        <v>5074</v>
      </c>
    </row>
    <row r="1183">
      <c r="A1183" s="30">
        <v>43833.43570958333</v>
      </c>
      <c r="B1183" s="13" t="s">
        <v>5008</v>
      </c>
      <c r="C1183" s="13" t="s">
        <v>4664</v>
      </c>
      <c r="E1183" s="13" t="s">
        <v>45</v>
      </c>
      <c r="F1183" s="13" t="s">
        <v>4660</v>
      </c>
      <c r="G1183" s="13" t="s">
        <v>5076</v>
      </c>
    </row>
    <row r="1184">
      <c r="A1184" s="30">
        <v>43847.409975856484</v>
      </c>
      <c r="B1184" s="13" t="s">
        <v>4883</v>
      </c>
      <c r="C1184" s="13" t="s">
        <v>4671</v>
      </c>
      <c r="E1184" s="13" t="s">
        <v>4537</v>
      </c>
      <c r="F1184" s="13" t="s">
        <v>4660</v>
      </c>
      <c r="G1184" s="13" t="s">
        <v>5467</v>
      </c>
    </row>
    <row r="1185">
      <c r="A1185" s="30">
        <v>43847.41063557871</v>
      </c>
      <c r="B1185" s="13" t="s">
        <v>5080</v>
      </c>
      <c r="C1185" s="13" t="s">
        <v>4722</v>
      </c>
      <c r="E1185" s="13" t="s">
        <v>4537</v>
      </c>
      <c r="F1185" s="13" t="s">
        <v>4660</v>
      </c>
      <c r="G1185" s="13" t="s">
        <v>5081</v>
      </c>
    </row>
    <row r="1186">
      <c r="A1186" s="30">
        <v>43847.49648052083</v>
      </c>
      <c r="B1186" s="13" t="s">
        <v>5083</v>
      </c>
      <c r="C1186" s="13" t="s">
        <v>4722</v>
      </c>
      <c r="E1186" s="13" t="s">
        <v>4541</v>
      </c>
      <c r="F1186" s="13" t="s">
        <v>4660</v>
      </c>
      <c r="G1186" s="13" t="s">
        <v>2407</v>
      </c>
    </row>
    <row r="1187">
      <c r="A1187" s="30">
        <v>43847.4975509838</v>
      </c>
      <c r="B1187" s="13" t="s">
        <v>5032</v>
      </c>
      <c r="C1187" s="13" t="s">
        <v>4722</v>
      </c>
      <c r="E1187" s="13" t="s">
        <v>4537</v>
      </c>
      <c r="F1187" s="13" t="s">
        <v>4660</v>
      </c>
      <c r="G1187" s="13" t="s">
        <v>5082</v>
      </c>
    </row>
    <row r="1188">
      <c r="A1188" s="30">
        <v>43847.49815151621</v>
      </c>
      <c r="B1188" s="13" t="s">
        <v>5032</v>
      </c>
      <c r="C1188" s="13" t="s">
        <v>4722</v>
      </c>
      <c r="E1188" s="13" t="s">
        <v>4537</v>
      </c>
      <c r="F1188" s="13" t="s">
        <v>4660</v>
      </c>
      <c r="G1188" s="13" t="s">
        <v>5084</v>
      </c>
    </row>
    <row r="1189">
      <c r="A1189" s="30">
        <v>43847.50096290509</v>
      </c>
      <c r="B1189" s="13" t="s">
        <v>5080</v>
      </c>
      <c r="C1189" s="13" t="s">
        <v>4722</v>
      </c>
      <c r="E1189" s="13" t="s">
        <v>4537</v>
      </c>
      <c r="F1189" s="13" t="s">
        <v>4660</v>
      </c>
      <c r="G1189" s="13" t="s">
        <v>5085</v>
      </c>
    </row>
    <row r="1190">
      <c r="A1190" s="30">
        <v>43847.587643402774</v>
      </c>
      <c r="B1190" s="13" t="s">
        <v>5080</v>
      </c>
      <c r="C1190" s="13" t="s">
        <v>4722</v>
      </c>
      <c r="E1190" s="13" t="s">
        <v>4537</v>
      </c>
      <c r="F1190" s="13" t="s">
        <v>4660</v>
      </c>
      <c r="G1190" s="13" t="s">
        <v>5085</v>
      </c>
    </row>
    <row r="1191">
      <c r="A1191" s="30">
        <v>43847.58829921296</v>
      </c>
      <c r="B1191" s="13" t="s">
        <v>4889</v>
      </c>
      <c r="C1191" s="13" t="s">
        <v>4671</v>
      </c>
      <c r="E1191" s="13" t="s">
        <v>87</v>
      </c>
      <c r="F1191" s="13" t="s">
        <v>4660</v>
      </c>
      <c r="G1191" s="13" t="s">
        <v>2408</v>
      </c>
    </row>
    <row r="1192">
      <c r="A1192" s="30">
        <v>43865.45908998842</v>
      </c>
      <c r="B1192" s="13" t="s">
        <v>5087</v>
      </c>
      <c r="C1192" s="13" t="s">
        <v>4671</v>
      </c>
      <c r="E1192" s="13" t="s">
        <v>4541</v>
      </c>
      <c r="F1192" s="13" t="s">
        <v>4660</v>
      </c>
      <c r="G1192" s="13" t="s">
        <v>5468</v>
      </c>
    </row>
    <row r="1193">
      <c r="A1193" s="30">
        <v>43874.611029872685</v>
      </c>
      <c r="B1193" s="13" t="s">
        <v>4889</v>
      </c>
      <c r="C1193" s="13" t="s">
        <v>4671</v>
      </c>
      <c r="E1193" s="13" t="s">
        <v>5280</v>
      </c>
      <c r="F1193" s="13" t="s">
        <v>4660</v>
      </c>
      <c r="G1193" s="13" t="s">
        <v>5112</v>
      </c>
    </row>
    <row r="1194">
      <c r="A1194" s="30">
        <v>43874.61187596065</v>
      </c>
      <c r="B1194" s="13" t="s">
        <v>5087</v>
      </c>
      <c r="C1194" s="13" t="s">
        <v>4671</v>
      </c>
      <c r="E1194" s="13" t="s">
        <v>4537</v>
      </c>
      <c r="F1194" s="13" t="s">
        <v>4660</v>
      </c>
      <c r="G1194" s="13" t="s">
        <v>5088</v>
      </c>
    </row>
    <row r="1195">
      <c r="A1195" s="30">
        <v>43874.61271025463</v>
      </c>
      <c r="B1195" s="13" t="s">
        <v>5032</v>
      </c>
      <c r="C1195" s="13" t="s">
        <v>4671</v>
      </c>
      <c r="E1195" s="13" t="s">
        <v>4537</v>
      </c>
      <c r="F1195" s="13" t="s">
        <v>4660</v>
      </c>
      <c r="G1195" s="13" t="s">
        <v>5089</v>
      </c>
    </row>
    <row r="1196">
      <c r="A1196" s="30">
        <v>43874.61335907408</v>
      </c>
      <c r="B1196" s="13" t="s">
        <v>5087</v>
      </c>
      <c r="C1196" s="13" t="s">
        <v>4722</v>
      </c>
      <c r="E1196" s="13" t="s">
        <v>4537</v>
      </c>
      <c r="F1196" s="13" t="s">
        <v>4660</v>
      </c>
      <c r="G1196" s="13" t="s">
        <v>5090</v>
      </c>
    </row>
    <row r="1197">
      <c r="A1197" s="30">
        <v>43874.614327268515</v>
      </c>
      <c r="B1197" s="13" t="s">
        <v>4889</v>
      </c>
      <c r="C1197" s="13" t="s">
        <v>4671</v>
      </c>
      <c r="E1197" s="13" t="s">
        <v>4537</v>
      </c>
      <c r="F1197" s="13" t="s">
        <v>4660</v>
      </c>
      <c r="G1197" s="13" t="s">
        <v>5091</v>
      </c>
    </row>
    <row r="1198">
      <c r="A1198" s="30">
        <v>43874.61539236111</v>
      </c>
      <c r="B1198" s="13" t="s">
        <v>5080</v>
      </c>
      <c r="C1198" s="13" t="s">
        <v>4722</v>
      </c>
      <c r="E1198" s="13" t="s">
        <v>4537</v>
      </c>
      <c r="F1198" s="13" t="s">
        <v>4660</v>
      </c>
      <c r="G1198" s="13" t="s">
        <v>5092</v>
      </c>
    </row>
    <row r="1199">
      <c r="A1199" s="30">
        <v>43874.616575127315</v>
      </c>
      <c r="B1199" s="13" t="s">
        <v>5083</v>
      </c>
      <c r="C1199" s="13" t="s">
        <v>4671</v>
      </c>
      <c r="E1199" s="13" t="s">
        <v>4537</v>
      </c>
      <c r="F1199" s="13" t="s">
        <v>4660</v>
      </c>
      <c r="G1199" s="13" t="s">
        <v>5093</v>
      </c>
    </row>
    <row r="1200">
      <c r="A1200" s="30">
        <v>43874.61707021991</v>
      </c>
      <c r="B1200" s="13" t="s">
        <v>4947</v>
      </c>
      <c r="C1200" s="13" t="s">
        <v>4722</v>
      </c>
      <c r="E1200" s="13" t="s">
        <v>4537</v>
      </c>
      <c r="F1200" s="13" t="s">
        <v>4660</v>
      </c>
      <c r="G1200" s="13" t="s">
        <v>5094</v>
      </c>
    </row>
    <row r="1201">
      <c r="A1201" s="30">
        <v>43874.626142395835</v>
      </c>
      <c r="B1201" s="13" t="s">
        <v>4739</v>
      </c>
      <c r="C1201" s="13" t="s">
        <v>4668</v>
      </c>
      <c r="E1201" s="13" t="s">
        <v>100</v>
      </c>
      <c r="F1201" s="13" t="s">
        <v>4660</v>
      </c>
      <c r="G1201" s="13" t="s">
        <v>5098</v>
      </c>
    </row>
    <row r="1202">
      <c r="A1202" s="30">
        <v>43874.62651195602</v>
      </c>
      <c r="B1202" s="13" t="s">
        <v>4788</v>
      </c>
      <c r="C1202" s="13" t="s">
        <v>4668</v>
      </c>
      <c r="E1202" s="13" t="s">
        <v>100</v>
      </c>
      <c r="F1202" s="13" t="s">
        <v>4660</v>
      </c>
      <c r="G1202" s="13" t="s">
        <v>5098</v>
      </c>
    </row>
    <row r="1203">
      <c r="A1203" s="30">
        <v>43874.6271096412</v>
      </c>
      <c r="B1203" s="13" t="s">
        <v>4739</v>
      </c>
      <c r="C1203" s="13" t="s">
        <v>4668</v>
      </c>
      <c r="E1203" s="13" t="s">
        <v>100</v>
      </c>
      <c r="F1203" s="13" t="s">
        <v>4660</v>
      </c>
      <c r="G1203" s="13" t="s">
        <v>5469</v>
      </c>
    </row>
    <row r="1204">
      <c r="A1204" s="30">
        <v>43874.62749130787</v>
      </c>
      <c r="B1204" s="13" t="s">
        <v>4788</v>
      </c>
      <c r="C1204" s="13" t="s">
        <v>4668</v>
      </c>
      <c r="E1204" s="13" t="s">
        <v>100</v>
      </c>
      <c r="F1204" s="13" t="s">
        <v>4660</v>
      </c>
      <c r="G1204" s="13" t="s">
        <v>5470</v>
      </c>
    </row>
    <row r="1205">
      <c r="A1205" s="30">
        <v>43874.62804361111</v>
      </c>
      <c r="B1205" s="13" t="s">
        <v>4787</v>
      </c>
      <c r="C1205" s="13" t="s">
        <v>4668</v>
      </c>
      <c r="E1205" s="13" t="s">
        <v>100</v>
      </c>
      <c r="F1205" s="13" t="s">
        <v>4660</v>
      </c>
      <c r="G1205" s="13" t="s">
        <v>5095</v>
      </c>
    </row>
    <row r="1206">
      <c r="A1206" s="30">
        <v>43874.62856586806</v>
      </c>
      <c r="B1206" s="13" t="s">
        <v>4728</v>
      </c>
      <c r="C1206" s="13" t="s">
        <v>4668</v>
      </c>
      <c r="E1206" s="13" t="s">
        <v>10</v>
      </c>
      <c r="F1206" s="13" t="s">
        <v>4660</v>
      </c>
      <c r="G1206" s="13" t="s">
        <v>5471</v>
      </c>
    </row>
    <row r="1207">
      <c r="A1207" s="30">
        <v>43874.62907879629</v>
      </c>
      <c r="B1207" s="13" t="s">
        <v>4786</v>
      </c>
      <c r="C1207" s="13" t="s">
        <v>4668</v>
      </c>
      <c r="E1207" s="13" t="s">
        <v>100</v>
      </c>
      <c r="F1207" s="13" t="s">
        <v>4660</v>
      </c>
      <c r="G1207" s="13" t="s">
        <v>4653</v>
      </c>
    </row>
    <row r="1208">
      <c r="A1208" s="30">
        <v>43874.630010127315</v>
      </c>
      <c r="B1208" s="13" t="s">
        <v>4738</v>
      </c>
      <c r="C1208" s="13" t="s">
        <v>4668</v>
      </c>
      <c r="E1208" s="13" t="s">
        <v>100</v>
      </c>
      <c r="F1208" s="13" t="s">
        <v>4660</v>
      </c>
      <c r="G1208" s="13" t="s">
        <v>180</v>
      </c>
    </row>
    <row r="1209">
      <c r="A1209" s="30">
        <v>43874.63044469907</v>
      </c>
      <c r="B1209" s="13" t="s">
        <v>4782</v>
      </c>
      <c r="C1209" s="13" t="s">
        <v>4668</v>
      </c>
      <c r="E1209" s="13" t="s">
        <v>100</v>
      </c>
      <c r="F1209" s="13" t="s">
        <v>4660</v>
      </c>
      <c r="G1209" s="13" t="s">
        <v>5097</v>
      </c>
    </row>
    <row r="1210">
      <c r="A1210" s="30">
        <v>43874.63083268519</v>
      </c>
      <c r="B1210" s="13" t="s">
        <v>4728</v>
      </c>
      <c r="C1210" s="13" t="s">
        <v>4668</v>
      </c>
      <c r="E1210" s="13" t="s">
        <v>100</v>
      </c>
      <c r="F1210" s="13" t="s">
        <v>4660</v>
      </c>
      <c r="G1210" s="13" t="s">
        <v>5098</v>
      </c>
    </row>
    <row r="1211">
      <c r="A1211" s="30">
        <v>43874.631230659725</v>
      </c>
      <c r="B1211" s="13" t="s">
        <v>4787</v>
      </c>
      <c r="C1211" s="13" t="s">
        <v>4668</v>
      </c>
      <c r="E1211" s="13" t="s">
        <v>100</v>
      </c>
      <c r="F1211" s="13" t="s">
        <v>4660</v>
      </c>
      <c r="G1211" s="13" t="s">
        <v>5098</v>
      </c>
    </row>
    <row r="1212">
      <c r="A1212" s="30">
        <v>43874.64009403935</v>
      </c>
      <c r="B1212" s="13" t="s">
        <v>4883</v>
      </c>
      <c r="C1212" s="13" t="s">
        <v>4671</v>
      </c>
      <c r="E1212" s="13" t="s">
        <v>4537</v>
      </c>
      <c r="F1212" s="13" t="s">
        <v>4660</v>
      </c>
      <c r="G1212" s="13" t="s">
        <v>5092</v>
      </c>
    </row>
    <row r="1213">
      <c r="A1213" s="30">
        <v>43874.64045958333</v>
      </c>
      <c r="B1213" s="13" t="s">
        <v>5080</v>
      </c>
      <c r="C1213" s="13" t="s">
        <v>4722</v>
      </c>
      <c r="E1213" s="13" t="s">
        <v>4537</v>
      </c>
      <c r="F1213" s="13" t="s">
        <v>4660</v>
      </c>
      <c r="G1213" s="13" t="s">
        <v>5088</v>
      </c>
    </row>
    <row r="1214">
      <c r="A1214" s="30">
        <v>43874.640902893516</v>
      </c>
      <c r="B1214" s="13" t="s">
        <v>5032</v>
      </c>
      <c r="C1214" s="13" t="s">
        <v>4671</v>
      </c>
      <c r="E1214" s="13" t="s">
        <v>4537</v>
      </c>
      <c r="F1214" s="13" t="s">
        <v>4660</v>
      </c>
      <c r="G1214" s="13" t="s">
        <v>5108</v>
      </c>
    </row>
    <row r="1215">
      <c r="A1215" s="30">
        <v>43874.641375011575</v>
      </c>
      <c r="B1215" s="13" t="s">
        <v>5083</v>
      </c>
      <c r="C1215" s="13" t="s">
        <v>4722</v>
      </c>
      <c r="E1215" s="13" t="s">
        <v>4537</v>
      </c>
      <c r="F1215" s="13" t="s">
        <v>4660</v>
      </c>
      <c r="G1215" s="13" t="s">
        <v>5109</v>
      </c>
    </row>
    <row r="1216">
      <c r="A1216" s="30">
        <v>43874.64192199074</v>
      </c>
      <c r="B1216" s="13" t="s">
        <v>5032</v>
      </c>
      <c r="C1216" s="13" t="s">
        <v>4722</v>
      </c>
      <c r="E1216" s="13" t="s">
        <v>4537</v>
      </c>
      <c r="F1216" s="13" t="s">
        <v>4660</v>
      </c>
      <c r="G1216" s="13" t="s">
        <v>5472</v>
      </c>
    </row>
    <row r="1217">
      <c r="A1217" s="30">
        <v>43874.64247474537</v>
      </c>
      <c r="B1217" s="13" t="s">
        <v>5080</v>
      </c>
      <c r="C1217" s="13" t="s">
        <v>4722</v>
      </c>
      <c r="E1217" s="13" t="s">
        <v>4537</v>
      </c>
      <c r="F1217" s="13" t="s">
        <v>4660</v>
      </c>
      <c r="G1217" s="13" t="s">
        <v>4427</v>
      </c>
    </row>
    <row r="1218">
      <c r="A1218" s="30">
        <v>43874.64289855324</v>
      </c>
      <c r="B1218" s="13" t="s">
        <v>4889</v>
      </c>
      <c r="C1218" s="13" t="s">
        <v>4671</v>
      </c>
      <c r="E1218" s="13" t="s">
        <v>4537</v>
      </c>
      <c r="F1218" s="13" t="s">
        <v>4660</v>
      </c>
      <c r="G1218" s="13" t="s">
        <v>5111</v>
      </c>
    </row>
    <row r="1219">
      <c r="A1219" s="30">
        <v>43874.643398043976</v>
      </c>
      <c r="B1219" s="13" t="s">
        <v>5087</v>
      </c>
      <c r="C1219" s="13" t="s">
        <v>4722</v>
      </c>
      <c r="E1219" s="13" t="s">
        <v>4537</v>
      </c>
      <c r="F1219" s="13" t="s">
        <v>4660</v>
      </c>
      <c r="G1219" s="13" t="s">
        <v>5094</v>
      </c>
    </row>
    <row r="1220">
      <c r="A1220" s="30">
        <v>43874.64387533565</v>
      </c>
      <c r="B1220" s="13" t="s">
        <v>5087</v>
      </c>
      <c r="C1220" s="13" t="s">
        <v>4722</v>
      </c>
      <c r="E1220" s="13" t="s">
        <v>4537</v>
      </c>
      <c r="F1220" s="13" t="s">
        <v>4660</v>
      </c>
      <c r="G1220" s="13" t="s">
        <v>5113</v>
      </c>
    </row>
    <row r="1221">
      <c r="A1221" s="30">
        <v>43874.65204598379</v>
      </c>
      <c r="B1221" s="13" t="s">
        <v>4889</v>
      </c>
      <c r="C1221" s="13" t="s">
        <v>4671</v>
      </c>
      <c r="E1221" s="13" t="s">
        <v>4537</v>
      </c>
      <c r="F1221" s="13" t="s">
        <v>4660</v>
      </c>
      <c r="G1221" s="13" t="s">
        <v>5093</v>
      </c>
    </row>
    <row r="1222">
      <c r="A1222" s="30">
        <v>43874.652709629634</v>
      </c>
      <c r="B1222" s="13" t="s">
        <v>4842</v>
      </c>
      <c r="C1222" s="13" t="s">
        <v>4662</v>
      </c>
      <c r="E1222" s="13" t="s">
        <v>4537</v>
      </c>
      <c r="F1222" s="13" t="s">
        <v>4660</v>
      </c>
      <c r="G1222" s="13" t="s">
        <v>5089</v>
      </c>
    </row>
    <row r="1223">
      <c r="A1223" s="30">
        <v>43874.653385949074</v>
      </c>
      <c r="B1223" s="13" t="s">
        <v>5083</v>
      </c>
      <c r="C1223" s="13" t="s">
        <v>4722</v>
      </c>
      <c r="E1223" s="13" t="s">
        <v>4537</v>
      </c>
      <c r="F1223" s="13" t="s">
        <v>4660</v>
      </c>
      <c r="G1223" s="13" t="s">
        <v>5090</v>
      </c>
    </row>
    <row r="1224">
      <c r="A1224" s="30">
        <v>43874.65398859954</v>
      </c>
      <c r="B1224" s="13" t="s">
        <v>4947</v>
      </c>
      <c r="C1224" s="13" t="s">
        <v>4671</v>
      </c>
      <c r="E1224" s="13" t="s">
        <v>4537</v>
      </c>
      <c r="F1224" s="13" t="s">
        <v>4660</v>
      </c>
      <c r="G1224" s="13" t="s">
        <v>5473</v>
      </c>
    </row>
    <row r="1225">
      <c r="A1225" s="30">
        <v>43874.65454584491</v>
      </c>
      <c r="B1225" s="13" t="s">
        <v>4947</v>
      </c>
      <c r="C1225" s="13" t="s">
        <v>4671</v>
      </c>
      <c r="E1225" s="13" t="s">
        <v>4537</v>
      </c>
      <c r="F1225" s="13" t="s">
        <v>4660</v>
      </c>
      <c r="G1225" s="13" t="s">
        <v>5116</v>
      </c>
    </row>
    <row r="1226">
      <c r="A1226" s="30">
        <v>43874.654967118055</v>
      </c>
      <c r="B1226" s="13" t="s">
        <v>4883</v>
      </c>
      <c r="C1226" s="13" t="s">
        <v>4671</v>
      </c>
      <c r="E1226" s="13" t="s">
        <v>4537</v>
      </c>
      <c r="F1226" s="13" t="s">
        <v>4660</v>
      </c>
      <c r="G1226" s="13" t="s">
        <v>5474</v>
      </c>
    </row>
    <row r="1227">
      <c r="A1227" s="30">
        <v>43874.656187465276</v>
      </c>
      <c r="B1227" s="13" t="s">
        <v>5032</v>
      </c>
      <c r="C1227" s="13" t="s">
        <v>4671</v>
      </c>
      <c r="E1227" s="13" t="s">
        <v>4537</v>
      </c>
      <c r="F1227" s="13" t="s">
        <v>4660</v>
      </c>
      <c r="G1227" s="13" t="s">
        <v>5475</v>
      </c>
    </row>
    <row r="1228">
      <c r="A1228" s="30">
        <v>43874.65707168981</v>
      </c>
      <c r="B1228" s="13" t="s">
        <v>5080</v>
      </c>
      <c r="C1228" s="13" t="s">
        <v>4722</v>
      </c>
      <c r="E1228" s="13" t="s">
        <v>4537</v>
      </c>
      <c r="F1228" s="13" t="s">
        <v>4660</v>
      </c>
      <c r="G1228" s="13" t="s">
        <v>5110</v>
      </c>
    </row>
    <row r="1229">
      <c r="A1229" s="30">
        <v>43874.65806644676</v>
      </c>
      <c r="B1229" s="13" t="s">
        <v>4889</v>
      </c>
      <c r="C1229" s="13" t="s">
        <v>4671</v>
      </c>
      <c r="E1229" s="13" t="s">
        <v>4537</v>
      </c>
      <c r="F1229" s="13" t="s">
        <v>4660</v>
      </c>
      <c r="G1229" s="13" t="s">
        <v>5118</v>
      </c>
    </row>
    <row r="1230">
      <c r="A1230" s="30">
        <v>43874.65865033565</v>
      </c>
      <c r="B1230" s="13" t="s">
        <v>5032</v>
      </c>
      <c r="C1230" s="13" t="s">
        <v>4671</v>
      </c>
      <c r="E1230" s="13" t="s">
        <v>4537</v>
      </c>
      <c r="F1230" s="13" t="s">
        <v>4660</v>
      </c>
      <c r="G1230" s="13" t="s">
        <v>5476</v>
      </c>
    </row>
    <row r="1231">
      <c r="A1231" s="30">
        <v>43874.65903357639</v>
      </c>
      <c r="B1231" s="13" t="s">
        <v>5087</v>
      </c>
      <c r="C1231" s="13" t="s">
        <v>4671</v>
      </c>
      <c r="E1231" s="13" t="s">
        <v>4537</v>
      </c>
      <c r="F1231" s="13" t="s">
        <v>4660</v>
      </c>
      <c r="G1231" s="13" t="s">
        <v>5477</v>
      </c>
    </row>
    <row r="1232">
      <c r="A1232" s="30">
        <v>43874.65972592593</v>
      </c>
      <c r="B1232" s="13" t="s">
        <v>5080</v>
      </c>
      <c r="C1232" s="13" t="s">
        <v>4722</v>
      </c>
      <c r="E1232" s="13" t="s">
        <v>4537</v>
      </c>
      <c r="F1232" s="13" t="s">
        <v>4660</v>
      </c>
      <c r="G1232" s="13" t="s">
        <v>5477</v>
      </c>
    </row>
    <row r="1233">
      <c r="A1233" s="30">
        <v>43874.660506631946</v>
      </c>
      <c r="B1233" s="13" t="s">
        <v>5080</v>
      </c>
      <c r="C1233" s="13" t="s">
        <v>4722</v>
      </c>
      <c r="E1233" s="13" t="s">
        <v>4537</v>
      </c>
      <c r="F1233" s="13" t="s">
        <v>4660</v>
      </c>
      <c r="G1233" s="13" t="s">
        <v>5123</v>
      </c>
    </row>
    <row r="1234">
      <c r="A1234" s="30">
        <v>43874.661172418986</v>
      </c>
      <c r="B1234" s="13" t="s">
        <v>5083</v>
      </c>
      <c r="C1234" s="13" t="s">
        <v>4722</v>
      </c>
      <c r="E1234" s="13" t="s">
        <v>4537</v>
      </c>
      <c r="F1234" s="13" t="s">
        <v>4660</v>
      </c>
      <c r="G1234" s="13" t="s">
        <v>5122</v>
      </c>
    </row>
    <row r="1235">
      <c r="A1235" s="30">
        <v>43874.66257047454</v>
      </c>
      <c r="B1235" s="13" t="s">
        <v>4889</v>
      </c>
      <c r="C1235" s="13" t="s">
        <v>4671</v>
      </c>
      <c r="E1235" s="13" t="s">
        <v>4537</v>
      </c>
      <c r="F1235" s="13" t="s">
        <v>4660</v>
      </c>
      <c r="G1235" s="13" t="s">
        <v>5478</v>
      </c>
    </row>
    <row r="1236">
      <c r="A1236" s="30">
        <v>43874.6630587963</v>
      </c>
      <c r="B1236" s="13" t="s">
        <v>5087</v>
      </c>
      <c r="C1236" s="13" t="s">
        <v>4671</v>
      </c>
      <c r="E1236" s="13" t="s">
        <v>4537</v>
      </c>
      <c r="F1236" s="13" t="s">
        <v>4660</v>
      </c>
      <c r="G1236" s="13" t="s">
        <v>5479</v>
      </c>
    </row>
    <row r="1237">
      <c r="A1237" s="30">
        <v>43874.66373476852</v>
      </c>
      <c r="B1237" s="13" t="s">
        <v>5032</v>
      </c>
      <c r="C1237" s="13" t="s">
        <v>4671</v>
      </c>
      <c r="E1237" s="13" t="s">
        <v>4537</v>
      </c>
      <c r="F1237" s="13" t="s">
        <v>4660</v>
      </c>
      <c r="G1237" s="13" t="s">
        <v>5480</v>
      </c>
    </row>
    <row r="1238">
      <c r="A1238" s="30">
        <v>43874.666437604166</v>
      </c>
      <c r="B1238" s="13" t="s">
        <v>5032</v>
      </c>
      <c r="C1238" s="13" t="s">
        <v>4671</v>
      </c>
      <c r="E1238" s="13" t="s">
        <v>4537</v>
      </c>
      <c r="F1238" s="13" t="s">
        <v>4660</v>
      </c>
      <c r="G1238" s="13" t="s">
        <v>5125</v>
      </c>
    </row>
    <row r="1239">
      <c r="A1239" s="30">
        <v>43874.667637743056</v>
      </c>
      <c r="B1239" s="13" t="s">
        <v>4842</v>
      </c>
      <c r="C1239" s="13" t="s">
        <v>4662</v>
      </c>
      <c r="E1239" s="13" t="s">
        <v>4537</v>
      </c>
      <c r="F1239" s="13" t="s">
        <v>4660</v>
      </c>
      <c r="G1239" s="13" t="s">
        <v>5478</v>
      </c>
    </row>
    <row r="1240">
      <c r="A1240" s="30">
        <v>43874.66814730324</v>
      </c>
      <c r="B1240" s="13" t="s">
        <v>5083</v>
      </c>
      <c r="C1240" s="13" t="s">
        <v>4722</v>
      </c>
      <c r="E1240" s="13" t="s">
        <v>4537</v>
      </c>
      <c r="F1240" s="13" t="s">
        <v>4660</v>
      </c>
      <c r="G1240" s="13" t="s">
        <v>5084</v>
      </c>
    </row>
    <row r="1241">
      <c r="A1241" s="30">
        <v>43880.50861855324</v>
      </c>
      <c r="B1241" s="13" t="s">
        <v>5167</v>
      </c>
      <c r="C1241" s="13" t="s">
        <v>4709</v>
      </c>
      <c r="E1241" s="13" t="s">
        <v>45</v>
      </c>
      <c r="F1241" s="13" t="s">
        <v>4660</v>
      </c>
      <c r="G1241" s="13" t="s">
        <v>5481</v>
      </c>
    </row>
    <row r="1242">
      <c r="A1242" s="30">
        <v>43880.518238993056</v>
      </c>
      <c r="B1242" s="13" t="s">
        <v>5482</v>
      </c>
      <c r="C1242" s="13" t="s">
        <v>5160</v>
      </c>
      <c r="E1242" s="13" t="s">
        <v>45</v>
      </c>
      <c r="F1242" s="13" t="s">
        <v>4660</v>
      </c>
      <c r="G1242" s="13" t="s">
        <v>5483</v>
      </c>
    </row>
    <row r="1243">
      <c r="A1243" s="30">
        <v>43880.51937862269</v>
      </c>
      <c r="B1243" s="13" t="s">
        <v>5484</v>
      </c>
      <c r="C1243" s="13" t="s">
        <v>5160</v>
      </c>
      <c r="E1243" s="13" t="s">
        <v>45</v>
      </c>
      <c r="F1243" s="13" t="s">
        <v>4737</v>
      </c>
      <c r="G1243" s="13" t="s">
        <v>5485</v>
      </c>
    </row>
    <row r="1244">
      <c r="A1244" s="30">
        <v>43887.47493935185</v>
      </c>
      <c r="B1244" s="13" t="s">
        <v>4792</v>
      </c>
      <c r="C1244" s="13" t="s">
        <v>4719</v>
      </c>
      <c r="E1244" s="13" t="s">
        <v>100</v>
      </c>
      <c r="F1244" s="13" t="s">
        <v>4660</v>
      </c>
      <c r="G1244" s="13" t="s">
        <v>5100</v>
      </c>
    </row>
    <row r="1245">
      <c r="A1245" s="30">
        <v>43887.47606701389</v>
      </c>
      <c r="B1245" s="13" t="s">
        <v>4792</v>
      </c>
      <c r="C1245" s="13" t="s">
        <v>4719</v>
      </c>
      <c r="E1245" s="13" t="s">
        <v>100</v>
      </c>
      <c r="F1245" s="13" t="s">
        <v>4660</v>
      </c>
      <c r="G1245" s="13" t="s">
        <v>2567</v>
      </c>
    </row>
    <row r="1246">
      <c r="A1246" s="30">
        <v>43887.47982886574</v>
      </c>
      <c r="B1246" s="13" t="s">
        <v>4793</v>
      </c>
      <c r="C1246" s="13" t="s">
        <v>4662</v>
      </c>
      <c r="E1246" s="13" t="s">
        <v>100</v>
      </c>
      <c r="F1246" s="13" t="s">
        <v>4660</v>
      </c>
      <c r="G1246" s="13" t="s">
        <v>5486</v>
      </c>
    </row>
    <row r="1247">
      <c r="A1247" s="30">
        <v>43887.48060923611</v>
      </c>
      <c r="B1247" s="13" t="s">
        <v>4776</v>
      </c>
      <c r="C1247" s="13" t="s">
        <v>4662</v>
      </c>
      <c r="E1247" s="13" t="s">
        <v>100</v>
      </c>
      <c r="F1247" s="13" t="s">
        <v>4660</v>
      </c>
      <c r="G1247" s="13" t="s">
        <v>5100</v>
      </c>
    </row>
    <row r="1248">
      <c r="A1248" s="30">
        <v>43887.48135671296</v>
      </c>
      <c r="B1248" s="13" t="s">
        <v>4845</v>
      </c>
      <c r="C1248" s="13" t="s">
        <v>4662</v>
      </c>
      <c r="E1248" s="13" t="s">
        <v>100</v>
      </c>
      <c r="F1248" s="13" t="s">
        <v>4660</v>
      </c>
      <c r="G1248" s="13" t="s">
        <v>5487</v>
      </c>
    </row>
    <row r="1249">
      <c r="A1249" s="30">
        <v>43887.48782917824</v>
      </c>
      <c r="B1249" s="13" t="s">
        <v>4845</v>
      </c>
      <c r="C1249" s="13" t="s">
        <v>4662</v>
      </c>
      <c r="E1249" s="13" t="s">
        <v>100</v>
      </c>
      <c r="F1249" s="13" t="s">
        <v>4660</v>
      </c>
      <c r="G1249" s="13" t="s">
        <v>5101</v>
      </c>
    </row>
    <row r="1250">
      <c r="A1250" s="30">
        <v>43887.489425011576</v>
      </c>
      <c r="B1250" s="13" t="s">
        <v>4776</v>
      </c>
      <c r="C1250" s="13" t="s">
        <v>4662</v>
      </c>
      <c r="E1250" s="13" t="s">
        <v>182</v>
      </c>
      <c r="F1250" s="13" t="s">
        <v>4660</v>
      </c>
      <c r="G1250" s="13" t="s">
        <v>5102</v>
      </c>
    </row>
    <row r="1251">
      <c r="A1251" s="30">
        <v>43887.490030381945</v>
      </c>
      <c r="B1251" s="13" t="s">
        <v>4778</v>
      </c>
      <c r="C1251" s="13" t="s">
        <v>4719</v>
      </c>
      <c r="E1251" s="13" t="s">
        <v>182</v>
      </c>
      <c r="F1251" s="13" t="s">
        <v>4660</v>
      </c>
      <c r="G1251" s="13" t="s">
        <v>5102</v>
      </c>
    </row>
    <row r="1252">
      <c r="A1252" s="30">
        <v>43887.49067526621</v>
      </c>
      <c r="B1252" s="13" t="s">
        <v>4793</v>
      </c>
      <c r="C1252" s="13" t="s">
        <v>4662</v>
      </c>
      <c r="E1252" s="13" t="s">
        <v>100</v>
      </c>
      <c r="F1252" s="13" t="s">
        <v>4660</v>
      </c>
      <c r="G1252" s="13" t="s">
        <v>5102</v>
      </c>
    </row>
    <row r="1253">
      <c r="A1253" s="30">
        <v>43887.49224121528</v>
      </c>
      <c r="B1253" s="13" t="s">
        <v>4845</v>
      </c>
      <c r="C1253" s="13" t="s">
        <v>4662</v>
      </c>
      <c r="E1253" s="13" t="s">
        <v>100</v>
      </c>
      <c r="F1253" s="13" t="s">
        <v>4660</v>
      </c>
      <c r="G1253" s="13" t="s">
        <v>3006</v>
      </c>
    </row>
    <row r="1254">
      <c r="A1254" s="30">
        <v>43887.49307336805</v>
      </c>
      <c r="B1254" s="13" t="s">
        <v>4943</v>
      </c>
      <c r="C1254" s="13" t="s">
        <v>4719</v>
      </c>
      <c r="E1254" s="13" t="s">
        <v>100</v>
      </c>
      <c r="F1254" s="13" t="s">
        <v>4660</v>
      </c>
      <c r="G1254" s="13" t="s">
        <v>3006</v>
      </c>
    </row>
    <row r="1255">
      <c r="A1255" s="30">
        <v>43887.493874803244</v>
      </c>
      <c r="B1255" s="13" t="s">
        <v>4800</v>
      </c>
      <c r="C1255" s="13" t="s">
        <v>4719</v>
      </c>
      <c r="E1255" s="13" t="s">
        <v>5488</v>
      </c>
      <c r="F1255" s="13" t="s">
        <v>4660</v>
      </c>
      <c r="G1255" s="13" t="s">
        <v>4994</v>
      </c>
    </row>
    <row r="1256">
      <c r="A1256" s="30">
        <v>43887.495802986115</v>
      </c>
      <c r="B1256" s="13" t="s">
        <v>4887</v>
      </c>
      <c r="C1256" s="13" t="s">
        <v>4719</v>
      </c>
      <c r="E1256" s="13" t="s">
        <v>100</v>
      </c>
      <c r="F1256" s="13" t="s">
        <v>4660</v>
      </c>
      <c r="G1256" s="13" t="s">
        <v>3006</v>
      </c>
    </row>
    <row r="1257">
      <c r="A1257" s="30">
        <v>43887.496631539354</v>
      </c>
      <c r="B1257" s="13" t="s">
        <v>4952</v>
      </c>
      <c r="C1257" s="13" t="s">
        <v>4719</v>
      </c>
      <c r="E1257" s="13" t="s">
        <v>100</v>
      </c>
      <c r="F1257" s="13" t="s">
        <v>4660</v>
      </c>
      <c r="G1257" s="13" t="s">
        <v>4994</v>
      </c>
    </row>
    <row r="1258">
      <c r="A1258" s="30">
        <v>43887.50177887731</v>
      </c>
      <c r="B1258" s="13" t="s">
        <v>4775</v>
      </c>
      <c r="C1258" s="13" t="s">
        <v>4662</v>
      </c>
      <c r="E1258" s="13" t="s">
        <v>100</v>
      </c>
      <c r="F1258" s="13" t="s">
        <v>4660</v>
      </c>
      <c r="G1258" s="13" t="s">
        <v>3006</v>
      </c>
    </row>
    <row r="1259">
      <c r="A1259" s="30">
        <v>43887.502527453704</v>
      </c>
      <c r="B1259" s="13" t="s">
        <v>4775</v>
      </c>
      <c r="C1259" s="13" t="s">
        <v>4662</v>
      </c>
      <c r="E1259" s="13" t="s">
        <v>100</v>
      </c>
      <c r="F1259" s="13" t="s">
        <v>4660</v>
      </c>
      <c r="G1259" s="13" t="s">
        <v>3006</v>
      </c>
    </row>
    <row r="1260">
      <c r="A1260" s="30">
        <v>43887.503453020836</v>
      </c>
      <c r="B1260" s="13" t="s">
        <v>4845</v>
      </c>
      <c r="C1260" s="13" t="s">
        <v>4662</v>
      </c>
      <c r="E1260" s="13" t="s">
        <v>100</v>
      </c>
      <c r="F1260" s="13" t="s">
        <v>4660</v>
      </c>
      <c r="G1260" s="13" t="s">
        <v>4994</v>
      </c>
    </row>
    <row r="1261">
      <c r="A1261" s="30">
        <v>43887.50416805556</v>
      </c>
      <c r="B1261" s="13" t="s">
        <v>4778</v>
      </c>
      <c r="C1261" s="13" t="s">
        <v>4719</v>
      </c>
      <c r="E1261" s="13" t="s">
        <v>100</v>
      </c>
      <c r="F1261" s="13" t="s">
        <v>4660</v>
      </c>
      <c r="G1261" s="13" t="s">
        <v>4994</v>
      </c>
    </row>
    <row r="1262">
      <c r="A1262" s="30">
        <v>43887.50506819444</v>
      </c>
      <c r="B1262" s="13" t="s">
        <v>4800</v>
      </c>
      <c r="C1262" s="13" t="s">
        <v>4719</v>
      </c>
      <c r="E1262" s="13" t="s">
        <v>100</v>
      </c>
      <c r="F1262" s="13" t="s">
        <v>4660</v>
      </c>
      <c r="G1262" s="13" t="s">
        <v>5489</v>
      </c>
    </row>
    <row r="1263">
      <c r="A1263" s="30">
        <v>43888.73888936343</v>
      </c>
      <c r="B1263" s="13" t="s">
        <v>4787</v>
      </c>
      <c r="C1263" s="13" t="s">
        <v>4668</v>
      </c>
      <c r="E1263" s="13" t="s">
        <v>10</v>
      </c>
      <c r="F1263" s="13" t="s">
        <v>4660</v>
      </c>
      <c r="G1263" s="13" t="s">
        <v>5490</v>
      </c>
    </row>
    <row r="1264">
      <c r="A1264" s="30">
        <v>43888.73992310185</v>
      </c>
      <c r="B1264" s="13" t="s">
        <v>4782</v>
      </c>
      <c r="C1264" s="13" t="s">
        <v>4668</v>
      </c>
      <c r="E1264" s="13" t="s">
        <v>10</v>
      </c>
      <c r="F1264" s="13" t="s">
        <v>4660</v>
      </c>
      <c r="G1264" s="13" t="s">
        <v>5491</v>
      </c>
    </row>
    <row r="1265">
      <c r="A1265" s="30">
        <v>43914.57253605324</v>
      </c>
      <c r="B1265" s="13" t="s">
        <v>4777</v>
      </c>
      <c r="C1265" s="13" t="s">
        <v>4659</v>
      </c>
      <c r="E1265" s="13" t="s">
        <v>45</v>
      </c>
      <c r="F1265" s="13" t="s">
        <v>4660</v>
      </c>
      <c r="G1265" s="13" t="s">
        <v>5492</v>
      </c>
    </row>
    <row r="1266">
      <c r="A1266" s="30">
        <v>43916.43166335648</v>
      </c>
      <c r="B1266" s="13" t="s">
        <v>5493</v>
      </c>
      <c r="C1266" s="13" t="s">
        <v>4673</v>
      </c>
      <c r="E1266" s="13" t="s">
        <v>5494</v>
      </c>
      <c r="F1266" s="13" t="s">
        <v>4660</v>
      </c>
      <c r="G1266" s="13" t="s">
        <v>5495</v>
      </c>
    </row>
    <row r="1267">
      <c r="A1267" s="30">
        <v>43916.55311543982</v>
      </c>
      <c r="B1267" s="13" t="s">
        <v>4784</v>
      </c>
      <c r="C1267" s="13" t="s">
        <v>4668</v>
      </c>
      <c r="E1267" s="13" t="s">
        <v>45</v>
      </c>
      <c r="F1267" s="13" t="s">
        <v>4660</v>
      </c>
      <c r="G1267" s="13" t="s">
        <v>5496</v>
      </c>
    </row>
    <row r="1268">
      <c r="A1268" s="30">
        <v>43916.66309376157</v>
      </c>
      <c r="B1268" s="13" t="s">
        <v>4723</v>
      </c>
      <c r="C1268" s="13" t="s">
        <v>4659</v>
      </c>
      <c r="E1268" s="13" t="s">
        <v>45</v>
      </c>
      <c r="F1268" s="13" t="s">
        <v>4660</v>
      </c>
      <c r="G1268" s="13" t="s">
        <v>5497</v>
      </c>
    </row>
    <row r="1269">
      <c r="A1269" s="30">
        <v>43916.67104601851</v>
      </c>
      <c r="B1269" s="13" t="s">
        <v>5050</v>
      </c>
      <c r="C1269" s="13" t="s">
        <v>5159</v>
      </c>
      <c r="E1269" s="13" t="s">
        <v>10</v>
      </c>
      <c r="F1269" s="13" t="s">
        <v>4660</v>
      </c>
      <c r="G1269" s="13" t="s">
        <v>5498</v>
      </c>
    </row>
    <row r="1270">
      <c r="A1270" s="30">
        <v>43921.54344673611</v>
      </c>
      <c r="B1270" s="13" t="s">
        <v>5052</v>
      </c>
      <c r="C1270" s="13" t="s">
        <v>4673</v>
      </c>
      <c r="E1270" s="13" t="s">
        <v>27</v>
      </c>
      <c r="F1270" s="13" t="s">
        <v>4660</v>
      </c>
      <c r="G1270" s="13" t="s">
        <v>4972</v>
      </c>
    </row>
    <row r="1271">
      <c r="A1271" s="30">
        <v>43921.54692231481</v>
      </c>
      <c r="B1271" s="13" t="s">
        <v>4793</v>
      </c>
      <c r="C1271" s="13" t="s">
        <v>4662</v>
      </c>
      <c r="E1271" s="13" t="s">
        <v>4476</v>
      </c>
      <c r="F1271" s="13" t="s">
        <v>4660</v>
      </c>
      <c r="G1271" s="13" t="s">
        <v>5499</v>
      </c>
    </row>
    <row r="1272">
      <c r="A1272" s="30">
        <v>43921.550309108796</v>
      </c>
      <c r="B1272" s="13" t="s">
        <v>4786</v>
      </c>
      <c r="C1272" s="13" t="s">
        <v>4668</v>
      </c>
      <c r="E1272" s="13" t="s">
        <v>45</v>
      </c>
      <c r="F1272" s="13" t="s">
        <v>4660</v>
      </c>
      <c r="G1272" s="13" t="s">
        <v>4835</v>
      </c>
    </row>
    <row r="1273">
      <c r="A1273" s="30">
        <v>43921.55137725694</v>
      </c>
      <c r="B1273" s="13" t="s">
        <v>5139</v>
      </c>
      <c r="C1273" s="13" t="s">
        <v>5159</v>
      </c>
      <c r="E1273" s="13" t="s">
        <v>45</v>
      </c>
      <c r="F1273" s="13" t="s">
        <v>4705</v>
      </c>
      <c r="G1273" s="13" t="s">
        <v>5140</v>
      </c>
    </row>
    <row r="1274">
      <c r="A1274" s="30">
        <v>43921.56695034722</v>
      </c>
      <c r="B1274" s="13" t="s">
        <v>4777</v>
      </c>
      <c r="C1274" s="13" t="s">
        <v>4659</v>
      </c>
      <c r="E1274" s="13" t="s">
        <v>45</v>
      </c>
      <c r="F1274" s="13" t="s">
        <v>4660</v>
      </c>
      <c r="G1274" s="13" t="s">
        <v>5500</v>
      </c>
    </row>
    <row r="1275">
      <c r="A1275" s="30">
        <v>43921.5678057176</v>
      </c>
      <c r="B1275" s="13" t="s">
        <v>4724</v>
      </c>
      <c r="C1275" s="13" t="s">
        <v>4659</v>
      </c>
      <c r="E1275" s="13" t="s">
        <v>45</v>
      </c>
      <c r="F1275" s="13" t="s">
        <v>4660</v>
      </c>
      <c r="G1275" s="13" t="s">
        <v>5501</v>
      </c>
    </row>
    <row r="1276">
      <c r="A1276" s="30">
        <v>43923.48125053241</v>
      </c>
      <c r="B1276" s="13" t="s">
        <v>5502</v>
      </c>
      <c r="C1276" s="13" t="s">
        <v>4662</v>
      </c>
      <c r="E1276" s="13" t="s">
        <v>45</v>
      </c>
      <c r="F1276" s="13" t="s">
        <v>4660</v>
      </c>
      <c r="G1276" s="13" t="s">
        <v>5503</v>
      </c>
    </row>
    <row r="1277">
      <c r="A1277" s="30">
        <v>43930.77994840278</v>
      </c>
      <c r="B1277" s="13" t="s">
        <v>4742</v>
      </c>
      <c r="C1277" s="13" t="s">
        <v>5160</v>
      </c>
      <c r="E1277" s="13" t="s">
        <v>45</v>
      </c>
      <c r="F1277" s="13" t="s">
        <v>4660</v>
      </c>
      <c r="G1277" s="13" t="s">
        <v>5504</v>
      </c>
    </row>
    <row r="1278">
      <c r="A1278" s="30">
        <v>43930.781260393516</v>
      </c>
      <c r="B1278" s="13" t="s">
        <v>5060</v>
      </c>
      <c r="C1278" s="13" t="s">
        <v>5160</v>
      </c>
      <c r="E1278" s="13" t="s">
        <v>45</v>
      </c>
      <c r="F1278" s="13" t="s">
        <v>4660</v>
      </c>
      <c r="G1278" s="13" t="s">
        <v>5505</v>
      </c>
    </row>
    <row r="1279">
      <c r="A1279" s="30">
        <v>43934.58409662037</v>
      </c>
      <c r="B1279" s="13" t="s">
        <v>4711</v>
      </c>
      <c r="C1279" s="13" t="s">
        <v>5159</v>
      </c>
      <c r="E1279" s="13" t="s">
        <v>10</v>
      </c>
      <c r="F1279" s="13" t="s">
        <v>4660</v>
      </c>
      <c r="G1279" s="13" t="s">
        <v>3294</v>
      </c>
    </row>
    <row r="1280">
      <c r="A1280" s="30">
        <v>43936.53055905092</v>
      </c>
      <c r="B1280" s="13" t="s">
        <v>4711</v>
      </c>
      <c r="C1280" s="13" t="s">
        <v>5159</v>
      </c>
      <c r="E1280" s="13" t="s">
        <v>10</v>
      </c>
      <c r="F1280" s="13" t="s">
        <v>4660</v>
      </c>
      <c r="G1280" s="13" t="s">
        <v>3565</v>
      </c>
    </row>
    <row r="1281">
      <c r="A1281" s="30">
        <v>43937.54764936343</v>
      </c>
      <c r="B1281" s="13" t="s">
        <v>4723</v>
      </c>
      <c r="C1281" s="13" t="s">
        <v>4659</v>
      </c>
      <c r="E1281" s="13" t="s">
        <v>5506</v>
      </c>
      <c r="F1281" s="13" t="s">
        <v>4665</v>
      </c>
      <c r="G1281" s="13" t="s">
        <v>5507</v>
      </c>
    </row>
    <row r="1282">
      <c r="A1282" s="30">
        <v>43937.54823875</v>
      </c>
      <c r="B1282" s="13" t="s">
        <v>4723</v>
      </c>
      <c r="C1282" s="13" t="s">
        <v>4659</v>
      </c>
      <c r="E1282" s="13" t="s">
        <v>1816</v>
      </c>
      <c r="F1282" s="13" t="s">
        <v>4665</v>
      </c>
      <c r="G1282" s="13" t="s">
        <v>4937</v>
      </c>
    </row>
    <row r="1283">
      <c r="A1283" s="30">
        <v>43956.53857862268</v>
      </c>
      <c r="B1283" s="13" t="s">
        <v>4762</v>
      </c>
      <c r="C1283" s="13" t="s">
        <v>5160</v>
      </c>
      <c r="E1283" s="13" t="s">
        <v>5508</v>
      </c>
      <c r="F1283" s="13" t="s">
        <v>4665</v>
      </c>
      <c r="G1283" s="13" t="s">
        <v>5509</v>
      </c>
    </row>
    <row r="1284">
      <c r="A1284" s="30">
        <v>43956.540060011575</v>
      </c>
      <c r="B1284" s="13" t="s">
        <v>4762</v>
      </c>
      <c r="C1284" s="13" t="s">
        <v>5160</v>
      </c>
      <c r="E1284" s="13" t="s">
        <v>45</v>
      </c>
      <c r="F1284" s="13" t="s">
        <v>4665</v>
      </c>
      <c r="G1284" s="13" t="s">
        <v>5510</v>
      </c>
    </row>
    <row r="1285">
      <c r="A1285" s="30">
        <v>43956.540522615745</v>
      </c>
      <c r="B1285" s="13" t="s">
        <v>4762</v>
      </c>
      <c r="C1285" s="13" t="s">
        <v>5160</v>
      </c>
      <c r="E1285" s="13" t="s">
        <v>10</v>
      </c>
      <c r="F1285" s="13" t="s">
        <v>4665</v>
      </c>
      <c r="G1285" s="13" t="s">
        <v>3565</v>
      </c>
    </row>
    <row r="1286">
      <c r="A1286" s="30">
        <v>43956.647736666666</v>
      </c>
      <c r="B1286" s="13" t="s">
        <v>4720</v>
      </c>
      <c r="C1286" s="13" t="s">
        <v>4664</v>
      </c>
      <c r="E1286" s="13" t="s">
        <v>45</v>
      </c>
      <c r="F1286" s="13" t="s">
        <v>4665</v>
      </c>
      <c r="G1286" s="13" t="s">
        <v>5511</v>
      </c>
    </row>
    <row r="1287">
      <c r="A1287" s="30">
        <v>43956.649742361114</v>
      </c>
      <c r="B1287" s="13" t="s">
        <v>4739</v>
      </c>
      <c r="C1287" s="13" t="s">
        <v>4668</v>
      </c>
      <c r="E1287" s="13" t="s">
        <v>5512</v>
      </c>
      <c r="F1287" s="13" t="s">
        <v>4665</v>
      </c>
      <c r="G1287" s="13" t="s">
        <v>4862</v>
      </c>
    </row>
    <row r="1288">
      <c r="A1288" s="30">
        <v>43956.65028418982</v>
      </c>
      <c r="B1288" s="13" t="s">
        <v>4739</v>
      </c>
      <c r="C1288" s="13" t="s">
        <v>4668</v>
      </c>
      <c r="E1288" s="13" t="s">
        <v>2188</v>
      </c>
      <c r="F1288" s="13" t="s">
        <v>4665</v>
      </c>
      <c r="G1288" s="13" t="s">
        <v>5513</v>
      </c>
    </row>
    <row r="1289">
      <c r="A1289" s="30">
        <v>43956.65097502315</v>
      </c>
      <c r="B1289" s="13" t="s">
        <v>4766</v>
      </c>
      <c r="C1289" s="13" t="s">
        <v>4659</v>
      </c>
      <c r="E1289" s="13" t="s">
        <v>28</v>
      </c>
      <c r="F1289" s="13" t="s">
        <v>4665</v>
      </c>
      <c r="G1289" s="13" t="s">
        <v>5514</v>
      </c>
    </row>
    <row r="1290">
      <c r="A1290" s="30">
        <v>43956.65165622685</v>
      </c>
      <c r="B1290" s="13" t="s">
        <v>4766</v>
      </c>
      <c r="C1290" s="13" t="s">
        <v>4659</v>
      </c>
      <c r="E1290" s="13" t="s">
        <v>2006</v>
      </c>
      <c r="F1290" s="13" t="s">
        <v>4665</v>
      </c>
      <c r="G1290" s="13" t="s">
        <v>5515</v>
      </c>
    </row>
    <row r="1291">
      <c r="A1291" s="30">
        <v>43956.65237880787</v>
      </c>
      <c r="B1291" s="13" t="s">
        <v>4728</v>
      </c>
      <c r="C1291" s="13" t="s">
        <v>4668</v>
      </c>
      <c r="E1291" s="13" t="s">
        <v>2188</v>
      </c>
      <c r="F1291" s="13" t="s">
        <v>4665</v>
      </c>
      <c r="G1291" s="13" t="s">
        <v>5516</v>
      </c>
    </row>
    <row r="1292">
      <c r="A1292" s="30">
        <v>43956.65340502315</v>
      </c>
      <c r="B1292" s="13" t="s">
        <v>4728</v>
      </c>
      <c r="C1292" s="13" t="s">
        <v>4668</v>
      </c>
      <c r="E1292" s="13" t="s">
        <v>45</v>
      </c>
      <c r="F1292" s="13" t="s">
        <v>4665</v>
      </c>
      <c r="G1292" s="13" t="s">
        <v>5517</v>
      </c>
    </row>
    <row r="1293">
      <c r="A1293" s="30">
        <v>43958.66828946759</v>
      </c>
      <c r="B1293" s="13" t="s">
        <v>4803</v>
      </c>
      <c r="C1293" s="13" t="s">
        <v>4709</v>
      </c>
      <c r="E1293" s="13" t="s">
        <v>45</v>
      </c>
      <c r="F1293" s="13" t="s">
        <v>4665</v>
      </c>
      <c r="G1293" s="13" t="s">
        <v>4932</v>
      </c>
    </row>
    <row r="1294">
      <c r="A1294" s="30">
        <v>43958.669069131945</v>
      </c>
      <c r="B1294" s="13" t="s">
        <v>4803</v>
      </c>
      <c r="C1294" s="13" t="s">
        <v>4709</v>
      </c>
      <c r="E1294" s="13" t="s">
        <v>45</v>
      </c>
      <c r="F1294" s="13" t="s">
        <v>4665</v>
      </c>
      <c r="G1294" s="13" t="s">
        <v>5518</v>
      </c>
    </row>
    <row r="1295">
      <c r="A1295" s="30">
        <v>43958.669949999996</v>
      </c>
      <c r="B1295" s="13" t="s">
        <v>5144</v>
      </c>
      <c r="C1295" s="13" t="s">
        <v>4719</v>
      </c>
      <c r="E1295" s="13" t="s">
        <v>45</v>
      </c>
      <c r="F1295" s="13" t="s">
        <v>4665</v>
      </c>
      <c r="G1295" s="13" t="s">
        <v>5519</v>
      </c>
    </row>
    <row r="1296">
      <c r="A1296" s="30">
        <v>43958.670661041666</v>
      </c>
      <c r="B1296" s="13" t="s">
        <v>5144</v>
      </c>
      <c r="C1296" s="13" t="s">
        <v>4719</v>
      </c>
      <c r="E1296" s="13" t="s">
        <v>5512</v>
      </c>
      <c r="F1296" s="13" t="s">
        <v>4665</v>
      </c>
      <c r="G1296" s="13" t="s">
        <v>5520</v>
      </c>
    </row>
    <row r="1297">
      <c r="A1297" s="30">
        <v>43958.67180539352</v>
      </c>
      <c r="B1297" s="13" t="s">
        <v>5060</v>
      </c>
      <c r="C1297" s="13" t="s">
        <v>5160</v>
      </c>
      <c r="E1297" s="13" t="s">
        <v>45</v>
      </c>
      <c r="F1297" s="13" t="s">
        <v>4665</v>
      </c>
      <c r="G1297" s="13" t="s">
        <v>5521</v>
      </c>
    </row>
    <row r="1298">
      <c r="A1298" s="30">
        <v>43977.629724004626</v>
      </c>
      <c r="B1298" s="13" t="s">
        <v>4723</v>
      </c>
      <c r="C1298" s="13" t="s">
        <v>4659</v>
      </c>
      <c r="E1298" s="13" t="s">
        <v>5298</v>
      </c>
      <c r="F1298" s="13" t="s">
        <v>4665</v>
      </c>
      <c r="G1298" s="13" t="s">
        <v>5522</v>
      </c>
    </row>
    <row r="1299">
      <c r="A1299" s="30">
        <v>43977.63112903935</v>
      </c>
      <c r="B1299" s="13" t="s">
        <v>4723</v>
      </c>
      <c r="C1299" s="13" t="s">
        <v>4659</v>
      </c>
      <c r="E1299" s="13" t="s">
        <v>45</v>
      </c>
      <c r="F1299" s="13" t="s">
        <v>4665</v>
      </c>
      <c r="G1299" s="13" t="s">
        <v>5523</v>
      </c>
    </row>
    <row r="1300">
      <c r="A1300" s="30">
        <v>43977.64353638889</v>
      </c>
      <c r="B1300" s="13" t="s">
        <v>4696</v>
      </c>
      <c r="C1300" s="13" t="s">
        <v>4664</v>
      </c>
      <c r="E1300" s="13" t="s">
        <v>45</v>
      </c>
      <c r="F1300" s="13" t="s">
        <v>4665</v>
      </c>
      <c r="G1300" s="13" t="s">
        <v>5524</v>
      </c>
    </row>
    <row r="1301">
      <c r="A1301" s="30">
        <v>43977.644177152775</v>
      </c>
      <c r="B1301" s="13" t="s">
        <v>4696</v>
      </c>
      <c r="C1301" s="13" t="s">
        <v>4664</v>
      </c>
      <c r="E1301" s="13" t="s">
        <v>28</v>
      </c>
      <c r="F1301" s="13" t="s">
        <v>4665</v>
      </c>
      <c r="G1301" s="13" t="s">
        <v>1700</v>
      </c>
    </row>
    <row r="1302">
      <c r="A1302" s="30">
        <v>43979.473954166664</v>
      </c>
      <c r="B1302" s="13" t="s">
        <v>5142</v>
      </c>
      <c r="C1302" s="13" t="s">
        <v>4719</v>
      </c>
      <c r="E1302" s="13" t="s">
        <v>5525</v>
      </c>
      <c r="F1302" s="13" t="s">
        <v>4665</v>
      </c>
      <c r="G1302" s="13" t="s">
        <v>5526</v>
      </c>
    </row>
    <row r="1303">
      <c r="A1303" s="30">
        <v>43979.52016206019</v>
      </c>
      <c r="B1303" s="13" t="s">
        <v>4781</v>
      </c>
      <c r="C1303" s="13" t="s">
        <v>4673</v>
      </c>
      <c r="E1303" s="13" t="s">
        <v>100</v>
      </c>
      <c r="F1303" s="13" t="s">
        <v>4665</v>
      </c>
      <c r="G1303" s="13" t="s">
        <v>5527</v>
      </c>
    </row>
    <row r="1304">
      <c r="A1304" s="30">
        <v>43979.522073935186</v>
      </c>
      <c r="B1304" s="13" t="s">
        <v>4788</v>
      </c>
      <c r="C1304" s="13" t="s">
        <v>4668</v>
      </c>
      <c r="E1304" s="13" t="s">
        <v>100</v>
      </c>
      <c r="F1304" s="13" t="s">
        <v>4665</v>
      </c>
      <c r="G1304" s="13" t="s">
        <v>5528</v>
      </c>
    </row>
    <row r="1305">
      <c r="A1305" s="30">
        <v>43979.52458247685</v>
      </c>
      <c r="B1305" s="13" t="s">
        <v>4772</v>
      </c>
      <c r="C1305" s="13" t="s">
        <v>4668</v>
      </c>
      <c r="E1305" s="13" t="s">
        <v>100</v>
      </c>
      <c r="F1305" s="13" t="s">
        <v>4665</v>
      </c>
      <c r="G1305" s="13" t="s">
        <v>5528</v>
      </c>
    </row>
    <row r="1306">
      <c r="A1306" s="30">
        <v>43979.525844814816</v>
      </c>
      <c r="B1306" s="13" t="s">
        <v>5529</v>
      </c>
      <c r="C1306" s="13" t="s">
        <v>4668</v>
      </c>
      <c r="E1306" s="13" t="s">
        <v>100</v>
      </c>
      <c r="F1306" s="13" t="s">
        <v>4665</v>
      </c>
      <c r="G1306" s="13" t="s">
        <v>5528</v>
      </c>
    </row>
    <row r="1307">
      <c r="A1307" s="30">
        <v>43979.526803796296</v>
      </c>
      <c r="B1307" s="13" t="s">
        <v>5530</v>
      </c>
      <c r="C1307" s="13" t="s">
        <v>4722</v>
      </c>
      <c r="E1307" s="13" t="s">
        <v>898</v>
      </c>
      <c r="F1307" s="13" t="s">
        <v>4665</v>
      </c>
      <c r="G1307" s="13" t="s">
        <v>5531</v>
      </c>
    </row>
    <row r="1308">
      <c r="A1308" s="30">
        <v>43979.52949513889</v>
      </c>
      <c r="B1308" s="13" t="s">
        <v>5532</v>
      </c>
      <c r="C1308" s="13" t="s">
        <v>4673</v>
      </c>
      <c r="E1308" s="13" t="s">
        <v>100</v>
      </c>
      <c r="F1308" s="13" t="s">
        <v>4665</v>
      </c>
      <c r="G1308" s="13" t="s">
        <v>5533</v>
      </c>
    </row>
    <row r="1309">
      <c r="A1309" s="30">
        <v>43979.53031915509</v>
      </c>
      <c r="B1309" s="13" t="s">
        <v>5351</v>
      </c>
      <c r="C1309" s="13" t="s">
        <v>5534</v>
      </c>
      <c r="E1309" s="13" t="s">
        <v>100</v>
      </c>
      <c r="F1309" s="13" t="s">
        <v>4665</v>
      </c>
      <c r="G1309" s="13" t="s">
        <v>5528</v>
      </c>
    </row>
    <row r="1310">
      <c r="A1310" s="30">
        <v>43979.53335013889</v>
      </c>
      <c r="B1310" s="13" t="s">
        <v>5484</v>
      </c>
      <c r="C1310" s="13" t="s">
        <v>5160</v>
      </c>
      <c r="E1310" s="13" t="s">
        <v>100</v>
      </c>
      <c r="F1310" s="13" t="s">
        <v>4665</v>
      </c>
      <c r="G1310" s="13" t="s">
        <v>4653</v>
      </c>
    </row>
    <row r="1311">
      <c r="A1311" s="30">
        <v>43979.5350785301</v>
      </c>
      <c r="B1311" s="13" t="s">
        <v>5535</v>
      </c>
      <c r="C1311" s="13" t="s">
        <v>4709</v>
      </c>
      <c r="E1311" s="13" t="s">
        <v>100</v>
      </c>
      <c r="F1311" s="13" t="s">
        <v>4665</v>
      </c>
      <c r="G1311" s="13" t="s">
        <v>4653</v>
      </c>
    </row>
    <row r="1312">
      <c r="A1312" s="30">
        <v>43979.53587903935</v>
      </c>
      <c r="B1312" s="13" t="s">
        <v>4773</v>
      </c>
      <c r="C1312" s="13" t="s">
        <v>4659</v>
      </c>
      <c r="E1312" s="13" t="s">
        <v>100</v>
      </c>
      <c r="F1312" s="13" t="s">
        <v>4665</v>
      </c>
      <c r="G1312" s="13" t="s">
        <v>4653</v>
      </c>
    </row>
    <row r="1313">
      <c r="A1313" s="30">
        <v>43979.53669974537</v>
      </c>
      <c r="B1313" s="13" t="s">
        <v>5437</v>
      </c>
      <c r="C1313" s="13" t="s">
        <v>4664</v>
      </c>
      <c r="E1313" s="13" t="s">
        <v>100</v>
      </c>
      <c r="F1313" s="13" t="s">
        <v>4665</v>
      </c>
      <c r="G1313" s="13" t="s">
        <v>4653</v>
      </c>
    </row>
    <row r="1314">
      <c r="A1314" s="30">
        <v>43979.537484560184</v>
      </c>
      <c r="B1314" s="13" t="s">
        <v>4777</v>
      </c>
      <c r="C1314" s="13" t="s">
        <v>4659</v>
      </c>
      <c r="E1314" s="13" t="s">
        <v>100</v>
      </c>
      <c r="F1314" s="13" t="s">
        <v>4665</v>
      </c>
      <c r="G1314" s="13" t="s">
        <v>4653</v>
      </c>
    </row>
    <row r="1315">
      <c r="A1315" s="30">
        <v>43979.53838726852</v>
      </c>
      <c r="B1315" s="13" t="s">
        <v>4766</v>
      </c>
      <c r="C1315" s="13" t="s">
        <v>4659</v>
      </c>
      <c r="E1315" s="13" t="s">
        <v>100</v>
      </c>
      <c r="F1315" s="13" t="s">
        <v>4665</v>
      </c>
      <c r="G1315" s="13" t="s">
        <v>4653</v>
      </c>
    </row>
    <row r="1316">
      <c r="A1316" s="30">
        <v>43979.53974920139</v>
      </c>
      <c r="B1316" s="13" t="s">
        <v>5077</v>
      </c>
      <c r="C1316" s="13" t="s">
        <v>4659</v>
      </c>
      <c r="E1316" s="13" t="s">
        <v>100</v>
      </c>
      <c r="F1316" s="13" t="s">
        <v>4665</v>
      </c>
      <c r="G1316" s="13" t="s">
        <v>4653</v>
      </c>
    </row>
    <row r="1317">
      <c r="A1317" s="30">
        <v>43979.54156304398</v>
      </c>
      <c r="B1317" s="13" t="s">
        <v>5168</v>
      </c>
      <c r="C1317" s="13" t="s">
        <v>4659</v>
      </c>
      <c r="E1317" s="13" t="s">
        <v>100</v>
      </c>
      <c r="F1317" s="13" t="s">
        <v>4665</v>
      </c>
      <c r="G1317" s="13" t="s">
        <v>5536</v>
      </c>
    </row>
    <row r="1318">
      <c r="A1318" s="30">
        <v>43979.542904710645</v>
      </c>
      <c r="B1318" s="13" t="s">
        <v>5537</v>
      </c>
      <c r="C1318" s="13" t="s">
        <v>4709</v>
      </c>
      <c r="E1318" s="13" t="s">
        <v>100</v>
      </c>
      <c r="F1318" s="13" t="s">
        <v>4665</v>
      </c>
      <c r="G1318" s="13" t="s">
        <v>5527</v>
      </c>
    </row>
    <row r="1319">
      <c r="A1319" s="30">
        <v>43979.54450694444</v>
      </c>
      <c r="B1319" s="13" t="s">
        <v>5538</v>
      </c>
      <c r="C1319" s="13" t="s">
        <v>4719</v>
      </c>
      <c r="E1319" s="13" t="s">
        <v>100</v>
      </c>
      <c r="F1319" s="13" t="s">
        <v>4665</v>
      </c>
      <c r="G1319" s="13" t="s">
        <v>5539</v>
      </c>
    </row>
    <row r="1320">
      <c r="A1320" s="30">
        <v>43979.54547997685</v>
      </c>
      <c r="B1320" s="13" t="s">
        <v>5540</v>
      </c>
      <c r="C1320" s="13" t="s">
        <v>4659</v>
      </c>
      <c r="E1320" s="13" t="s">
        <v>100</v>
      </c>
      <c r="F1320" s="13" t="s">
        <v>4665</v>
      </c>
      <c r="G1320" s="13" t="s">
        <v>5541</v>
      </c>
    </row>
    <row r="1321">
      <c r="A1321" s="30">
        <v>43984.50776623843</v>
      </c>
      <c r="B1321" s="13" t="s">
        <v>5542</v>
      </c>
      <c r="C1321" s="13" t="s">
        <v>4662</v>
      </c>
      <c r="E1321" s="13" t="s">
        <v>100</v>
      </c>
      <c r="F1321" s="13" t="s">
        <v>4665</v>
      </c>
      <c r="G1321" s="13" t="s">
        <v>5102</v>
      </c>
    </row>
    <row r="1322">
      <c r="A1322" s="30">
        <v>43984.50833696759</v>
      </c>
      <c r="B1322" s="13" t="s">
        <v>5543</v>
      </c>
      <c r="C1322" s="13" t="s">
        <v>4662</v>
      </c>
      <c r="E1322" s="13" t="s">
        <v>100</v>
      </c>
      <c r="F1322" s="13" t="s">
        <v>4665</v>
      </c>
      <c r="G1322" s="13" t="s">
        <v>5102</v>
      </c>
    </row>
    <row r="1323">
      <c r="A1323" s="30">
        <v>43984.50907809028</v>
      </c>
      <c r="B1323" s="13" t="s">
        <v>5544</v>
      </c>
      <c r="C1323" s="13" t="s">
        <v>4662</v>
      </c>
      <c r="E1323" s="13" t="s">
        <v>100</v>
      </c>
      <c r="F1323" s="13" t="s">
        <v>4665</v>
      </c>
      <c r="G1323" s="13" t="s">
        <v>5102</v>
      </c>
    </row>
    <row r="1324">
      <c r="A1324" s="30">
        <v>43984.509598564815</v>
      </c>
      <c r="B1324" s="13" t="s">
        <v>5545</v>
      </c>
      <c r="C1324" s="13" t="s">
        <v>4662</v>
      </c>
      <c r="E1324" s="13" t="s">
        <v>100</v>
      </c>
      <c r="F1324" s="13" t="s">
        <v>4665</v>
      </c>
      <c r="G1324" s="13" t="s">
        <v>5546</v>
      </c>
    </row>
    <row r="1325">
      <c r="A1325" s="30">
        <v>43984.51029873843</v>
      </c>
      <c r="B1325" s="13" t="s">
        <v>4845</v>
      </c>
      <c r="C1325" s="13" t="s">
        <v>4662</v>
      </c>
      <c r="E1325" s="13" t="s">
        <v>100</v>
      </c>
      <c r="F1325" s="13" t="s">
        <v>4665</v>
      </c>
      <c r="G1325" s="13" t="s">
        <v>5102</v>
      </c>
    </row>
    <row r="1326">
      <c r="A1326" s="30">
        <v>43984.52863783565</v>
      </c>
      <c r="B1326" s="13" t="s">
        <v>5547</v>
      </c>
      <c r="C1326" s="13" t="s">
        <v>4719</v>
      </c>
      <c r="E1326" s="13" t="s">
        <v>100</v>
      </c>
      <c r="F1326" s="13" t="s">
        <v>4665</v>
      </c>
      <c r="G1326" s="13" t="s">
        <v>5102</v>
      </c>
    </row>
    <row r="1327">
      <c r="A1327" s="30">
        <v>43984.56248607639</v>
      </c>
      <c r="B1327" s="13" t="s">
        <v>5144</v>
      </c>
      <c r="C1327" s="13" t="s">
        <v>4719</v>
      </c>
      <c r="E1327" s="13" t="s">
        <v>100</v>
      </c>
      <c r="F1327" s="13" t="s">
        <v>4665</v>
      </c>
      <c r="G1327" s="13" t="s">
        <v>5102</v>
      </c>
    </row>
    <row r="1328">
      <c r="A1328" s="30">
        <v>43984.56292820602</v>
      </c>
      <c r="B1328" s="13" t="s">
        <v>5548</v>
      </c>
      <c r="C1328" s="13" t="s">
        <v>4719</v>
      </c>
      <c r="E1328" s="13" t="s">
        <v>100</v>
      </c>
      <c r="F1328" s="13" t="s">
        <v>4665</v>
      </c>
      <c r="G1328" s="13" t="s">
        <v>5102</v>
      </c>
    </row>
    <row r="1329">
      <c r="A1329" s="30">
        <v>43984.56448241898</v>
      </c>
      <c r="B1329" s="13" t="s">
        <v>4887</v>
      </c>
      <c r="C1329" s="13" t="s">
        <v>4719</v>
      </c>
      <c r="E1329" s="13" t="s">
        <v>100</v>
      </c>
      <c r="F1329" s="13" t="s">
        <v>4665</v>
      </c>
      <c r="G1329" s="13" t="s">
        <v>3006</v>
      </c>
    </row>
    <row r="1330">
      <c r="A1330" s="30">
        <v>43984.56547767361</v>
      </c>
      <c r="B1330" s="13" t="s">
        <v>5549</v>
      </c>
      <c r="C1330" s="13" t="s">
        <v>4673</v>
      </c>
      <c r="E1330" s="13" t="s">
        <v>100</v>
      </c>
      <c r="F1330" s="13" t="s">
        <v>4665</v>
      </c>
      <c r="G1330" s="13" t="s">
        <v>5527</v>
      </c>
    </row>
    <row r="1331">
      <c r="A1331" s="30">
        <v>43984.567010405095</v>
      </c>
      <c r="B1331" s="13" t="s">
        <v>4741</v>
      </c>
      <c r="C1331" s="13" t="s">
        <v>4673</v>
      </c>
      <c r="E1331" s="13" t="s">
        <v>100</v>
      </c>
      <c r="F1331" s="13" t="s">
        <v>4665</v>
      </c>
      <c r="G1331" s="13" t="s">
        <v>5550</v>
      </c>
    </row>
    <row r="1332">
      <c r="A1332" s="30">
        <v>43984.567764837964</v>
      </c>
      <c r="B1332" s="13" t="s">
        <v>4739</v>
      </c>
      <c r="C1332" s="13" t="s">
        <v>4668</v>
      </c>
      <c r="E1332" s="13" t="s">
        <v>100</v>
      </c>
      <c r="F1332" s="13" t="s">
        <v>4665</v>
      </c>
      <c r="G1332" s="13" t="s">
        <v>5527</v>
      </c>
    </row>
    <row r="1333">
      <c r="A1333" s="30">
        <v>43984.56881708333</v>
      </c>
      <c r="B1333" s="13" t="s">
        <v>4728</v>
      </c>
      <c r="C1333" s="13" t="s">
        <v>4668</v>
      </c>
      <c r="E1333" s="13" t="s">
        <v>100</v>
      </c>
      <c r="F1333" s="13" t="s">
        <v>4665</v>
      </c>
      <c r="G1333" s="13" t="s">
        <v>5527</v>
      </c>
    </row>
    <row r="1334">
      <c r="A1334" s="30">
        <v>43984.5722016088</v>
      </c>
      <c r="B1334" s="13" t="s">
        <v>4684</v>
      </c>
      <c r="C1334" s="13" t="s">
        <v>4664</v>
      </c>
      <c r="E1334" s="13" t="s">
        <v>10</v>
      </c>
      <c r="F1334" s="13" t="s">
        <v>4665</v>
      </c>
      <c r="G1334" s="13" t="s">
        <v>5551</v>
      </c>
    </row>
    <row r="1335">
      <c r="A1335" s="30">
        <v>43984.572938310186</v>
      </c>
      <c r="B1335" s="13" t="s">
        <v>4669</v>
      </c>
      <c r="C1335" s="13" t="s">
        <v>4709</v>
      </c>
      <c r="E1335" s="13" t="s">
        <v>10</v>
      </c>
      <c r="F1335" s="13" t="s">
        <v>4665</v>
      </c>
      <c r="G1335" s="13" t="s">
        <v>5552</v>
      </c>
    </row>
    <row r="1336">
      <c r="A1336" s="30">
        <v>43984.57458201388</v>
      </c>
      <c r="B1336" s="13" t="s">
        <v>5209</v>
      </c>
      <c r="C1336" s="13" t="s">
        <v>4664</v>
      </c>
      <c r="E1336" s="13" t="s">
        <v>10</v>
      </c>
      <c r="F1336" s="13" t="s">
        <v>4665</v>
      </c>
      <c r="G1336" s="13" t="s">
        <v>3204</v>
      </c>
    </row>
    <row r="1337">
      <c r="A1337" s="30">
        <v>43984.57551134259</v>
      </c>
      <c r="B1337" s="13" t="s">
        <v>4686</v>
      </c>
      <c r="C1337" s="13" t="s">
        <v>5160</v>
      </c>
      <c r="E1337" s="13" t="s">
        <v>10</v>
      </c>
      <c r="F1337" s="13" t="s">
        <v>4665</v>
      </c>
      <c r="G1337" s="13" t="s">
        <v>3204</v>
      </c>
    </row>
    <row r="1338">
      <c r="A1338" s="30">
        <v>43984.576155208335</v>
      </c>
      <c r="B1338" s="13" t="s">
        <v>5553</v>
      </c>
      <c r="C1338" s="13" t="s">
        <v>4659</v>
      </c>
      <c r="E1338" s="13" t="s">
        <v>10</v>
      </c>
      <c r="F1338" s="13" t="s">
        <v>4665</v>
      </c>
      <c r="G1338" s="13" t="s">
        <v>3204</v>
      </c>
    </row>
    <row r="1339">
      <c r="A1339" s="30">
        <v>43984.57685837963</v>
      </c>
      <c r="B1339" s="13" t="s">
        <v>4707</v>
      </c>
      <c r="C1339" s="13" t="s">
        <v>4664</v>
      </c>
      <c r="E1339" s="13" t="s">
        <v>10</v>
      </c>
      <c r="F1339" s="13" t="s">
        <v>4665</v>
      </c>
      <c r="G1339" s="13" t="s">
        <v>3204</v>
      </c>
    </row>
    <row r="1340">
      <c r="A1340" s="30">
        <v>43984.57780694445</v>
      </c>
      <c r="B1340" s="13" t="s">
        <v>4803</v>
      </c>
      <c r="C1340" s="13" t="s">
        <v>4709</v>
      </c>
      <c r="E1340" s="13" t="s">
        <v>10</v>
      </c>
      <c r="F1340" s="13" t="s">
        <v>4665</v>
      </c>
      <c r="G1340" s="13" t="s">
        <v>3204</v>
      </c>
    </row>
    <row r="1341">
      <c r="A1341" s="30">
        <v>43984.57834331019</v>
      </c>
      <c r="B1341" s="13" t="s">
        <v>5554</v>
      </c>
      <c r="C1341" s="13" t="s">
        <v>5160</v>
      </c>
      <c r="E1341" s="13" t="s">
        <v>10</v>
      </c>
      <c r="F1341" s="13" t="s">
        <v>4665</v>
      </c>
      <c r="G1341" s="13" t="s">
        <v>3204</v>
      </c>
    </row>
    <row r="1342">
      <c r="A1342" s="30">
        <v>43984.57904133102</v>
      </c>
      <c r="B1342" s="13" t="s">
        <v>5555</v>
      </c>
      <c r="C1342" s="13" t="s">
        <v>4664</v>
      </c>
      <c r="E1342" s="13" t="s">
        <v>10</v>
      </c>
      <c r="F1342" s="13" t="s">
        <v>4665</v>
      </c>
      <c r="G1342" s="13" t="s">
        <v>3204</v>
      </c>
    </row>
    <row r="1343">
      <c r="A1343" s="30">
        <v>43984.57956322917</v>
      </c>
      <c r="B1343" s="13" t="s">
        <v>4780</v>
      </c>
      <c r="C1343" s="13" t="s">
        <v>4659</v>
      </c>
      <c r="E1343" s="13" t="s">
        <v>10</v>
      </c>
      <c r="F1343" s="13" t="s">
        <v>4665</v>
      </c>
      <c r="G1343" s="13" t="s">
        <v>3204</v>
      </c>
    </row>
    <row r="1344">
      <c r="A1344" s="30">
        <v>43984.58014873843</v>
      </c>
      <c r="B1344" s="13" t="s">
        <v>5169</v>
      </c>
      <c r="C1344" s="13" t="s">
        <v>4709</v>
      </c>
      <c r="E1344" s="13" t="s">
        <v>10</v>
      </c>
      <c r="F1344" s="13" t="s">
        <v>4665</v>
      </c>
      <c r="G1344" s="13" t="s">
        <v>5002</v>
      </c>
    </row>
    <row r="1345">
      <c r="A1345" s="30">
        <v>43984.583768136574</v>
      </c>
      <c r="B1345" s="13" t="s">
        <v>5482</v>
      </c>
      <c r="C1345" s="13" t="s">
        <v>4709</v>
      </c>
      <c r="E1345" s="13" t="s">
        <v>100</v>
      </c>
      <c r="F1345" s="13" t="s">
        <v>4665</v>
      </c>
      <c r="G1345" s="13" t="s">
        <v>5002</v>
      </c>
    </row>
    <row r="1346">
      <c r="A1346" s="30">
        <v>43984.58555369213</v>
      </c>
      <c r="B1346" s="13" t="s">
        <v>4744</v>
      </c>
      <c r="C1346" s="13" t="s">
        <v>5206</v>
      </c>
      <c r="E1346" s="13" t="s">
        <v>100</v>
      </c>
      <c r="F1346" s="13" t="s">
        <v>4665</v>
      </c>
      <c r="G1346" s="13" t="s">
        <v>5527</v>
      </c>
    </row>
    <row r="1347">
      <c r="A1347" s="30">
        <v>43984.58634578704</v>
      </c>
      <c r="B1347" s="13" t="s">
        <v>4682</v>
      </c>
      <c r="C1347" s="13" t="s">
        <v>5206</v>
      </c>
      <c r="E1347" s="13" t="s">
        <v>100</v>
      </c>
      <c r="F1347" s="13" t="s">
        <v>4665</v>
      </c>
      <c r="G1347" s="13" t="s">
        <v>5528</v>
      </c>
    </row>
    <row r="1348">
      <c r="A1348" s="30">
        <v>43984.588470057875</v>
      </c>
      <c r="B1348" s="13" t="s">
        <v>5188</v>
      </c>
      <c r="C1348" s="13" t="s">
        <v>5206</v>
      </c>
      <c r="E1348" s="13" t="s">
        <v>100</v>
      </c>
      <c r="F1348" s="13" t="s">
        <v>4665</v>
      </c>
      <c r="G1348" s="13" t="s">
        <v>5528</v>
      </c>
    </row>
    <row r="1349">
      <c r="A1349" s="30">
        <v>43984.59073976852</v>
      </c>
      <c r="B1349" s="13" t="s">
        <v>4683</v>
      </c>
      <c r="C1349" s="13" t="s">
        <v>4709</v>
      </c>
      <c r="E1349" s="13" t="s">
        <v>100</v>
      </c>
      <c r="F1349" s="13" t="s">
        <v>4665</v>
      </c>
      <c r="G1349" s="13" t="s">
        <v>424</v>
      </c>
    </row>
    <row r="1350">
      <c r="A1350" s="30">
        <v>43984.59245271991</v>
      </c>
      <c r="B1350" s="13" t="s">
        <v>4742</v>
      </c>
      <c r="C1350" s="13" t="s">
        <v>5160</v>
      </c>
      <c r="E1350" s="13" t="s">
        <v>100</v>
      </c>
      <c r="F1350" s="13" t="s">
        <v>4665</v>
      </c>
      <c r="G1350" s="13" t="s">
        <v>424</v>
      </c>
    </row>
    <row r="1351">
      <c r="A1351" s="30">
        <v>43984.59317787037</v>
      </c>
      <c r="B1351" s="13" t="s">
        <v>4720</v>
      </c>
      <c r="C1351" s="13" t="s">
        <v>4659</v>
      </c>
      <c r="E1351" s="13" t="s">
        <v>100</v>
      </c>
      <c r="F1351" s="13" t="s">
        <v>4665</v>
      </c>
      <c r="G1351" s="13" t="s">
        <v>424</v>
      </c>
    </row>
    <row r="1352">
      <c r="A1352" s="30">
        <v>43984.59415586806</v>
      </c>
      <c r="B1352" s="13" t="s">
        <v>4699</v>
      </c>
      <c r="C1352" s="13" t="s">
        <v>4709</v>
      </c>
      <c r="E1352" s="13" t="s">
        <v>100</v>
      </c>
      <c r="F1352" s="13" t="s">
        <v>4665</v>
      </c>
      <c r="G1352" s="13" t="s">
        <v>5556</v>
      </c>
    </row>
    <row r="1353">
      <c r="A1353" s="30">
        <v>43984.596034965274</v>
      </c>
      <c r="B1353" s="13" t="s">
        <v>5060</v>
      </c>
      <c r="C1353" s="13" t="s">
        <v>5160</v>
      </c>
      <c r="E1353" s="13" t="s">
        <v>10</v>
      </c>
      <c r="F1353" s="13" t="s">
        <v>4665</v>
      </c>
      <c r="G1353" s="13" t="s">
        <v>5557</v>
      </c>
    </row>
    <row r="1354">
      <c r="A1354" s="30">
        <v>43984.61167478009</v>
      </c>
      <c r="B1354" s="13" t="s">
        <v>4762</v>
      </c>
      <c r="C1354" s="13" t="s">
        <v>5160</v>
      </c>
      <c r="E1354" s="13" t="s">
        <v>100</v>
      </c>
      <c r="F1354" s="13" t="s">
        <v>4665</v>
      </c>
      <c r="G1354" s="13" t="s">
        <v>2567</v>
      </c>
    </row>
    <row r="1355">
      <c r="A1355" s="30">
        <v>43984.61230952546</v>
      </c>
      <c r="B1355" s="13" t="s">
        <v>4914</v>
      </c>
      <c r="C1355" s="13" t="s">
        <v>4664</v>
      </c>
      <c r="E1355" s="13" t="s">
        <v>100</v>
      </c>
      <c r="F1355" s="13" t="s">
        <v>4665</v>
      </c>
      <c r="G1355" s="13" t="s">
        <v>2567</v>
      </c>
    </row>
    <row r="1356">
      <c r="A1356" s="30">
        <v>43984.61769158565</v>
      </c>
      <c r="B1356" s="13" t="s">
        <v>5558</v>
      </c>
      <c r="C1356" s="13" t="s">
        <v>4719</v>
      </c>
      <c r="E1356" s="13" t="s">
        <v>100</v>
      </c>
      <c r="F1356" s="13" t="s">
        <v>4665</v>
      </c>
      <c r="G1356" s="13" t="s">
        <v>4994</v>
      </c>
    </row>
    <row r="1357">
      <c r="A1357" s="30">
        <v>43984.61901303241</v>
      </c>
      <c r="B1357" s="13" t="s">
        <v>5559</v>
      </c>
      <c r="C1357" s="13" t="s">
        <v>4719</v>
      </c>
      <c r="E1357" s="13" t="s">
        <v>100</v>
      </c>
      <c r="F1357" s="13" t="s">
        <v>4665</v>
      </c>
      <c r="G1357" s="13" t="s">
        <v>5560</v>
      </c>
    </row>
    <row r="1358">
      <c r="A1358" s="30">
        <v>43986.517339756945</v>
      </c>
      <c r="B1358" s="13" t="s">
        <v>5187</v>
      </c>
      <c r="C1358" s="13" t="s">
        <v>4659</v>
      </c>
      <c r="E1358" s="13" t="s">
        <v>100</v>
      </c>
      <c r="F1358" s="13" t="s">
        <v>4665</v>
      </c>
      <c r="G1358" s="13" t="s">
        <v>3469</v>
      </c>
    </row>
    <row r="1359">
      <c r="A1359" s="30">
        <v>43986.5186477199</v>
      </c>
      <c r="B1359" s="13" t="s">
        <v>4779</v>
      </c>
      <c r="C1359" s="13" t="s">
        <v>5160</v>
      </c>
      <c r="E1359" s="13" t="s">
        <v>10</v>
      </c>
      <c r="F1359" s="13" t="s">
        <v>4665</v>
      </c>
      <c r="G1359" s="13" t="s">
        <v>4143</v>
      </c>
    </row>
    <row r="1360">
      <c r="A1360" s="30">
        <v>43986.5219421875</v>
      </c>
      <c r="B1360" s="13" t="s">
        <v>4768</v>
      </c>
      <c r="C1360" s="13" t="s">
        <v>4664</v>
      </c>
      <c r="E1360" s="13" t="s">
        <v>1119</v>
      </c>
      <c r="F1360" s="13" t="s">
        <v>4665</v>
      </c>
      <c r="G1360" s="13" t="s">
        <v>5561</v>
      </c>
    </row>
    <row r="1361">
      <c r="A1361" s="30">
        <v>43986.52296543981</v>
      </c>
      <c r="B1361" s="13" t="s">
        <v>5167</v>
      </c>
      <c r="C1361" s="13" t="s">
        <v>4709</v>
      </c>
      <c r="E1361" s="13" t="s">
        <v>100</v>
      </c>
      <c r="F1361" s="13" t="s">
        <v>4665</v>
      </c>
      <c r="G1361" s="13" t="s">
        <v>1639</v>
      </c>
    </row>
    <row r="1362">
      <c r="A1362" s="30">
        <v>43986.524711018516</v>
      </c>
      <c r="B1362" s="13" t="s">
        <v>5562</v>
      </c>
      <c r="C1362" s="13" t="s">
        <v>4709</v>
      </c>
      <c r="E1362" s="13" t="s">
        <v>10</v>
      </c>
      <c r="F1362" s="13" t="s">
        <v>4665</v>
      </c>
      <c r="G1362" s="13" t="s">
        <v>4143</v>
      </c>
    </row>
    <row r="1363">
      <c r="A1363" s="30">
        <v>43986.52635453704</v>
      </c>
      <c r="B1363" s="13" t="s">
        <v>5170</v>
      </c>
      <c r="C1363" s="13" t="s">
        <v>4659</v>
      </c>
      <c r="E1363" s="13" t="s">
        <v>10</v>
      </c>
      <c r="F1363" s="13" t="s">
        <v>4665</v>
      </c>
      <c r="G1363" s="13" t="s">
        <v>4143</v>
      </c>
    </row>
    <row r="1364">
      <c r="A1364" s="30">
        <v>43986.52771685185</v>
      </c>
      <c r="B1364" s="13" t="s">
        <v>4819</v>
      </c>
      <c r="C1364" s="13" t="s">
        <v>4664</v>
      </c>
      <c r="E1364" s="13" t="s">
        <v>100</v>
      </c>
      <c r="F1364" s="13" t="s">
        <v>4665</v>
      </c>
      <c r="G1364" s="13" t="s">
        <v>5563</v>
      </c>
    </row>
    <row r="1365">
      <c r="A1365" s="30">
        <v>43986.5296178125</v>
      </c>
      <c r="B1365" s="13" t="s">
        <v>5564</v>
      </c>
      <c r="C1365" s="13" t="s">
        <v>4673</v>
      </c>
      <c r="E1365" s="13" t="s">
        <v>100</v>
      </c>
      <c r="F1365" s="13" t="s">
        <v>4665</v>
      </c>
      <c r="G1365" s="13" t="s">
        <v>5565</v>
      </c>
    </row>
    <row r="1366">
      <c r="A1366" s="30">
        <v>43986.53077442129</v>
      </c>
      <c r="B1366" s="13" t="s">
        <v>5566</v>
      </c>
      <c r="C1366" s="13" t="s">
        <v>5160</v>
      </c>
      <c r="E1366" s="13" t="s">
        <v>10</v>
      </c>
      <c r="F1366" s="13" t="s">
        <v>4665</v>
      </c>
      <c r="G1366" s="13" t="s">
        <v>5567</v>
      </c>
    </row>
    <row r="1367">
      <c r="A1367" s="30">
        <v>43986.532047245375</v>
      </c>
      <c r="B1367" s="13" t="s">
        <v>5568</v>
      </c>
      <c r="C1367" s="13" t="s">
        <v>4709</v>
      </c>
      <c r="E1367" s="13" t="s">
        <v>100</v>
      </c>
      <c r="F1367" s="13" t="s">
        <v>4665</v>
      </c>
      <c r="G1367" s="13" t="s">
        <v>156</v>
      </c>
    </row>
    <row r="1368">
      <c r="A1368" s="30">
        <v>43986.533349618054</v>
      </c>
      <c r="B1368" s="13" t="s">
        <v>5569</v>
      </c>
      <c r="C1368" s="13" t="s">
        <v>5160</v>
      </c>
      <c r="E1368" s="13" t="s">
        <v>10</v>
      </c>
      <c r="F1368" s="13" t="s">
        <v>4665</v>
      </c>
      <c r="G1368" s="13" t="s">
        <v>4143</v>
      </c>
    </row>
    <row r="1369">
      <c r="A1369" s="30">
        <v>43986.53778266204</v>
      </c>
      <c r="B1369" s="13" t="s">
        <v>5166</v>
      </c>
      <c r="C1369" s="13" t="s">
        <v>5160</v>
      </c>
      <c r="E1369" s="13" t="s">
        <v>100</v>
      </c>
      <c r="F1369" s="13" t="s">
        <v>4665</v>
      </c>
      <c r="G1369" s="13" t="s">
        <v>5565</v>
      </c>
    </row>
    <row r="1370">
      <c r="A1370" s="30">
        <v>43986.54430204861</v>
      </c>
      <c r="B1370" s="13" t="s">
        <v>5570</v>
      </c>
      <c r="C1370" s="13" t="s">
        <v>5160</v>
      </c>
      <c r="E1370" s="13" t="s">
        <v>10</v>
      </c>
      <c r="F1370" s="13" t="s">
        <v>4665</v>
      </c>
      <c r="G1370" s="13" t="s">
        <v>5571</v>
      </c>
    </row>
    <row r="1371">
      <c r="A1371" s="30">
        <v>43986.54540016204</v>
      </c>
      <c r="B1371" s="13" t="s">
        <v>5572</v>
      </c>
      <c r="C1371" s="13" t="s">
        <v>4709</v>
      </c>
      <c r="E1371" s="13" t="s">
        <v>10</v>
      </c>
      <c r="F1371" s="13" t="s">
        <v>4665</v>
      </c>
      <c r="G1371" s="13" t="s">
        <v>4143</v>
      </c>
    </row>
    <row r="1372">
      <c r="A1372" s="30">
        <v>43986.54633967593</v>
      </c>
      <c r="B1372" s="13" t="s">
        <v>4785</v>
      </c>
      <c r="C1372" s="13" t="s">
        <v>4673</v>
      </c>
      <c r="E1372" s="13" t="s">
        <v>100</v>
      </c>
      <c r="F1372" s="13" t="s">
        <v>4665</v>
      </c>
      <c r="G1372" s="13" t="s">
        <v>5565</v>
      </c>
    </row>
    <row r="1373">
      <c r="A1373" s="30">
        <v>43986.54741168981</v>
      </c>
      <c r="B1373" s="13" t="s">
        <v>4912</v>
      </c>
      <c r="C1373" s="13" t="s">
        <v>4664</v>
      </c>
      <c r="E1373" s="13" t="s">
        <v>100</v>
      </c>
      <c r="F1373" s="13" t="s">
        <v>4665</v>
      </c>
      <c r="G1373" s="13" t="s">
        <v>5573</v>
      </c>
    </row>
    <row r="1374">
      <c r="A1374" s="30">
        <v>43986.54873922454</v>
      </c>
      <c r="B1374" s="13" t="s">
        <v>5574</v>
      </c>
      <c r="C1374" s="13" t="s">
        <v>5206</v>
      </c>
      <c r="E1374" s="13" t="s">
        <v>10</v>
      </c>
      <c r="F1374" s="13" t="s">
        <v>4665</v>
      </c>
      <c r="G1374" s="13" t="s">
        <v>5561</v>
      </c>
    </row>
    <row r="1375">
      <c r="A1375" s="30">
        <v>43986.54978996528</v>
      </c>
      <c r="B1375" s="13" t="s">
        <v>5575</v>
      </c>
      <c r="C1375" s="13" t="s">
        <v>4709</v>
      </c>
      <c r="E1375" s="13" t="s">
        <v>100</v>
      </c>
      <c r="F1375" s="13" t="s">
        <v>4665</v>
      </c>
      <c r="G1375" s="13" t="s">
        <v>2923</v>
      </c>
    </row>
    <row r="1376">
      <c r="A1376" s="30">
        <v>43986.55135123843</v>
      </c>
      <c r="B1376" s="13" t="s">
        <v>4758</v>
      </c>
      <c r="C1376" s="13" t="s">
        <v>5206</v>
      </c>
      <c r="E1376" s="13" t="s">
        <v>100</v>
      </c>
      <c r="F1376" s="13" t="s">
        <v>4665</v>
      </c>
      <c r="G1376" s="13" t="s">
        <v>5576</v>
      </c>
    </row>
    <row r="1377">
      <c r="A1377" s="30">
        <v>43986.552870659725</v>
      </c>
      <c r="B1377" s="13" t="s">
        <v>4806</v>
      </c>
      <c r="C1377" s="13" t="s">
        <v>4664</v>
      </c>
      <c r="E1377" s="13" t="s">
        <v>100</v>
      </c>
      <c r="F1377" s="13" t="s">
        <v>4665</v>
      </c>
      <c r="G1377" s="13" t="s">
        <v>2578</v>
      </c>
    </row>
    <row r="1378">
      <c r="A1378" s="30">
        <v>43986.55487612268</v>
      </c>
      <c r="B1378" s="13" t="s">
        <v>4805</v>
      </c>
      <c r="C1378" s="13" t="s">
        <v>4664</v>
      </c>
      <c r="E1378" s="13" t="s">
        <v>182</v>
      </c>
      <c r="F1378" s="13" t="s">
        <v>4665</v>
      </c>
      <c r="G1378" s="13" t="s">
        <v>4899</v>
      </c>
    </row>
    <row r="1379">
      <c r="A1379" s="30">
        <v>43986.556632824075</v>
      </c>
      <c r="B1379" s="13" t="s">
        <v>5251</v>
      </c>
      <c r="C1379" s="13" t="s">
        <v>4659</v>
      </c>
      <c r="E1379" s="13" t="s">
        <v>100</v>
      </c>
      <c r="F1379" s="13" t="s">
        <v>4665</v>
      </c>
      <c r="G1379" s="13" t="s">
        <v>5577</v>
      </c>
    </row>
    <row r="1380">
      <c r="A1380" s="30">
        <v>43986.55901273148</v>
      </c>
      <c r="B1380" s="13" t="s">
        <v>5177</v>
      </c>
      <c r="C1380" s="13" t="s">
        <v>4659</v>
      </c>
      <c r="E1380" s="13" t="s">
        <v>10</v>
      </c>
      <c r="F1380" s="13" t="s">
        <v>4665</v>
      </c>
      <c r="G1380" s="13" t="s">
        <v>5578</v>
      </c>
    </row>
    <row r="1381">
      <c r="A1381" s="30">
        <v>43986.56002554398</v>
      </c>
      <c r="B1381" s="13" t="s">
        <v>4864</v>
      </c>
      <c r="C1381" s="13" t="s">
        <v>4719</v>
      </c>
      <c r="E1381" s="13" t="s">
        <v>100</v>
      </c>
      <c r="F1381" s="13" t="s">
        <v>4665</v>
      </c>
      <c r="G1381" s="13" t="s">
        <v>5577</v>
      </c>
    </row>
    <row r="1382">
      <c r="A1382" s="30">
        <v>43986.56149252315</v>
      </c>
      <c r="B1382" s="13" t="s">
        <v>4688</v>
      </c>
      <c r="C1382" s="13" t="s">
        <v>5160</v>
      </c>
      <c r="E1382" s="13" t="s">
        <v>100</v>
      </c>
      <c r="F1382" s="13" t="s">
        <v>4665</v>
      </c>
      <c r="G1382" s="13" t="s">
        <v>5563</v>
      </c>
    </row>
    <row r="1383">
      <c r="A1383" s="30">
        <v>43986.56272988426</v>
      </c>
      <c r="B1383" s="13" t="s">
        <v>5579</v>
      </c>
      <c r="C1383" s="13" t="s">
        <v>5160</v>
      </c>
      <c r="E1383" s="13" t="s">
        <v>100</v>
      </c>
      <c r="F1383" s="13" t="s">
        <v>4665</v>
      </c>
      <c r="G1383" s="13" t="s">
        <v>424</v>
      </c>
    </row>
    <row r="1384">
      <c r="A1384" s="30">
        <v>43986.56380256945</v>
      </c>
      <c r="B1384" s="13" t="s">
        <v>5460</v>
      </c>
      <c r="C1384" s="13" t="s">
        <v>5160</v>
      </c>
      <c r="E1384" s="13" t="s">
        <v>100</v>
      </c>
      <c r="F1384" s="13" t="s">
        <v>4665</v>
      </c>
      <c r="G1384" s="13" t="s">
        <v>424</v>
      </c>
    </row>
    <row r="1385">
      <c r="A1385" s="30">
        <v>43986.56485171296</v>
      </c>
      <c r="B1385" s="13" t="s">
        <v>4698</v>
      </c>
      <c r="C1385" s="13" t="s">
        <v>5206</v>
      </c>
      <c r="E1385" s="13" t="s">
        <v>100</v>
      </c>
      <c r="F1385" s="13" t="s">
        <v>4665</v>
      </c>
      <c r="G1385" s="13" t="s">
        <v>5577</v>
      </c>
    </row>
    <row r="1386">
      <c r="A1386" s="30">
        <v>43986.56611023148</v>
      </c>
      <c r="B1386" s="13" t="s">
        <v>5580</v>
      </c>
      <c r="C1386" s="13" t="s">
        <v>4659</v>
      </c>
      <c r="E1386" s="13" t="s">
        <v>100</v>
      </c>
      <c r="F1386" s="13" t="s">
        <v>4665</v>
      </c>
      <c r="G1386" s="13" t="s">
        <v>3085</v>
      </c>
    </row>
    <row r="1387">
      <c r="A1387" s="30">
        <v>43986.56904854167</v>
      </c>
      <c r="B1387" s="13" t="s">
        <v>5581</v>
      </c>
      <c r="C1387" s="13" t="s">
        <v>5160</v>
      </c>
      <c r="E1387" s="13" t="s">
        <v>10</v>
      </c>
      <c r="F1387" s="13" t="s">
        <v>4665</v>
      </c>
      <c r="G1387" s="13" t="s">
        <v>5582</v>
      </c>
    </row>
    <row r="1388">
      <c r="A1388" s="30">
        <v>43986.57043018518</v>
      </c>
      <c r="B1388" s="13" t="s">
        <v>4724</v>
      </c>
      <c r="C1388" s="13" t="s">
        <v>4659</v>
      </c>
      <c r="E1388" s="13" t="s">
        <v>10</v>
      </c>
      <c r="F1388" s="13" t="s">
        <v>4665</v>
      </c>
      <c r="G1388" s="13" t="s">
        <v>5583</v>
      </c>
    </row>
    <row r="1389">
      <c r="A1389" s="30">
        <v>43986.57256068287</v>
      </c>
      <c r="B1389" s="13" t="s">
        <v>5584</v>
      </c>
      <c r="C1389" s="13" t="s">
        <v>4659</v>
      </c>
      <c r="E1389" s="13" t="s">
        <v>10</v>
      </c>
      <c r="F1389" s="13" t="s">
        <v>4665</v>
      </c>
      <c r="G1389" s="13" t="s">
        <v>5561</v>
      </c>
    </row>
    <row r="1390">
      <c r="A1390" s="30">
        <v>43986.576179606476</v>
      </c>
      <c r="B1390" s="13" t="s">
        <v>5585</v>
      </c>
      <c r="C1390" s="13" t="s">
        <v>4709</v>
      </c>
      <c r="E1390" s="13" t="s">
        <v>10</v>
      </c>
      <c r="F1390" s="13" t="s">
        <v>4665</v>
      </c>
      <c r="G1390" s="13" t="s">
        <v>4143</v>
      </c>
    </row>
    <row r="1391">
      <c r="A1391" s="30">
        <v>43986.578549467595</v>
      </c>
      <c r="B1391" s="13" t="s">
        <v>5555</v>
      </c>
      <c r="C1391" s="13" t="s">
        <v>4709</v>
      </c>
      <c r="E1391" s="13" t="s">
        <v>10</v>
      </c>
      <c r="F1391" s="13" t="s">
        <v>4665</v>
      </c>
      <c r="G1391" s="13" t="s">
        <v>5582</v>
      </c>
    </row>
    <row r="1392">
      <c r="A1392" s="30">
        <v>43986.58042936343</v>
      </c>
      <c r="B1392" s="13" t="s">
        <v>5200</v>
      </c>
      <c r="C1392" s="13" t="s">
        <v>4673</v>
      </c>
      <c r="E1392" s="13" t="s">
        <v>10</v>
      </c>
      <c r="F1392" s="13" t="s">
        <v>4665</v>
      </c>
      <c r="G1392" s="13" t="s">
        <v>5586</v>
      </c>
    </row>
    <row r="1393">
      <c r="A1393" s="30">
        <v>43986.58127890046</v>
      </c>
      <c r="B1393" s="13" t="s">
        <v>5587</v>
      </c>
      <c r="C1393" s="13" t="s">
        <v>4664</v>
      </c>
      <c r="E1393" s="13" t="s">
        <v>10</v>
      </c>
      <c r="F1393" s="13" t="s">
        <v>4665</v>
      </c>
      <c r="G1393" s="13" t="s">
        <v>5582</v>
      </c>
    </row>
    <row r="1394">
      <c r="A1394" s="30">
        <v>43986.582271203704</v>
      </c>
      <c r="B1394" s="13" t="s">
        <v>5175</v>
      </c>
      <c r="C1394" s="13" t="s">
        <v>5160</v>
      </c>
      <c r="E1394" s="13" t="s">
        <v>10</v>
      </c>
      <c r="F1394" s="13" t="s">
        <v>4665</v>
      </c>
      <c r="G1394" s="13" t="s">
        <v>5588</v>
      </c>
    </row>
    <row r="1395">
      <c r="A1395" s="30">
        <v>43986.58339006944</v>
      </c>
      <c r="B1395" s="13" t="s">
        <v>4696</v>
      </c>
      <c r="C1395" s="13" t="s">
        <v>4659</v>
      </c>
      <c r="E1395" s="13" t="s">
        <v>10</v>
      </c>
      <c r="F1395" s="13" t="s">
        <v>4665</v>
      </c>
      <c r="G1395" s="13" t="s">
        <v>5589</v>
      </c>
    </row>
    <row r="1396">
      <c r="A1396" s="30">
        <v>43986.58468076389</v>
      </c>
      <c r="B1396" s="13" t="s">
        <v>4920</v>
      </c>
      <c r="C1396" s="13" t="s">
        <v>5160</v>
      </c>
      <c r="E1396" s="13" t="s">
        <v>10</v>
      </c>
      <c r="F1396" s="13" t="s">
        <v>4665</v>
      </c>
      <c r="G1396" s="13" t="s">
        <v>4143</v>
      </c>
    </row>
    <row r="1397">
      <c r="A1397" s="30">
        <v>43986.585758726855</v>
      </c>
      <c r="B1397" s="13" t="s">
        <v>5590</v>
      </c>
      <c r="C1397" s="13" t="s">
        <v>4662</v>
      </c>
      <c r="E1397" s="13" t="s">
        <v>100</v>
      </c>
      <c r="F1397" s="13" t="s">
        <v>4665</v>
      </c>
      <c r="G1397" s="13" t="s">
        <v>5364</v>
      </c>
    </row>
    <row r="1398">
      <c r="A1398" s="30">
        <v>43986.62568759259</v>
      </c>
      <c r="B1398" s="13" t="s">
        <v>5208</v>
      </c>
      <c r="C1398" s="13" t="s">
        <v>4659</v>
      </c>
      <c r="E1398" s="13" t="s">
        <v>10</v>
      </c>
      <c r="F1398" s="13" t="s">
        <v>4665</v>
      </c>
      <c r="G1398" s="13" t="s">
        <v>5591</v>
      </c>
    </row>
    <row r="1399">
      <c r="A1399" s="30">
        <v>43986.63058303241</v>
      </c>
      <c r="B1399" s="13" t="s">
        <v>5592</v>
      </c>
      <c r="C1399" s="13" t="s">
        <v>4659</v>
      </c>
      <c r="E1399" s="13" t="s">
        <v>10</v>
      </c>
      <c r="F1399" s="13" t="s">
        <v>4665</v>
      </c>
      <c r="G1399" s="13" t="s">
        <v>5593</v>
      </c>
    </row>
    <row r="1400">
      <c r="A1400" s="30">
        <v>43986.632017662036</v>
      </c>
      <c r="B1400" s="13" t="s">
        <v>5594</v>
      </c>
      <c r="C1400" s="13" t="s">
        <v>4664</v>
      </c>
      <c r="E1400" s="13" t="s">
        <v>182</v>
      </c>
      <c r="F1400" s="13" t="s">
        <v>4665</v>
      </c>
      <c r="G1400" s="13" t="s">
        <v>5595</v>
      </c>
    </row>
    <row r="1401">
      <c r="A1401" s="30">
        <v>43986.63310679398</v>
      </c>
      <c r="B1401" s="13" t="s">
        <v>5189</v>
      </c>
      <c r="C1401" s="13" t="s">
        <v>4664</v>
      </c>
      <c r="E1401" s="13" t="s">
        <v>10</v>
      </c>
      <c r="F1401" s="13" t="s">
        <v>4665</v>
      </c>
      <c r="G1401" s="13" t="s">
        <v>5591</v>
      </c>
    </row>
    <row r="1402">
      <c r="A1402" s="30">
        <v>43986.63414784722</v>
      </c>
      <c r="B1402" s="13" t="s">
        <v>4809</v>
      </c>
      <c r="C1402" s="13" t="s">
        <v>5160</v>
      </c>
      <c r="E1402" s="13" t="s">
        <v>10</v>
      </c>
      <c r="F1402" s="13" t="s">
        <v>4665</v>
      </c>
      <c r="G1402" s="13" t="s">
        <v>5591</v>
      </c>
    </row>
    <row r="1403">
      <c r="A1403" s="30">
        <v>43986.635148333335</v>
      </c>
      <c r="B1403" s="13" t="s">
        <v>5596</v>
      </c>
      <c r="C1403" s="13" t="s">
        <v>4659</v>
      </c>
      <c r="E1403" s="13" t="s">
        <v>10</v>
      </c>
      <c r="F1403" s="13" t="s">
        <v>4665</v>
      </c>
      <c r="G1403" s="13" t="s">
        <v>5591</v>
      </c>
    </row>
    <row r="1404">
      <c r="A1404" s="30">
        <v>43986.63583885417</v>
      </c>
      <c r="B1404" s="13" t="s">
        <v>4725</v>
      </c>
      <c r="C1404" s="13" t="s">
        <v>4709</v>
      </c>
      <c r="E1404" s="13" t="s">
        <v>10</v>
      </c>
      <c r="F1404" s="13" t="s">
        <v>4665</v>
      </c>
      <c r="G1404" s="13" t="s">
        <v>5591</v>
      </c>
    </row>
    <row r="1405">
      <c r="A1405" s="30">
        <v>43986.63835040509</v>
      </c>
      <c r="B1405" s="13" t="s">
        <v>5203</v>
      </c>
      <c r="C1405" s="13" t="s">
        <v>5160</v>
      </c>
      <c r="E1405" s="13" t="s">
        <v>10</v>
      </c>
      <c r="F1405" s="13" t="s">
        <v>4665</v>
      </c>
      <c r="G1405" s="13" t="s">
        <v>5591</v>
      </c>
    </row>
    <row r="1406">
      <c r="A1406" s="30">
        <v>43986.63924082176</v>
      </c>
      <c r="B1406" s="13" t="s">
        <v>5435</v>
      </c>
      <c r="C1406" s="13" t="s">
        <v>5160</v>
      </c>
      <c r="E1406" s="13" t="s">
        <v>10</v>
      </c>
      <c r="F1406" s="13" t="s">
        <v>4665</v>
      </c>
      <c r="G1406" s="13" t="s">
        <v>4143</v>
      </c>
    </row>
    <row r="1407">
      <c r="A1407" s="30">
        <v>43986.64064878473</v>
      </c>
      <c r="B1407" s="13" t="s">
        <v>5597</v>
      </c>
      <c r="C1407" s="13" t="s">
        <v>4659</v>
      </c>
      <c r="E1407" s="13" t="s">
        <v>10</v>
      </c>
      <c r="F1407" s="13" t="s">
        <v>4665</v>
      </c>
      <c r="G1407" s="13" t="s">
        <v>5598</v>
      </c>
    </row>
    <row r="1408">
      <c r="A1408" s="30">
        <v>43986.641664166666</v>
      </c>
      <c r="B1408" s="13" t="s">
        <v>4774</v>
      </c>
      <c r="C1408" s="13" t="s">
        <v>4659</v>
      </c>
      <c r="E1408" s="13" t="s">
        <v>5295</v>
      </c>
      <c r="F1408" s="13" t="s">
        <v>4665</v>
      </c>
      <c r="G1408" s="13" t="s">
        <v>4143</v>
      </c>
    </row>
    <row r="1409">
      <c r="A1409" s="30">
        <v>43986.649449652774</v>
      </c>
      <c r="B1409" s="13" t="s">
        <v>5599</v>
      </c>
      <c r="C1409" s="13" t="s">
        <v>4719</v>
      </c>
      <c r="E1409" s="13" t="s">
        <v>10</v>
      </c>
      <c r="F1409" s="13" t="s">
        <v>4665</v>
      </c>
      <c r="G1409" s="13" t="s">
        <v>5600</v>
      </c>
    </row>
    <row r="1410">
      <c r="A1410" s="30">
        <v>43986.65191701389</v>
      </c>
      <c r="B1410" s="13" t="s">
        <v>5493</v>
      </c>
      <c r="C1410" s="13" t="s">
        <v>4673</v>
      </c>
      <c r="E1410" s="13" t="s">
        <v>10</v>
      </c>
      <c r="F1410" s="13" t="s">
        <v>4665</v>
      </c>
      <c r="G1410" s="13" t="s">
        <v>5601</v>
      </c>
    </row>
    <row r="1411">
      <c r="A1411" s="30">
        <v>43986.654055127314</v>
      </c>
      <c r="B1411" s="13" t="s">
        <v>5602</v>
      </c>
      <c r="C1411" s="13" t="s">
        <v>4719</v>
      </c>
      <c r="E1411" s="13" t="s">
        <v>10</v>
      </c>
      <c r="F1411" s="13" t="s">
        <v>4665</v>
      </c>
      <c r="G1411" s="13" t="s">
        <v>5603</v>
      </c>
    </row>
    <row r="1412">
      <c r="A1412" s="30">
        <v>43986.65610712963</v>
      </c>
      <c r="B1412" s="13" t="s">
        <v>5604</v>
      </c>
      <c r="C1412" s="13" t="s">
        <v>4662</v>
      </c>
      <c r="E1412" s="13" t="s">
        <v>10</v>
      </c>
      <c r="F1412" s="13" t="s">
        <v>4665</v>
      </c>
      <c r="G1412" s="13" t="s">
        <v>5605</v>
      </c>
    </row>
    <row r="1413">
      <c r="A1413" s="30">
        <v>43986.65786653935</v>
      </c>
      <c r="B1413" s="13" t="s">
        <v>5606</v>
      </c>
      <c r="C1413" s="13" t="s">
        <v>4719</v>
      </c>
      <c r="E1413" s="13" t="s">
        <v>10</v>
      </c>
      <c r="F1413" s="13" t="s">
        <v>4665</v>
      </c>
      <c r="G1413" s="13" t="s">
        <v>5607</v>
      </c>
    </row>
    <row r="1414">
      <c r="A1414" s="30">
        <v>43986.65870629629</v>
      </c>
      <c r="B1414" s="13" t="s">
        <v>5608</v>
      </c>
      <c r="C1414" s="13" t="s">
        <v>4662</v>
      </c>
      <c r="E1414" s="13" t="s">
        <v>10</v>
      </c>
      <c r="F1414" s="13" t="s">
        <v>4665</v>
      </c>
      <c r="G1414" s="13" t="s">
        <v>5603</v>
      </c>
    </row>
    <row r="1415">
      <c r="A1415" s="30">
        <v>43986.65957231482</v>
      </c>
      <c r="B1415" s="13" t="s">
        <v>5609</v>
      </c>
      <c r="C1415" s="13" t="s">
        <v>4719</v>
      </c>
      <c r="E1415" s="13" t="s">
        <v>10</v>
      </c>
      <c r="F1415" s="13" t="s">
        <v>4665</v>
      </c>
      <c r="G1415" s="13" t="s">
        <v>5610</v>
      </c>
    </row>
    <row r="1416">
      <c r="A1416" s="30">
        <v>43986.6610506713</v>
      </c>
      <c r="B1416" s="13" t="s">
        <v>4790</v>
      </c>
      <c r="C1416" s="13" t="s">
        <v>4673</v>
      </c>
      <c r="E1416" s="13" t="s">
        <v>100</v>
      </c>
      <c r="F1416" s="13" t="s">
        <v>4665</v>
      </c>
      <c r="G1416" s="13" t="s">
        <v>5611</v>
      </c>
    </row>
    <row r="1417">
      <c r="A1417" s="30">
        <v>43986.66198863426</v>
      </c>
      <c r="B1417" s="13" t="s">
        <v>4783</v>
      </c>
      <c r="C1417" s="13" t="s">
        <v>4673</v>
      </c>
      <c r="E1417" s="13" t="s">
        <v>182</v>
      </c>
      <c r="F1417" s="13" t="s">
        <v>4665</v>
      </c>
      <c r="G1417" s="13" t="s">
        <v>5612</v>
      </c>
    </row>
    <row r="1418">
      <c r="A1418" s="30">
        <v>43986.66298422454</v>
      </c>
      <c r="B1418" s="13" t="s">
        <v>5613</v>
      </c>
      <c r="C1418" s="13" t="s">
        <v>4662</v>
      </c>
      <c r="E1418" s="13" t="s">
        <v>100</v>
      </c>
      <c r="F1418" s="13" t="s">
        <v>4665</v>
      </c>
      <c r="G1418" s="13" t="s">
        <v>5612</v>
      </c>
    </row>
    <row r="1419">
      <c r="A1419" s="30">
        <v>43986.663869745375</v>
      </c>
      <c r="B1419" s="13" t="s">
        <v>4775</v>
      </c>
      <c r="C1419" s="13" t="s">
        <v>4662</v>
      </c>
      <c r="E1419" s="13" t="s">
        <v>100</v>
      </c>
      <c r="F1419" s="13" t="s">
        <v>4665</v>
      </c>
      <c r="G1419" s="13" t="s">
        <v>2567</v>
      </c>
    </row>
    <row r="1420">
      <c r="A1420" s="30">
        <v>43986.66493881945</v>
      </c>
      <c r="B1420" s="13" t="s">
        <v>5614</v>
      </c>
      <c r="C1420" s="13" t="s">
        <v>4719</v>
      </c>
      <c r="E1420" s="13" t="s">
        <v>100</v>
      </c>
      <c r="F1420" s="13" t="s">
        <v>4665</v>
      </c>
      <c r="G1420" s="13" t="s">
        <v>2567</v>
      </c>
    </row>
    <row r="1421">
      <c r="A1421" s="30">
        <v>43986.66633527778</v>
      </c>
      <c r="B1421" s="13" t="s">
        <v>5615</v>
      </c>
      <c r="C1421" s="13" t="s">
        <v>4673</v>
      </c>
      <c r="E1421" s="13" t="s">
        <v>182</v>
      </c>
      <c r="F1421" s="13" t="s">
        <v>4665</v>
      </c>
      <c r="G1421" s="13" t="s">
        <v>2567</v>
      </c>
    </row>
    <row r="1422">
      <c r="A1422" s="30">
        <v>43986.66738554398</v>
      </c>
      <c r="B1422" s="13" t="s">
        <v>5616</v>
      </c>
      <c r="C1422" s="13" t="s">
        <v>4673</v>
      </c>
      <c r="E1422" s="13" t="s">
        <v>100</v>
      </c>
      <c r="F1422" s="13" t="s">
        <v>4665</v>
      </c>
      <c r="G1422" s="13" t="s">
        <v>2567</v>
      </c>
    </row>
    <row r="1423">
      <c r="A1423" s="30">
        <v>43986.669477800926</v>
      </c>
      <c r="B1423" s="13" t="s">
        <v>5617</v>
      </c>
      <c r="C1423" s="13" t="s">
        <v>4662</v>
      </c>
      <c r="E1423" s="13" t="s">
        <v>10</v>
      </c>
      <c r="F1423" s="13" t="s">
        <v>4665</v>
      </c>
      <c r="G1423" s="13" t="s">
        <v>2532</v>
      </c>
    </row>
    <row r="1424">
      <c r="A1424" s="30">
        <v>43986.67037013889</v>
      </c>
      <c r="B1424" s="13" t="s">
        <v>5618</v>
      </c>
      <c r="C1424" s="13" t="s">
        <v>4662</v>
      </c>
      <c r="E1424" s="13" t="s">
        <v>182</v>
      </c>
      <c r="F1424" s="13" t="s">
        <v>4665</v>
      </c>
      <c r="G1424" s="13" t="s">
        <v>2567</v>
      </c>
    </row>
    <row r="1425">
      <c r="A1425" s="30">
        <v>43986.67558038194</v>
      </c>
      <c r="B1425" s="13" t="s">
        <v>5619</v>
      </c>
      <c r="C1425" s="13" t="s">
        <v>4719</v>
      </c>
      <c r="E1425" s="13" t="s">
        <v>10</v>
      </c>
      <c r="F1425" s="13" t="s">
        <v>4665</v>
      </c>
      <c r="G1425" s="13" t="s">
        <v>1664</v>
      </c>
    </row>
    <row r="1426">
      <c r="A1426" s="30">
        <v>43986.677428449075</v>
      </c>
      <c r="B1426" s="13" t="s">
        <v>5620</v>
      </c>
      <c r="C1426" s="13" t="s">
        <v>4662</v>
      </c>
      <c r="E1426" s="13" t="s">
        <v>10</v>
      </c>
      <c r="F1426" s="13" t="s">
        <v>4665</v>
      </c>
      <c r="G1426" s="13" t="s">
        <v>5621</v>
      </c>
    </row>
    <row r="1427">
      <c r="A1427" s="30">
        <v>43986.679155879625</v>
      </c>
      <c r="B1427" s="13" t="s">
        <v>4807</v>
      </c>
      <c r="C1427" s="13" t="s">
        <v>4719</v>
      </c>
      <c r="E1427" s="13" t="s">
        <v>10</v>
      </c>
      <c r="F1427" s="13" t="s">
        <v>4665</v>
      </c>
      <c r="G1427" s="13" t="s">
        <v>5622</v>
      </c>
    </row>
    <row r="1428">
      <c r="A1428" s="30">
        <v>43986.68140469908</v>
      </c>
      <c r="B1428" s="13" t="s">
        <v>5620</v>
      </c>
      <c r="C1428" s="13" t="s">
        <v>4662</v>
      </c>
      <c r="E1428" s="13" t="s">
        <v>10</v>
      </c>
      <c r="F1428" s="13" t="s">
        <v>4665</v>
      </c>
      <c r="G1428" s="13" t="s">
        <v>1658</v>
      </c>
    </row>
    <row r="1429">
      <c r="A1429" s="30">
        <v>43986.68264665509</v>
      </c>
      <c r="B1429" s="13" t="s">
        <v>5623</v>
      </c>
      <c r="C1429" s="13" t="s">
        <v>4673</v>
      </c>
      <c r="E1429" s="13" t="s">
        <v>10</v>
      </c>
      <c r="F1429" s="13" t="s">
        <v>4665</v>
      </c>
      <c r="G1429" s="13" t="s">
        <v>5624</v>
      </c>
    </row>
    <row r="1430">
      <c r="A1430" s="30">
        <v>43986.68331908565</v>
      </c>
      <c r="B1430" s="13" t="s">
        <v>5625</v>
      </c>
      <c r="C1430" s="13" t="s">
        <v>4662</v>
      </c>
      <c r="E1430" s="13" t="s">
        <v>10</v>
      </c>
      <c r="F1430" s="13" t="s">
        <v>4665</v>
      </c>
      <c r="G1430" s="13" t="s">
        <v>1662</v>
      </c>
    </row>
    <row r="1431">
      <c r="A1431" s="30">
        <v>43986.68448509259</v>
      </c>
      <c r="B1431" s="13" t="s">
        <v>5626</v>
      </c>
      <c r="C1431" s="13" t="s">
        <v>4719</v>
      </c>
      <c r="E1431" s="13" t="s">
        <v>10</v>
      </c>
      <c r="F1431" s="13" t="s">
        <v>4665</v>
      </c>
      <c r="G1431" s="13" t="s">
        <v>5627</v>
      </c>
    </row>
    <row r="1432">
      <c r="A1432" s="30">
        <v>43986.68530715277</v>
      </c>
      <c r="B1432" s="13" t="s">
        <v>5502</v>
      </c>
      <c r="C1432" s="13" t="s">
        <v>4662</v>
      </c>
      <c r="E1432" s="13" t="s">
        <v>10</v>
      </c>
      <c r="F1432" s="13" t="s">
        <v>4665</v>
      </c>
      <c r="G1432" s="13" t="s">
        <v>5628</v>
      </c>
    </row>
    <row r="1433">
      <c r="A1433" s="30">
        <v>43986.68605267361</v>
      </c>
      <c r="B1433" s="13" t="s">
        <v>5629</v>
      </c>
      <c r="C1433" s="13" t="s">
        <v>4673</v>
      </c>
      <c r="E1433" s="13" t="s">
        <v>10</v>
      </c>
      <c r="F1433" s="13" t="s">
        <v>4665</v>
      </c>
      <c r="G1433" s="13" t="s">
        <v>5630</v>
      </c>
    </row>
    <row r="1434">
      <c r="A1434" s="30">
        <v>43991.482073125</v>
      </c>
      <c r="B1434" s="13" t="s">
        <v>4723</v>
      </c>
      <c r="C1434" s="13" t="s">
        <v>4659</v>
      </c>
      <c r="E1434" s="13" t="s">
        <v>45</v>
      </c>
      <c r="F1434" s="13" t="s">
        <v>4665</v>
      </c>
      <c r="G1434" s="13" t="s">
        <v>5631</v>
      </c>
    </row>
    <row r="1435">
      <c r="A1435" s="30">
        <v>43991.482965902775</v>
      </c>
      <c r="B1435" s="13" t="s">
        <v>4723</v>
      </c>
      <c r="C1435" s="13" t="s">
        <v>4659</v>
      </c>
      <c r="E1435" s="13" t="s">
        <v>100</v>
      </c>
      <c r="F1435" s="13" t="s">
        <v>4665</v>
      </c>
      <c r="G1435" s="13" t="s">
        <v>5632</v>
      </c>
    </row>
    <row r="1436">
      <c r="A1436" s="30">
        <v>43991.48537263889</v>
      </c>
      <c r="B1436" s="13" t="s">
        <v>4685</v>
      </c>
      <c r="C1436" s="13" t="s">
        <v>5159</v>
      </c>
      <c r="E1436" s="13" t="s">
        <v>1813</v>
      </c>
      <c r="F1436" s="13" t="s">
        <v>4665</v>
      </c>
      <c r="G1436" s="13" t="s">
        <v>5633</v>
      </c>
    </row>
    <row r="1437">
      <c r="A1437" s="30">
        <v>43991.50305925926</v>
      </c>
      <c r="B1437" s="13" t="s">
        <v>5634</v>
      </c>
      <c r="C1437" s="13" t="s">
        <v>4709</v>
      </c>
      <c r="E1437" s="13" t="s">
        <v>5635</v>
      </c>
      <c r="F1437" s="13" t="s">
        <v>4665</v>
      </c>
      <c r="G1437" s="13" t="s">
        <v>5636</v>
      </c>
    </row>
    <row r="1438">
      <c r="A1438" s="30">
        <v>43991.50381542824</v>
      </c>
      <c r="B1438" s="13" t="s">
        <v>5637</v>
      </c>
      <c r="C1438" s="13" t="s">
        <v>4664</v>
      </c>
      <c r="E1438" s="13" t="s">
        <v>5638</v>
      </c>
      <c r="F1438" s="13" t="s">
        <v>4665</v>
      </c>
      <c r="G1438" s="13" t="s">
        <v>5639</v>
      </c>
    </row>
    <row r="1439">
      <c r="A1439" s="30">
        <v>43991.50459589121</v>
      </c>
      <c r="B1439" s="13" t="s">
        <v>5640</v>
      </c>
      <c r="C1439" s="13" t="s">
        <v>4664</v>
      </c>
      <c r="E1439" s="13" t="s">
        <v>100</v>
      </c>
      <c r="F1439" s="13" t="s">
        <v>4665</v>
      </c>
      <c r="G1439" s="13" t="s">
        <v>3575</v>
      </c>
    </row>
    <row r="1440">
      <c r="A1440" s="30">
        <v>43991.505214398145</v>
      </c>
      <c r="B1440" s="13" t="s">
        <v>5351</v>
      </c>
      <c r="C1440" s="13" t="s">
        <v>4668</v>
      </c>
      <c r="E1440" s="13" t="s">
        <v>100</v>
      </c>
      <c r="F1440" s="13" t="s">
        <v>4665</v>
      </c>
      <c r="G1440" s="13" t="s">
        <v>4994</v>
      </c>
    </row>
    <row r="1441">
      <c r="A1441" s="30">
        <v>43991.50585736111</v>
      </c>
      <c r="B1441" s="13" t="s">
        <v>5532</v>
      </c>
      <c r="C1441" s="13" t="s">
        <v>4673</v>
      </c>
      <c r="E1441" s="13" t="s">
        <v>5641</v>
      </c>
      <c r="F1441" s="13" t="s">
        <v>4665</v>
      </c>
      <c r="G1441" s="13" t="s">
        <v>5577</v>
      </c>
    </row>
    <row r="1442">
      <c r="A1442" s="30">
        <v>43991.560341006945</v>
      </c>
      <c r="B1442" s="13" t="s">
        <v>5077</v>
      </c>
      <c r="C1442" s="13" t="s">
        <v>4659</v>
      </c>
      <c r="E1442" s="13" t="s">
        <v>1119</v>
      </c>
      <c r="F1442" s="13" t="s">
        <v>4665</v>
      </c>
      <c r="G1442" s="13" t="s">
        <v>5642</v>
      </c>
    </row>
    <row r="1443">
      <c r="A1443" s="30">
        <v>43991.56129982639</v>
      </c>
      <c r="B1443" s="13" t="s">
        <v>5168</v>
      </c>
      <c r="C1443" s="13" t="s">
        <v>4709</v>
      </c>
      <c r="E1443" s="13" t="s">
        <v>100</v>
      </c>
      <c r="F1443" s="13" t="s">
        <v>4665</v>
      </c>
      <c r="G1443" s="13" t="s">
        <v>5577</v>
      </c>
    </row>
    <row r="1444">
      <c r="A1444" s="30">
        <v>43991.56318197917</v>
      </c>
      <c r="B1444" s="13" t="s">
        <v>4766</v>
      </c>
      <c r="C1444" s="13" t="s">
        <v>4659</v>
      </c>
      <c r="E1444" s="13" t="s">
        <v>100</v>
      </c>
      <c r="F1444" s="13" t="s">
        <v>4665</v>
      </c>
      <c r="G1444" s="13" t="s">
        <v>2567</v>
      </c>
    </row>
    <row r="1445">
      <c r="A1445" s="30">
        <v>43991.56429362269</v>
      </c>
      <c r="B1445" s="13" t="s">
        <v>4777</v>
      </c>
      <c r="C1445" s="13" t="s">
        <v>4659</v>
      </c>
      <c r="E1445" s="13" t="s">
        <v>10</v>
      </c>
      <c r="F1445" s="13" t="s">
        <v>4665</v>
      </c>
      <c r="G1445" s="13" t="s">
        <v>5610</v>
      </c>
    </row>
    <row r="1446">
      <c r="A1446" s="30">
        <v>43991.565208263884</v>
      </c>
      <c r="B1446" s="13" t="s">
        <v>5437</v>
      </c>
      <c r="C1446" s="13" t="s">
        <v>4664</v>
      </c>
      <c r="E1446" s="13" t="s">
        <v>10</v>
      </c>
      <c r="F1446" s="13" t="s">
        <v>4665</v>
      </c>
      <c r="G1446" s="13" t="s">
        <v>5643</v>
      </c>
    </row>
    <row r="1447">
      <c r="A1447" s="30">
        <v>43991.56605923611</v>
      </c>
      <c r="B1447" s="13" t="s">
        <v>4773</v>
      </c>
      <c r="C1447" s="13" t="s">
        <v>4659</v>
      </c>
      <c r="E1447" s="13" t="s">
        <v>10</v>
      </c>
      <c r="F1447" s="13" t="s">
        <v>4665</v>
      </c>
      <c r="G1447" s="13" t="s">
        <v>5610</v>
      </c>
    </row>
    <row r="1448">
      <c r="A1448" s="30">
        <v>43991.56678368055</v>
      </c>
      <c r="B1448" s="13" t="s">
        <v>5535</v>
      </c>
      <c r="C1448" s="13" t="s">
        <v>4709</v>
      </c>
      <c r="E1448" s="13" t="s">
        <v>100</v>
      </c>
      <c r="F1448" s="13" t="s">
        <v>4665</v>
      </c>
      <c r="G1448" s="13" t="s">
        <v>2567</v>
      </c>
    </row>
    <row r="1449">
      <c r="A1449" s="30">
        <v>43991.567601863426</v>
      </c>
      <c r="B1449" s="13" t="s">
        <v>5644</v>
      </c>
      <c r="C1449" s="13" t="s">
        <v>5645</v>
      </c>
      <c r="E1449" s="13" t="s">
        <v>100</v>
      </c>
      <c r="F1449" s="13" t="s">
        <v>4665</v>
      </c>
      <c r="G1449" s="13" t="s">
        <v>5595</v>
      </c>
    </row>
    <row r="1450">
      <c r="A1450" s="30">
        <v>43991.57240081018</v>
      </c>
      <c r="B1450" s="13" t="s">
        <v>5540</v>
      </c>
      <c r="C1450" s="13" t="s">
        <v>4664</v>
      </c>
      <c r="E1450" s="13" t="s">
        <v>5646</v>
      </c>
      <c r="F1450" s="13" t="s">
        <v>4665</v>
      </c>
      <c r="G1450" s="13" t="s">
        <v>2567</v>
      </c>
    </row>
    <row r="1451">
      <c r="A1451" s="30">
        <v>43991.57351914352</v>
      </c>
      <c r="B1451" s="13" t="s">
        <v>4760</v>
      </c>
      <c r="C1451" s="13" t="s">
        <v>4709</v>
      </c>
      <c r="E1451" s="13" t="s">
        <v>100</v>
      </c>
      <c r="F1451" s="13" t="s">
        <v>4665</v>
      </c>
      <c r="G1451" s="13" t="s">
        <v>5350</v>
      </c>
    </row>
    <row r="1452">
      <c r="A1452" s="30">
        <v>43991.57516013889</v>
      </c>
      <c r="B1452" s="13" t="s">
        <v>5647</v>
      </c>
      <c r="C1452" s="13" t="s">
        <v>4659</v>
      </c>
      <c r="E1452" s="13" t="s">
        <v>100</v>
      </c>
      <c r="F1452" s="13" t="s">
        <v>4665</v>
      </c>
      <c r="G1452" s="13" t="s">
        <v>2567</v>
      </c>
    </row>
    <row r="1453">
      <c r="A1453" s="30">
        <v>43991.578475902774</v>
      </c>
      <c r="B1453" s="13" t="s">
        <v>5648</v>
      </c>
      <c r="C1453" s="13" t="s">
        <v>4709</v>
      </c>
      <c r="E1453" s="13" t="s">
        <v>100</v>
      </c>
      <c r="F1453" s="13" t="s">
        <v>4665</v>
      </c>
      <c r="G1453" s="13" t="s">
        <v>5350</v>
      </c>
    </row>
    <row r="1454">
      <c r="A1454" s="30">
        <v>43991.580319305554</v>
      </c>
      <c r="B1454" s="13" t="s">
        <v>5649</v>
      </c>
      <c r="C1454" s="13" t="s">
        <v>4673</v>
      </c>
      <c r="E1454" s="13" t="s">
        <v>10</v>
      </c>
      <c r="F1454" s="13" t="s">
        <v>4665</v>
      </c>
      <c r="G1454" s="13" t="s">
        <v>2680</v>
      </c>
    </row>
    <row r="1455">
      <c r="A1455" s="30">
        <v>43991.581345150465</v>
      </c>
      <c r="B1455" s="13" t="s">
        <v>5650</v>
      </c>
      <c r="C1455" s="13" t="s">
        <v>4673</v>
      </c>
      <c r="E1455" s="13" t="s">
        <v>10</v>
      </c>
      <c r="F1455" s="13" t="s">
        <v>4665</v>
      </c>
      <c r="G1455" s="13" t="s">
        <v>5528</v>
      </c>
    </row>
    <row r="1456">
      <c r="A1456" s="30">
        <v>43991.582048067125</v>
      </c>
      <c r="B1456" s="13" t="s">
        <v>5190</v>
      </c>
      <c r="C1456" s="13" t="s">
        <v>4664</v>
      </c>
      <c r="E1456" s="13" t="s">
        <v>10</v>
      </c>
      <c r="F1456" s="13" t="s">
        <v>4665</v>
      </c>
      <c r="G1456" s="13" t="s">
        <v>5561</v>
      </c>
    </row>
    <row r="1457">
      <c r="A1457" s="30">
        <v>43991.602092500005</v>
      </c>
      <c r="B1457" s="13" t="s">
        <v>5071</v>
      </c>
      <c r="C1457" s="13" t="s">
        <v>4659</v>
      </c>
      <c r="E1457" s="13" t="s">
        <v>1119</v>
      </c>
      <c r="F1457" s="13" t="s">
        <v>4665</v>
      </c>
      <c r="G1457" s="13" t="s">
        <v>5651</v>
      </c>
    </row>
    <row r="1458">
      <c r="A1458" s="30">
        <v>43991.60311182871</v>
      </c>
      <c r="B1458" s="13" t="s">
        <v>4778</v>
      </c>
      <c r="C1458" s="13" t="s">
        <v>4719</v>
      </c>
      <c r="E1458" s="13" t="s">
        <v>10</v>
      </c>
      <c r="F1458" s="13" t="s">
        <v>4665</v>
      </c>
      <c r="G1458" s="13" t="s">
        <v>5652</v>
      </c>
    </row>
    <row r="1459">
      <c r="A1459" s="30">
        <v>43991.604016550926</v>
      </c>
      <c r="B1459" s="13" t="s">
        <v>5653</v>
      </c>
      <c r="C1459" s="13" t="s">
        <v>4719</v>
      </c>
      <c r="E1459" s="13" t="s">
        <v>10</v>
      </c>
      <c r="F1459" s="13" t="s">
        <v>4665</v>
      </c>
      <c r="G1459" s="13" t="s">
        <v>5651</v>
      </c>
    </row>
    <row r="1460">
      <c r="A1460" s="30">
        <v>43991.605700810185</v>
      </c>
      <c r="B1460" s="13" t="s">
        <v>5654</v>
      </c>
      <c r="C1460" s="13" t="s">
        <v>4719</v>
      </c>
      <c r="E1460" s="13" t="s">
        <v>5655</v>
      </c>
      <c r="F1460" s="13" t="s">
        <v>4665</v>
      </c>
      <c r="G1460" s="13" t="s">
        <v>5656</v>
      </c>
    </row>
    <row r="1461">
      <c r="A1461" s="30">
        <v>43991.60718885416</v>
      </c>
      <c r="B1461" s="13" t="s">
        <v>5657</v>
      </c>
      <c r="C1461" s="13" t="s">
        <v>4662</v>
      </c>
      <c r="E1461" s="13" t="s">
        <v>10</v>
      </c>
      <c r="F1461" s="13" t="s">
        <v>4665</v>
      </c>
      <c r="G1461" s="13" t="s">
        <v>5658</v>
      </c>
    </row>
    <row r="1462">
      <c r="A1462" s="30">
        <v>43991.60957652778</v>
      </c>
      <c r="B1462" s="13" t="s">
        <v>4793</v>
      </c>
      <c r="C1462" s="13" t="s">
        <v>4662</v>
      </c>
      <c r="E1462" s="13" t="s">
        <v>10</v>
      </c>
      <c r="F1462" s="13" t="s">
        <v>4665</v>
      </c>
      <c r="G1462" s="13" t="s">
        <v>4029</v>
      </c>
    </row>
    <row r="1463">
      <c r="A1463" s="30">
        <v>43991.610473402776</v>
      </c>
      <c r="B1463" s="13" t="s">
        <v>4776</v>
      </c>
      <c r="C1463" s="13" t="s">
        <v>4662</v>
      </c>
      <c r="E1463" s="13" t="s">
        <v>10</v>
      </c>
      <c r="F1463" s="13" t="s">
        <v>4665</v>
      </c>
      <c r="G1463" s="13" t="s">
        <v>4054</v>
      </c>
    </row>
    <row r="1464">
      <c r="A1464" s="30">
        <v>43991.61745853009</v>
      </c>
      <c r="B1464" s="13" t="s">
        <v>5103</v>
      </c>
      <c r="C1464" s="13" t="s">
        <v>4662</v>
      </c>
      <c r="E1464" s="13" t="s">
        <v>10</v>
      </c>
      <c r="F1464" s="13" t="s">
        <v>4665</v>
      </c>
      <c r="G1464" s="13" t="s">
        <v>5659</v>
      </c>
    </row>
    <row r="1465">
      <c r="A1465" s="30">
        <v>43991.61862872685</v>
      </c>
      <c r="B1465" s="13" t="s">
        <v>4842</v>
      </c>
      <c r="C1465" s="13" t="s">
        <v>4662</v>
      </c>
      <c r="E1465" s="13" t="s">
        <v>10</v>
      </c>
      <c r="F1465" s="13" t="s">
        <v>4665</v>
      </c>
      <c r="G1465" s="13" t="s">
        <v>4054</v>
      </c>
    </row>
    <row r="1466">
      <c r="A1466" s="30">
        <v>43991.6228978125</v>
      </c>
      <c r="B1466" s="13" t="s">
        <v>5660</v>
      </c>
      <c r="C1466" s="13" t="s">
        <v>4662</v>
      </c>
      <c r="E1466" s="13" t="s">
        <v>10</v>
      </c>
      <c r="F1466" s="13" t="s">
        <v>4665</v>
      </c>
      <c r="G1466" s="13" t="s">
        <v>5661</v>
      </c>
    </row>
    <row r="1467">
      <c r="A1467" s="30">
        <v>43991.62481930555</v>
      </c>
      <c r="B1467" s="13" t="s">
        <v>5052</v>
      </c>
      <c r="C1467" s="13" t="s">
        <v>4673</v>
      </c>
      <c r="E1467" s="13" t="s">
        <v>10</v>
      </c>
      <c r="F1467" s="13" t="s">
        <v>4665</v>
      </c>
      <c r="G1467" s="13" t="s">
        <v>5662</v>
      </c>
    </row>
    <row r="1468">
      <c r="A1468" s="30">
        <v>43991.62705429398</v>
      </c>
      <c r="B1468" s="13" t="s">
        <v>5663</v>
      </c>
      <c r="C1468" s="13" t="s">
        <v>4673</v>
      </c>
      <c r="E1468" s="13" t="s">
        <v>10</v>
      </c>
      <c r="F1468" s="13" t="s">
        <v>4665</v>
      </c>
      <c r="G1468" s="13" t="s">
        <v>5664</v>
      </c>
    </row>
    <row r="1469">
      <c r="A1469" s="30">
        <v>43991.63128394676</v>
      </c>
      <c r="B1469" s="13" t="s">
        <v>5665</v>
      </c>
      <c r="C1469" s="13" t="s">
        <v>4673</v>
      </c>
      <c r="E1469" s="13" t="s">
        <v>10</v>
      </c>
      <c r="F1469" s="13" t="s">
        <v>4665</v>
      </c>
      <c r="G1469" s="13" t="s">
        <v>5666</v>
      </c>
    </row>
    <row r="1470">
      <c r="A1470" s="30">
        <v>43991.63349569445</v>
      </c>
      <c r="B1470" s="13" t="s">
        <v>5211</v>
      </c>
      <c r="C1470" s="13" t="s">
        <v>4709</v>
      </c>
      <c r="E1470" s="13" t="s">
        <v>10</v>
      </c>
      <c r="F1470" s="13" t="s">
        <v>4665</v>
      </c>
      <c r="G1470" s="13" t="s">
        <v>5667</v>
      </c>
    </row>
    <row r="1471">
      <c r="A1471" s="30">
        <v>43991.634865162036</v>
      </c>
      <c r="B1471" s="13" t="s">
        <v>5668</v>
      </c>
      <c r="C1471" s="13" t="s">
        <v>4671</v>
      </c>
      <c r="E1471" s="13" t="s">
        <v>5669</v>
      </c>
      <c r="F1471" s="13" t="s">
        <v>4665</v>
      </c>
      <c r="G1471" s="13" t="s">
        <v>5670</v>
      </c>
    </row>
    <row r="1472">
      <c r="A1472" s="30">
        <v>43991.63570370371</v>
      </c>
      <c r="B1472" s="13" t="s">
        <v>5671</v>
      </c>
      <c r="C1472" s="13" t="s">
        <v>4722</v>
      </c>
      <c r="E1472" s="13" t="s">
        <v>5669</v>
      </c>
      <c r="F1472" s="13" t="s">
        <v>4665</v>
      </c>
      <c r="G1472" s="13" t="s">
        <v>40</v>
      </c>
    </row>
    <row r="1473">
      <c r="A1473" s="30">
        <v>43991.63686400463</v>
      </c>
      <c r="B1473" s="13" t="s">
        <v>5672</v>
      </c>
      <c r="C1473" s="13" t="s">
        <v>4722</v>
      </c>
      <c r="E1473" s="13" t="s">
        <v>5669</v>
      </c>
      <c r="F1473" s="13" t="s">
        <v>4665</v>
      </c>
      <c r="G1473" s="13" t="s">
        <v>5673</v>
      </c>
    </row>
    <row r="1474">
      <c r="A1474" s="30">
        <v>43991.63804550926</v>
      </c>
      <c r="B1474" s="13" t="s">
        <v>5530</v>
      </c>
      <c r="C1474" s="13" t="s">
        <v>4722</v>
      </c>
      <c r="E1474" s="13" t="s">
        <v>5669</v>
      </c>
      <c r="F1474" s="13" t="s">
        <v>4665</v>
      </c>
      <c r="G1474" s="13" t="s">
        <v>5674</v>
      </c>
    </row>
    <row r="1475">
      <c r="A1475" s="30">
        <v>43991.63959789352</v>
      </c>
      <c r="B1475" s="13" t="s">
        <v>5675</v>
      </c>
      <c r="C1475" s="13" t="s">
        <v>4671</v>
      </c>
      <c r="E1475" s="13" t="s">
        <v>5669</v>
      </c>
      <c r="F1475" s="13" t="s">
        <v>4665</v>
      </c>
      <c r="G1475" s="13" t="s">
        <v>5676</v>
      </c>
    </row>
    <row r="1476">
      <c r="A1476" s="30">
        <v>43991.640446018515</v>
      </c>
      <c r="B1476" s="13" t="s">
        <v>4781</v>
      </c>
      <c r="C1476" s="13" t="s">
        <v>4673</v>
      </c>
      <c r="E1476" s="13" t="s">
        <v>10</v>
      </c>
      <c r="F1476" s="13" t="s">
        <v>4665</v>
      </c>
      <c r="G1476" s="13" t="s">
        <v>1601</v>
      </c>
    </row>
    <row r="1477">
      <c r="A1477" s="30">
        <v>43991.6419609375</v>
      </c>
      <c r="B1477" s="13" t="s">
        <v>4788</v>
      </c>
      <c r="C1477" s="13" t="s">
        <v>4668</v>
      </c>
      <c r="E1477" s="13" t="s">
        <v>10</v>
      </c>
      <c r="F1477" s="13" t="s">
        <v>4665</v>
      </c>
      <c r="G1477" s="13" t="s">
        <v>5659</v>
      </c>
    </row>
    <row r="1478">
      <c r="A1478" s="30">
        <v>43991.64291928241</v>
      </c>
      <c r="B1478" s="13" t="s">
        <v>4772</v>
      </c>
      <c r="C1478" s="13" t="s">
        <v>4668</v>
      </c>
      <c r="E1478" s="13" t="s">
        <v>10</v>
      </c>
      <c r="F1478" s="13" t="s">
        <v>4665</v>
      </c>
      <c r="G1478" s="13" t="s">
        <v>4054</v>
      </c>
    </row>
    <row r="1479">
      <c r="A1479" s="30">
        <v>43991.64572576389</v>
      </c>
      <c r="B1479" s="13" t="s">
        <v>5529</v>
      </c>
      <c r="C1479" s="13" t="s">
        <v>4668</v>
      </c>
      <c r="E1479" s="13" t="s">
        <v>10</v>
      </c>
      <c r="F1479" s="13" t="s">
        <v>4665</v>
      </c>
      <c r="G1479" s="13" t="s">
        <v>5659</v>
      </c>
    </row>
    <row r="1480">
      <c r="A1480" s="30">
        <v>43991.64781869213</v>
      </c>
      <c r="B1480" s="13" t="s">
        <v>5677</v>
      </c>
      <c r="C1480" s="13" t="s">
        <v>4662</v>
      </c>
      <c r="E1480" s="13" t="s">
        <v>5669</v>
      </c>
      <c r="F1480" s="13" t="s">
        <v>4665</v>
      </c>
      <c r="G1480" s="13" t="s">
        <v>5678</v>
      </c>
    </row>
    <row r="1481">
      <c r="A1481" s="30">
        <v>43991.64859454861</v>
      </c>
      <c r="B1481" s="13" t="s">
        <v>5679</v>
      </c>
      <c r="C1481" s="13" t="s">
        <v>4719</v>
      </c>
      <c r="E1481" s="13" t="s">
        <v>5669</v>
      </c>
      <c r="F1481" s="13" t="s">
        <v>4665</v>
      </c>
      <c r="G1481" s="13" t="s">
        <v>5680</v>
      </c>
    </row>
    <row r="1482">
      <c r="A1482" s="30">
        <v>43993.48387135417</v>
      </c>
      <c r="B1482" s="13" t="s">
        <v>5142</v>
      </c>
      <c r="C1482" s="13" t="s">
        <v>4719</v>
      </c>
      <c r="E1482" s="13" t="s">
        <v>45</v>
      </c>
      <c r="F1482" s="13" t="s">
        <v>4665</v>
      </c>
      <c r="G1482" s="13" t="s">
        <v>5681</v>
      </c>
    </row>
    <row r="1483">
      <c r="A1483" s="30">
        <v>43993.48935798611</v>
      </c>
      <c r="B1483" s="13" t="s">
        <v>5142</v>
      </c>
      <c r="C1483" s="13" t="s">
        <v>4719</v>
      </c>
      <c r="E1483" s="13" t="s">
        <v>4537</v>
      </c>
      <c r="F1483" s="13" t="s">
        <v>4665</v>
      </c>
      <c r="G1483" s="13" t="s">
        <v>5682</v>
      </c>
    </row>
    <row r="1484">
      <c r="A1484" s="30">
        <v>43993.56255248842</v>
      </c>
      <c r="B1484" s="13" t="s">
        <v>5188</v>
      </c>
      <c r="C1484" s="13" t="s">
        <v>5206</v>
      </c>
      <c r="E1484" s="13" t="s">
        <v>10</v>
      </c>
      <c r="F1484" s="13" t="s">
        <v>4665</v>
      </c>
      <c r="G1484" s="13" t="s">
        <v>1662</v>
      </c>
    </row>
    <row r="1485">
      <c r="A1485" s="30">
        <v>43993.56320971064</v>
      </c>
      <c r="B1485" s="13" t="s">
        <v>4682</v>
      </c>
      <c r="C1485" s="13" t="s">
        <v>5206</v>
      </c>
      <c r="E1485" s="13" t="s">
        <v>10</v>
      </c>
      <c r="F1485" s="13" t="s">
        <v>4665</v>
      </c>
      <c r="G1485" s="13" t="s">
        <v>1662</v>
      </c>
    </row>
    <row r="1486">
      <c r="A1486" s="30">
        <v>43993.56389078704</v>
      </c>
      <c r="B1486" s="13" t="s">
        <v>5683</v>
      </c>
      <c r="C1486" s="13" t="s">
        <v>5206</v>
      </c>
      <c r="E1486" s="13" t="s">
        <v>10</v>
      </c>
      <c r="F1486" s="13" t="s">
        <v>4665</v>
      </c>
      <c r="G1486" s="13" t="s">
        <v>5684</v>
      </c>
    </row>
    <row r="1487">
      <c r="A1487" s="30">
        <v>43993.56463951389</v>
      </c>
      <c r="B1487" s="13" t="s">
        <v>4728</v>
      </c>
      <c r="C1487" s="13" t="s">
        <v>4668</v>
      </c>
      <c r="E1487" s="13" t="s">
        <v>10</v>
      </c>
      <c r="F1487" s="13" t="s">
        <v>4665</v>
      </c>
      <c r="G1487" s="13" t="s">
        <v>5621</v>
      </c>
    </row>
    <row r="1488">
      <c r="A1488" s="30">
        <v>43993.5653025</v>
      </c>
      <c r="B1488" s="13" t="s">
        <v>5685</v>
      </c>
      <c r="C1488" s="13" t="s">
        <v>4668</v>
      </c>
      <c r="E1488" s="13" t="s">
        <v>10</v>
      </c>
      <c r="F1488" s="13" t="s">
        <v>4665</v>
      </c>
      <c r="G1488" s="13" t="s">
        <v>1666</v>
      </c>
    </row>
    <row r="1489">
      <c r="A1489" s="30">
        <v>43993.56589363426</v>
      </c>
      <c r="B1489" s="13" t="s">
        <v>5169</v>
      </c>
      <c r="C1489" s="13" t="s">
        <v>4709</v>
      </c>
      <c r="E1489" s="13" t="s">
        <v>10</v>
      </c>
      <c r="F1489" s="13" t="s">
        <v>4665</v>
      </c>
      <c r="G1489" s="13" t="s">
        <v>5686</v>
      </c>
    </row>
    <row r="1490">
      <c r="A1490" s="30">
        <v>43993.56591372685</v>
      </c>
      <c r="B1490" s="13" t="s">
        <v>4741</v>
      </c>
      <c r="C1490" s="13" t="s">
        <v>4673</v>
      </c>
      <c r="E1490" s="13" t="s">
        <v>10</v>
      </c>
      <c r="F1490" s="13" t="s">
        <v>4665</v>
      </c>
      <c r="G1490" s="13" t="s">
        <v>5687</v>
      </c>
    </row>
    <row r="1491">
      <c r="A1491" s="30">
        <v>43993.566826215276</v>
      </c>
      <c r="B1491" s="13" t="s">
        <v>4780</v>
      </c>
      <c r="C1491" s="13" t="s">
        <v>4659</v>
      </c>
      <c r="E1491" s="13" t="s">
        <v>10</v>
      </c>
      <c r="F1491" s="13" t="s">
        <v>4665</v>
      </c>
      <c r="G1491" s="13" t="s">
        <v>5688</v>
      </c>
    </row>
    <row r="1492">
      <c r="A1492" s="30">
        <v>43993.56722503473</v>
      </c>
      <c r="B1492" s="13" t="s">
        <v>5549</v>
      </c>
      <c r="C1492" s="13" t="s">
        <v>4673</v>
      </c>
      <c r="E1492" s="13" t="s">
        <v>10</v>
      </c>
      <c r="F1492" s="13" t="s">
        <v>4665</v>
      </c>
      <c r="G1492" s="13" t="s">
        <v>5627</v>
      </c>
    </row>
    <row r="1493">
      <c r="A1493" s="30">
        <v>43993.56805290509</v>
      </c>
      <c r="B1493" s="13" t="s">
        <v>5566</v>
      </c>
      <c r="C1493" s="13" t="s">
        <v>4664</v>
      </c>
      <c r="E1493" s="13" t="s">
        <v>10</v>
      </c>
      <c r="F1493" s="13" t="s">
        <v>4665</v>
      </c>
      <c r="G1493" s="13" t="s">
        <v>5689</v>
      </c>
    </row>
    <row r="1494">
      <c r="A1494" s="30">
        <v>43993.56858826389</v>
      </c>
      <c r="B1494" s="13" t="s">
        <v>5690</v>
      </c>
      <c r="C1494" s="13" t="s">
        <v>4719</v>
      </c>
      <c r="E1494" s="13" t="s">
        <v>10</v>
      </c>
      <c r="F1494" s="13" t="s">
        <v>4665</v>
      </c>
      <c r="G1494" s="13" t="s">
        <v>1664</v>
      </c>
    </row>
    <row r="1495">
      <c r="A1495" s="30">
        <v>43993.568760891205</v>
      </c>
      <c r="B1495" s="13" t="s">
        <v>5554</v>
      </c>
      <c r="C1495" s="13" t="s">
        <v>5160</v>
      </c>
      <c r="E1495" s="13" t="s">
        <v>10</v>
      </c>
      <c r="F1495" s="13" t="s">
        <v>4665</v>
      </c>
      <c r="G1495" s="13" t="s">
        <v>1017</v>
      </c>
    </row>
    <row r="1496">
      <c r="A1496" s="30">
        <v>43993.5711103125</v>
      </c>
      <c r="B1496" s="13" t="s">
        <v>5548</v>
      </c>
      <c r="C1496" s="13" t="s">
        <v>4719</v>
      </c>
      <c r="E1496" s="13" t="s">
        <v>10</v>
      </c>
      <c r="F1496" s="13" t="s">
        <v>4665</v>
      </c>
      <c r="G1496" s="13" t="s">
        <v>5691</v>
      </c>
    </row>
    <row r="1497">
      <c r="A1497" s="30">
        <v>43993.57142496528</v>
      </c>
      <c r="B1497" s="13" t="s">
        <v>4803</v>
      </c>
      <c r="C1497" s="13" t="s">
        <v>4709</v>
      </c>
      <c r="E1497" s="13" t="s">
        <v>10</v>
      </c>
      <c r="F1497" s="13" t="s">
        <v>4665</v>
      </c>
      <c r="G1497" s="13" t="s">
        <v>1017</v>
      </c>
    </row>
    <row r="1498">
      <c r="A1498" s="30">
        <v>43993.57236251158</v>
      </c>
      <c r="B1498" s="13" t="s">
        <v>5692</v>
      </c>
      <c r="C1498" s="13" t="s">
        <v>4719</v>
      </c>
      <c r="E1498" s="13" t="s">
        <v>10</v>
      </c>
      <c r="F1498" s="13" t="s">
        <v>4665</v>
      </c>
      <c r="G1498" s="13" t="s">
        <v>5693</v>
      </c>
    </row>
    <row r="1499">
      <c r="A1499" s="30">
        <v>43993.573696875</v>
      </c>
      <c r="B1499" s="13" t="s">
        <v>5547</v>
      </c>
      <c r="C1499" s="13" t="s">
        <v>4719</v>
      </c>
      <c r="E1499" s="13" t="s">
        <v>10</v>
      </c>
      <c r="F1499" s="13" t="s">
        <v>4665</v>
      </c>
      <c r="G1499" s="13" t="s">
        <v>1665</v>
      </c>
    </row>
    <row r="1500">
      <c r="A1500" s="30">
        <v>43993.57802918981</v>
      </c>
      <c r="B1500" s="13" t="s">
        <v>5694</v>
      </c>
      <c r="C1500" s="13" t="s">
        <v>4662</v>
      </c>
      <c r="E1500" s="13" t="s">
        <v>10</v>
      </c>
      <c r="F1500" s="13" t="s">
        <v>4665</v>
      </c>
      <c r="G1500" s="13" t="s">
        <v>5695</v>
      </c>
    </row>
    <row r="1501">
      <c r="A1501" s="30">
        <v>43993.578696481476</v>
      </c>
      <c r="B1501" s="13" t="s">
        <v>5696</v>
      </c>
      <c r="C1501" s="13" t="s">
        <v>4662</v>
      </c>
      <c r="E1501" s="13" t="s">
        <v>10</v>
      </c>
      <c r="F1501" s="13" t="s">
        <v>4665</v>
      </c>
      <c r="G1501" s="13" t="s">
        <v>1665</v>
      </c>
    </row>
    <row r="1502">
      <c r="A1502" s="30">
        <v>43993.580890474535</v>
      </c>
      <c r="B1502" s="13" t="s">
        <v>5544</v>
      </c>
      <c r="C1502" s="13" t="s">
        <v>4662</v>
      </c>
      <c r="E1502" s="13" t="s">
        <v>10</v>
      </c>
      <c r="F1502" s="13" t="s">
        <v>4665</v>
      </c>
      <c r="G1502" s="13" t="s">
        <v>5697</v>
      </c>
    </row>
    <row r="1503">
      <c r="A1503" s="30">
        <v>43993.58451072917</v>
      </c>
      <c r="B1503" s="13" t="s">
        <v>5543</v>
      </c>
      <c r="C1503" s="13" t="s">
        <v>4662</v>
      </c>
      <c r="E1503" s="13" t="s">
        <v>10</v>
      </c>
      <c r="F1503" s="13" t="s">
        <v>4665</v>
      </c>
      <c r="G1503" s="13" t="s">
        <v>5698</v>
      </c>
    </row>
    <row r="1504">
      <c r="A1504" s="30">
        <v>43993.585881226856</v>
      </c>
      <c r="B1504" s="13" t="s">
        <v>5542</v>
      </c>
      <c r="C1504" s="13" t="s">
        <v>4662</v>
      </c>
      <c r="E1504" s="13" t="s">
        <v>10</v>
      </c>
      <c r="F1504" s="13" t="s">
        <v>4665</v>
      </c>
      <c r="G1504" s="13" t="s">
        <v>5699</v>
      </c>
    </row>
    <row r="1505">
      <c r="A1505" s="30">
        <v>43993.5864225463</v>
      </c>
      <c r="B1505" s="13" t="s">
        <v>5558</v>
      </c>
      <c r="C1505" s="13" t="s">
        <v>4719</v>
      </c>
      <c r="E1505" s="13" t="s">
        <v>10</v>
      </c>
      <c r="F1505" s="13" t="s">
        <v>4665</v>
      </c>
      <c r="G1505" s="13" t="s">
        <v>2093</v>
      </c>
    </row>
    <row r="1506">
      <c r="A1506" s="30">
        <v>43993.58754097222</v>
      </c>
      <c r="B1506" s="13" t="s">
        <v>5700</v>
      </c>
      <c r="C1506" s="13" t="s">
        <v>4719</v>
      </c>
      <c r="E1506" s="13" t="s">
        <v>10</v>
      </c>
      <c r="F1506" s="13" t="s">
        <v>4665</v>
      </c>
      <c r="G1506" s="13" t="s">
        <v>5111</v>
      </c>
    </row>
    <row r="1507">
      <c r="A1507" s="30">
        <v>43993.58821760416</v>
      </c>
      <c r="B1507" s="13" t="s">
        <v>4914</v>
      </c>
      <c r="C1507" s="13" t="s">
        <v>4664</v>
      </c>
      <c r="E1507" s="13" t="s">
        <v>10</v>
      </c>
      <c r="F1507" s="13" t="s">
        <v>4665</v>
      </c>
      <c r="G1507" s="13" t="s">
        <v>5701</v>
      </c>
    </row>
    <row r="1508">
      <c r="A1508" s="30">
        <v>43993.58900601852</v>
      </c>
      <c r="B1508" s="13" t="s">
        <v>5702</v>
      </c>
      <c r="C1508" s="13" t="s">
        <v>5160</v>
      </c>
      <c r="E1508" s="13" t="s">
        <v>10</v>
      </c>
      <c r="F1508" s="13" t="s">
        <v>4665</v>
      </c>
      <c r="G1508" s="13" t="s">
        <v>5703</v>
      </c>
    </row>
    <row r="1509">
      <c r="A1509" s="30"/>
    </row>
    <row r="1510">
      <c r="A1510" s="30">
        <v>43993.60705068287</v>
      </c>
      <c r="B1510" s="13" t="s">
        <v>5704</v>
      </c>
      <c r="C1510" s="13" t="s">
        <v>4709</v>
      </c>
      <c r="E1510" s="13" t="s">
        <v>10</v>
      </c>
      <c r="F1510" s="13" t="s">
        <v>4665</v>
      </c>
      <c r="G1510" s="13" t="s">
        <v>5705</v>
      </c>
    </row>
    <row r="1511">
      <c r="A1511" s="30">
        <v>43993.60790594907</v>
      </c>
      <c r="B1511" s="13" t="s">
        <v>4720</v>
      </c>
      <c r="C1511" s="13" t="s">
        <v>4659</v>
      </c>
      <c r="E1511" s="13" t="s">
        <v>10</v>
      </c>
      <c r="F1511" s="13" t="s">
        <v>4665</v>
      </c>
      <c r="G1511" s="13" t="s">
        <v>5706</v>
      </c>
    </row>
    <row r="1512">
      <c r="A1512" s="30">
        <v>43993.60861560185</v>
      </c>
      <c r="B1512" s="13" t="s">
        <v>5707</v>
      </c>
      <c r="C1512" s="13" t="s">
        <v>5645</v>
      </c>
      <c r="E1512" s="13" t="s">
        <v>10</v>
      </c>
      <c r="F1512" s="13" t="s">
        <v>4665</v>
      </c>
      <c r="G1512" s="13" t="s">
        <v>5466</v>
      </c>
    </row>
    <row r="1513">
      <c r="A1513" s="30">
        <v>43993.609232048606</v>
      </c>
      <c r="B1513" s="13" t="s">
        <v>4683</v>
      </c>
      <c r="C1513" s="13" t="s">
        <v>4709</v>
      </c>
      <c r="E1513" s="13" t="s">
        <v>10</v>
      </c>
      <c r="F1513" s="13" t="s">
        <v>4665</v>
      </c>
      <c r="G1513" s="13" t="s">
        <v>5708</v>
      </c>
    </row>
    <row r="1514">
      <c r="A1514" s="30">
        <v>43993.609837870375</v>
      </c>
      <c r="B1514" s="13" t="s">
        <v>5709</v>
      </c>
      <c r="C1514" s="13" t="s">
        <v>4709</v>
      </c>
      <c r="E1514" s="13" t="s">
        <v>10</v>
      </c>
      <c r="F1514" s="13" t="s">
        <v>4665</v>
      </c>
      <c r="G1514" s="13" t="s">
        <v>5710</v>
      </c>
    </row>
    <row r="1515">
      <c r="A1515" s="30">
        <v>43993.61121229167</v>
      </c>
      <c r="B1515" s="13" t="s">
        <v>4707</v>
      </c>
      <c r="C1515" s="13" t="s">
        <v>4664</v>
      </c>
      <c r="E1515" s="13" t="s">
        <v>10</v>
      </c>
      <c r="F1515" s="13" t="s">
        <v>4665</v>
      </c>
      <c r="G1515" s="13" t="s">
        <v>1017</v>
      </c>
    </row>
    <row r="1516">
      <c r="A1516" s="30">
        <v>43993.61196462963</v>
      </c>
      <c r="B1516" s="13" t="s">
        <v>5553</v>
      </c>
      <c r="C1516" s="13" t="s">
        <v>4659</v>
      </c>
      <c r="E1516" s="13" t="s">
        <v>1119</v>
      </c>
      <c r="F1516" s="13" t="s">
        <v>4665</v>
      </c>
      <c r="G1516" s="13" t="s">
        <v>5711</v>
      </c>
    </row>
    <row r="1517">
      <c r="A1517" s="30">
        <v>43993.61706924769</v>
      </c>
      <c r="B1517" s="13" t="s">
        <v>5712</v>
      </c>
      <c r="C1517" s="13" t="s">
        <v>5713</v>
      </c>
      <c r="E1517" s="13" t="s">
        <v>10</v>
      </c>
      <c r="F1517" s="13" t="s">
        <v>4665</v>
      </c>
      <c r="G1517" s="13" t="s">
        <v>4121</v>
      </c>
    </row>
    <row r="1518">
      <c r="A1518" s="30">
        <v>43993.61792321759</v>
      </c>
      <c r="B1518" s="13" t="s">
        <v>5714</v>
      </c>
      <c r="C1518" s="13" t="s">
        <v>5715</v>
      </c>
      <c r="E1518" s="13" t="s">
        <v>10</v>
      </c>
      <c r="F1518" s="13" t="s">
        <v>4665</v>
      </c>
      <c r="G1518" s="13" t="s">
        <v>5716</v>
      </c>
    </row>
    <row r="1519">
      <c r="A1519" s="30">
        <v>43993.618725011576</v>
      </c>
      <c r="B1519" s="13" t="s">
        <v>5704</v>
      </c>
      <c r="C1519" s="13" t="s">
        <v>4709</v>
      </c>
      <c r="E1519" s="13" t="s">
        <v>10</v>
      </c>
      <c r="F1519" s="13" t="s">
        <v>4665</v>
      </c>
      <c r="G1519" s="13" t="s">
        <v>277</v>
      </c>
    </row>
    <row r="1520">
      <c r="A1520" s="30">
        <v>43993.620191504626</v>
      </c>
      <c r="B1520" s="13" t="s">
        <v>5717</v>
      </c>
      <c r="C1520" s="13" t="s">
        <v>4659</v>
      </c>
      <c r="E1520" s="13" t="s">
        <v>10</v>
      </c>
      <c r="F1520" s="13" t="s">
        <v>4665</v>
      </c>
      <c r="G1520" s="13" t="s">
        <v>5718</v>
      </c>
    </row>
    <row r="1521">
      <c r="A1521" s="30">
        <v>43993.62152864583</v>
      </c>
      <c r="B1521" s="13" t="s">
        <v>4803</v>
      </c>
      <c r="C1521" s="13" t="s">
        <v>4709</v>
      </c>
      <c r="E1521" s="13" t="s">
        <v>45</v>
      </c>
      <c r="F1521" s="13" t="s">
        <v>4665</v>
      </c>
      <c r="G1521" s="13" t="s">
        <v>5719</v>
      </c>
    </row>
    <row r="1522">
      <c r="A1522" s="30">
        <v>43998.69018711806</v>
      </c>
      <c r="B1522" s="13" t="s">
        <v>5080</v>
      </c>
      <c r="C1522" s="13" t="s">
        <v>4722</v>
      </c>
      <c r="E1522" s="13" t="s">
        <v>5720</v>
      </c>
      <c r="F1522" s="13" t="s">
        <v>4665</v>
      </c>
      <c r="G1522" s="13" t="s">
        <v>2084</v>
      </c>
    </row>
    <row r="1523">
      <c r="A1523" s="30">
        <v>43998.690888564815</v>
      </c>
      <c r="B1523" s="13" t="s">
        <v>4952</v>
      </c>
      <c r="C1523" s="13" t="s">
        <v>4719</v>
      </c>
      <c r="E1523" s="13" t="s">
        <v>10</v>
      </c>
      <c r="F1523" s="13" t="s">
        <v>4665</v>
      </c>
      <c r="G1523" s="13" t="s">
        <v>5721</v>
      </c>
    </row>
    <row r="1524">
      <c r="A1524" s="30">
        <v>43998.69174679398</v>
      </c>
      <c r="B1524" s="13" t="s">
        <v>4738</v>
      </c>
      <c r="C1524" s="13" t="s">
        <v>4668</v>
      </c>
      <c r="E1524" s="13" t="s">
        <v>10</v>
      </c>
      <c r="F1524" s="13" t="s">
        <v>4665</v>
      </c>
      <c r="G1524" s="13" t="s">
        <v>5722</v>
      </c>
    </row>
    <row r="1525">
      <c r="A1525" s="30">
        <v>43998.6923604051</v>
      </c>
      <c r="B1525" s="13" t="s">
        <v>4692</v>
      </c>
      <c r="C1525" s="13" t="s">
        <v>4659</v>
      </c>
      <c r="E1525" s="13" t="s">
        <v>10</v>
      </c>
      <c r="F1525" s="13" t="s">
        <v>4665</v>
      </c>
      <c r="G1525" s="13" t="s">
        <v>5723</v>
      </c>
    </row>
    <row r="1526">
      <c r="A1526" s="30">
        <v>43998.6989219213</v>
      </c>
      <c r="B1526" s="13" t="s">
        <v>5724</v>
      </c>
      <c r="C1526" s="13" t="s">
        <v>4709</v>
      </c>
      <c r="E1526" s="13" t="s">
        <v>10</v>
      </c>
      <c r="F1526" s="13" t="s">
        <v>4665</v>
      </c>
      <c r="G1526" s="13" t="s">
        <v>5725</v>
      </c>
    </row>
    <row r="1527">
      <c r="A1527" s="30">
        <v>44000.5396984838</v>
      </c>
      <c r="B1527" s="13" t="s">
        <v>5144</v>
      </c>
      <c r="C1527" s="13" t="s">
        <v>4719</v>
      </c>
      <c r="E1527" s="13" t="s">
        <v>10</v>
      </c>
      <c r="F1527" s="13" t="s">
        <v>4665</v>
      </c>
      <c r="G1527" s="13" t="s">
        <v>5726</v>
      </c>
    </row>
    <row r="1528">
      <c r="A1528" s="30">
        <v>44000.54943571759</v>
      </c>
      <c r="B1528" s="13" t="s">
        <v>5727</v>
      </c>
      <c r="C1528" s="13" t="s">
        <v>4709</v>
      </c>
      <c r="E1528" s="13" t="s">
        <v>10</v>
      </c>
      <c r="F1528" s="13" t="s">
        <v>4665</v>
      </c>
      <c r="G1528" s="13" t="s">
        <v>5728</v>
      </c>
    </row>
    <row r="1529">
      <c r="A1529" s="30">
        <v>44000.55194414352</v>
      </c>
      <c r="B1529" s="13" t="s">
        <v>4744</v>
      </c>
      <c r="C1529" s="13" t="s">
        <v>5206</v>
      </c>
      <c r="E1529" s="13" t="s">
        <v>10</v>
      </c>
      <c r="F1529" s="13" t="s">
        <v>4665</v>
      </c>
      <c r="G1529" s="13" t="s">
        <v>973</v>
      </c>
    </row>
    <row r="1530">
      <c r="A1530" s="30">
        <v>44000.553651979164</v>
      </c>
      <c r="B1530" s="13" t="s">
        <v>5729</v>
      </c>
      <c r="C1530" s="13" t="s">
        <v>5160</v>
      </c>
      <c r="E1530" s="13" t="s">
        <v>10</v>
      </c>
      <c r="F1530" s="13" t="s">
        <v>4665</v>
      </c>
      <c r="G1530" s="13" t="s">
        <v>5730</v>
      </c>
    </row>
    <row r="1531">
      <c r="A1531" s="30">
        <v>44000.55492862269</v>
      </c>
      <c r="B1531" s="13" t="s">
        <v>5618</v>
      </c>
      <c r="C1531" s="13" t="s">
        <v>4662</v>
      </c>
      <c r="E1531" s="13" t="s">
        <v>5720</v>
      </c>
      <c r="F1531" s="13" t="s">
        <v>4665</v>
      </c>
      <c r="G1531" s="13" t="s">
        <v>5731</v>
      </c>
    </row>
    <row r="1532">
      <c r="A1532" s="30">
        <v>44000.559562361115</v>
      </c>
      <c r="B1532" s="13" t="s">
        <v>4766</v>
      </c>
      <c r="C1532" s="13" t="s">
        <v>4659</v>
      </c>
      <c r="E1532" s="13" t="s">
        <v>10</v>
      </c>
      <c r="F1532" s="13" t="s">
        <v>4665</v>
      </c>
      <c r="G1532" s="13" t="s">
        <v>593</v>
      </c>
    </row>
    <row r="1533">
      <c r="A1533" s="30">
        <v>44000.70970905093</v>
      </c>
      <c r="B1533" s="13" t="s">
        <v>5617</v>
      </c>
      <c r="C1533" s="13" t="s">
        <v>4662</v>
      </c>
      <c r="E1533" s="13" t="s">
        <v>10</v>
      </c>
      <c r="F1533" s="13" t="s">
        <v>4665</v>
      </c>
      <c r="G1533" s="13" t="s">
        <v>5732</v>
      </c>
    </row>
    <row r="1534">
      <c r="A1534" s="30">
        <v>44005.50903769676</v>
      </c>
      <c r="B1534" s="13" t="s">
        <v>5634</v>
      </c>
      <c r="C1534" s="13" t="s">
        <v>4709</v>
      </c>
      <c r="E1534" s="13" t="s">
        <v>10</v>
      </c>
      <c r="F1534" s="13" t="s">
        <v>4665</v>
      </c>
      <c r="G1534" s="13" t="s">
        <v>5733</v>
      </c>
    </row>
    <row r="1535">
      <c r="A1535" s="30">
        <v>44005.51009243056</v>
      </c>
      <c r="B1535" s="13" t="s">
        <v>5637</v>
      </c>
      <c r="C1535" s="13" t="s">
        <v>4664</v>
      </c>
      <c r="E1535" s="13" t="s">
        <v>10</v>
      </c>
      <c r="F1535" s="13" t="s">
        <v>4665</v>
      </c>
      <c r="G1535" s="13" t="s">
        <v>5734</v>
      </c>
    </row>
    <row r="1536">
      <c r="A1536" s="30">
        <v>44005.51122202547</v>
      </c>
      <c r="B1536" s="13" t="s">
        <v>5640</v>
      </c>
      <c r="C1536" s="13" t="s">
        <v>4664</v>
      </c>
      <c r="E1536" s="13" t="s">
        <v>10</v>
      </c>
      <c r="F1536" s="13" t="s">
        <v>4665</v>
      </c>
      <c r="G1536" s="13" t="s">
        <v>1666</v>
      </c>
    </row>
    <row r="1537">
      <c r="A1537" s="30">
        <v>44005.51327762731</v>
      </c>
      <c r="B1537" s="13" t="s">
        <v>5647</v>
      </c>
      <c r="C1537" s="13" t="s">
        <v>4659</v>
      </c>
      <c r="E1537" s="13" t="s">
        <v>10</v>
      </c>
      <c r="F1537" s="13" t="s">
        <v>4665</v>
      </c>
      <c r="G1537" s="13" t="s">
        <v>5684</v>
      </c>
    </row>
    <row r="1538">
      <c r="A1538" s="30">
        <v>44005.51460738426</v>
      </c>
      <c r="B1538" s="13" t="s">
        <v>5648</v>
      </c>
      <c r="C1538" s="13" t="s">
        <v>4709</v>
      </c>
      <c r="E1538" s="13" t="s">
        <v>5295</v>
      </c>
      <c r="F1538" s="13" t="s">
        <v>4665</v>
      </c>
      <c r="G1538" s="13" t="s">
        <v>5735</v>
      </c>
    </row>
    <row r="1539">
      <c r="A1539" s="30">
        <v>44005.51574577546</v>
      </c>
      <c r="B1539" s="13" t="s">
        <v>5649</v>
      </c>
      <c r="C1539" s="13" t="s">
        <v>4673</v>
      </c>
      <c r="E1539" s="13" t="s">
        <v>5295</v>
      </c>
      <c r="F1539" s="13" t="s">
        <v>4665</v>
      </c>
      <c r="G1539" s="13" t="s">
        <v>5736</v>
      </c>
    </row>
    <row r="1540">
      <c r="A1540" s="30">
        <v>44005.516519756944</v>
      </c>
      <c r="B1540" s="13" t="s">
        <v>5650</v>
      </c>
      <c r="C1540" s="13" t="s">
        <v>4673</v>
      </c>
      <c r="E1540" s="13" t="s">
        <v>10</v>
      </c>
      <c r="F1540" s="13" t="s">
        <v>4665</v>
      </c>
      <c r="G1540" s="13" t="s">
        <v>3629</v>
      </c>
    </row>
    <row r="1541">
      <c r="A1541" s="30">
        <v>44005.51729471065</v>
      </c>
      <c r="B1541" s="13" t="s">
        <v>5190</v>
      </c>
      <c r="C1541" s="13" t="s">
        <v>4664</v>
      </c>
      <c r="E1541" s="13" t="s">
        <v>10</v>
      </c>
      <c r="F1541" s="13" t="s">
        <v>4665</v>
      </c>
      <c r="G1541" s="13" t="s">
        <v>638</v>
      </c>
    </row>
    <row r="1542">
      <c r="A1542" s="30">
        <v>44005.518113425926</v>
      </c>
      <c r="B1542" s="13" t="s">
        <v>5071</v>
      </c>
      <c r="C1542" s="13" t="s">
        <v>4659</v>
      </c>
      <c r="E1542" s="13" t="s">
        <v>10</v>
      </c>
      <c r="F1542" s="13" t="s">
        <v>4665</v>
      </c>
      <c r="G1542" s="13" t="s">
        <v>5737</v>
      </c>
    </row>
    <row r="1543">
      <c r="A1543" s="30">
        <v>44005.519219050926</v>
      </c>
      <c r="B1543" s="13" t="s">
        <v>5665</v>
      </c>
      <c r="C1543" s="13" t="s">
        <v>4673</v>
      </c>
      <c r="E1543" s="13" t="s">
        <v>10</v>
      </c>
      <c r="F1543" s="13" t="s">
        <v>4665</v>
      </c>
      <c r="G1543" s="13" t="s">
        <v>1665</v>
      </c>
    </row>
    <row r="1544">
      <c r="A1544" s="30">
        <v>44005.520110763886</v>
      </c>
      <c r="B1544" s="13" t="s">
        <v>4767</v>
      </c>
      <c r="C1544" s="13" t="s">
        <v>4673</v>
      </c>
      <c r="E1544" s="13" t="s">
        <v>10</v>
      </c>
      <c r="F1544" s="13" t="s">
        <v>4665</v>
      </c>
      <c r="G1544" s="13" t="s">
        <v>5621</v>
      </c>
    </row>
    <row r="1545">
      <c r="A1545" s="30">
        <v>44005.52081854167</v>
      </c>
      <c r="B1545" s="13" t="s">
        <v>5052</v>
      </c>
      <c r="C1545" s="13" t="s">
        <v>4673</v>
      </c>
      <c r="E1545" s="13" t="s">
        <v>10</v>
      </c>
      <c r="F1545" s="13" t="s">
        <v>4665</v>
      </c>
      <c r="G1545" s="13" t="s">
        <v>1665</v>
      </c>
    </row>
    <row r="1546">
      <c r="A1546" s="30">
        <v>44005.52146866899</v>
      </c>
      <c r="B1546" s="13" t="s">
        <v>5660</v>
      </c>
      <c r="C1546" s="13" t="s">
        <v>4662</v>
      </c>
      <c r="E1546" s="13" t="s">
        <v>10</v>
      </c>
      <c r="F1546" s="13" t="s">
        <v>4665</v>
      </c>
      <c r="G1546" s="13" t="s">
        <v>5738</v>
      </c>
    </row>
    <row r="1547">
      <c r="A1547" s="30">
        <v>44005.522095011576</v>
      </c>
      <c r="B1547" s="13" t="s">
        <v>4842</v>
      </c>
      <c r="C1547" s="13" t="s">
        <v>4662</v>
      </c>
      <c r="E1547" s="13" t="s">
        <v>10</v>
      </c>
      <c r="F1547" s="13" t="s">
        <v>4665</v>
      </c>
      <c r="G1547" s="13" t="s">
        <v>5739</v>
      </c>
    </row>
    <row r="1548">
      <c r="A1548" s="30">
        <v>44005.52292466435</v>
      </c>
      <c r="B1548" s="13" t="s">
        <v>5103</v>
      </c>
      <c r="C1548" s="13" t="s">
        <v>4662</v>
      </c>
      <c r="E1548" s="13" t="s">
        <v>10</v>
      </c>
      <c r="F1548" s="13" t="s">
        <v>4665</v>
      </c>
      <c r="G1548" s="13" t="s">
        <v>5740</v>
      </c>
    </row>
    <row r="1549">
      <c r="A1549" s="30">
        <v>44005.523443391205</v>
      </c>
      <c r="B1549" s="13" t="s">
        <v>4776</v>
      </c>
      <c r="C1549" s="13" t="s">
        <v>4662</v>
      </c>
      <c r="E1549" s="13" t="s">
        <v>10</v>
      </c>
      <c r="F1549" s="13" t="s">
        <v>4665</v>
      </c>
      <c r="G1549" s="13" t="s">
        <v>4896</v>
      </c>
    </row>
    <row r="1550">
      <c r="A1550" s="30">
        <v>44005.52403947916</v>
      </c>
      <c r="B1550" s="13" t="s">
        <v>4793</v>
      </c>
      <c r="C1550" s="13" t="s">
        <v>4662</v>
      </c>
      <c r="E1550" s="13" t="s">
        <v>10</v>
      </c>
      <c r="F1550" s="13" t="s">
        <v>4665</v>
      </c>
      <c r="G1550" s="13" t="s">
        <v>5741</v>
      </c>
    </row>
    <row r="1551">
      <c r="A1551" s="30">
        <v>44005.530078020834</v>
      </c>
      <c r="B1551" s="13" t="s">
        <v>5657</v>
      </c>
      <c r="C1551" s="13" t="s">
        <v>4662</v>
      </c>
      <c r="E1551" s="13" t="s">
        <v>10</v>
      </c>
      <c r="F1551" s="13" t="s">
        <v>4665</v>
      </c>
      <c r="G1551" s="13" t="s">
        <v>5742</v>
      </c>
    </row>
    <row r="1552">
      <c r="A1552" s="30">
        <v>44005.53110168982</v>
      </c>
      <c r="B1552" s="13" t="s">
        <v>5654</v>
      </c>
      <c r="C1552" s="13" t="s">
        <v>4719</v>
      </c>
      <c r="E1552" s="13" t="s">
        <v>5743</v>
      </c>
      <c r="F1552" s="13" t="s">
        <v>4665</v>
      </c>
      <c r="G1552" s="13" t="s">
        <v>4897</v>
      </c>
    </row>
    <row r="1553">
      <c r="A1553" s="30">
        <v>44005.53172287037</v>
      </c>
      <c r="B1553" s="13" t="s">
        <v>4778</v>
      </c>
      <c r="C1553" s="13" t="s">
        <v>4719</v>
      </c>
      <c r="E1553" s="13" t="s">
        <v>5743</v>
      </c>
      <c r="F1553" s="13" t="s">
        <v>4665</v>
      </c>
      <c r="G1553" s="13" t="s">
        <v>5744</v>
      </c>
    </row>
    <row r="1554">
      <c r="A1554" s="30">
        <v>44005.53292023148</v>
      </c>
      <c r="B1554" s="13" t="s">
        <v>5653</v>
      </c>
      <c r="C1554" s="13" t="s">
        <v>4719</v>
      </c>
      <c r="E1554" s="13" t="s">
        <v>5743</v>
      </c>
      <c r="F1554" s="13" t="s">
        <v>4665</v>
      </c>
      <c r="G1554" s="13" t="s">
        <v>5275</v>
      </c>
    </row>
    <row r="1555">
      <c r="A1555" s="30">
        <v>44005.53381555555</v>
      </c>
      <c r="B1555" s="13" t="s">
        <v>5437</v>
      </c>
      <c r="C1555" s="13" t="s">
        <v>4664</v>
      </c>
      <c r="E1555" s="13" t="s">
        <v>10</v>
      </c>
      <c r="F1555" s="13" t="s">
        <v>4665</v>
      </c>
      <c r="G1555" s="13" t="s">
        <v>5745</v>
      </c>
    </row>
    <row r="1556">
      <c r="A1556" s="30">
        <v>44005.53524986111</v>
      </c>
      <c r="B1556" s="13" t="s">
        <v>4773</v>
      </c>
      <c r="C1556" s="13" t="s">
        <v>4659</v>
      </c>
      <c r="E1556" s="13" t="s">
        <v>10</v>
      </c>
      <c r="F1556" s="13" t="s">
        <v>4665</v>
      </c>
      <c r="G1556" s="13" t="s">
        <v>5746</v>
      </c>
    </row>
    <row r="1557">
      <c r="A1557" s="30">
        <v>44005.53598153935</v>
      </c>
      <c r="B1557" s="13" t="s">
        <v>5532</v>
      </c>
      <c r="C1557" s="13" t="s">
        <v>4673</v>
      </c>
      <c r="E1557" s="13" t="s">
        <v>10</v>
      </c>
      <c r="F1557" s="13" t="s">
        <v>4665</v>
      </c>
      <c r="G1557" s="13" t="s">
        <v>5747</v>
      </c>
    </row>
    <row r="1558">
      <c r="A1558" s="30">
        <v>44005.53680229167</v>
      </c>
      <c r="B1558" s="13" t="s">
        <v>5168</v>
      </c>
      <c r="C1558" s="13" t="s">
        <v>4709</v>
      </c>
      <c r="E1558" s="13" t="s">
        <v>10</v>
      </c>
      <c r="F1558" s="13" t="s">
        <v>4665</v>
      </c>
      <c r="G1558" s="13" t="s">
        <v>3596</v>
      </c>
    </row>
    <row r="1559">
      <c r="A1559" s="30">
        <v>44005.53740528935</v>
      </c>
      <c r="B1559" s="13" t="s">
        <v>4766</v>
      </c>
      <c r="C1559" s="13" t="s">
        <v>4659</v>
      </c>
      <c r="E1559" s="13" t="s">
        <v>10</v>
      </c>
      <c r="F1559" s="13" t="s">
        <v>4665</v>
      </c>
      <c r="G1559" s="13" t="s">
        <v>5748</v>
      </c>
    </row>
    <row r="1560">
      <c r="A1560" s="30">
        <v>44005.538110740745</v>
      </c>
      <c r="B1560" s="13" t="s">
        <v>5351</v>
      </c>
      <c r="C1560" s="13" t="s">
        <v>4668</v>
      </c>
      <c r="E1560" s="13" t="s">
        <v>10</v>
      </c>
      <c r="F1560" s="13" t="s">
        <v>4665</v>
      </c>
      <c r="G1560" s="13" t="s">
        <v>5749</v>
      </c>
    </row>
    <row r="1561">
      <c r="A1561" s="30">
        <v>44005.53884596065</v>
      </c>
      <c r="B1561" s="13" t="s">
        <v>4781</v>
      </c>
      <c r="C1561" s="13" t="s">
        <v>4668</v>
      </c>
      <c r="E1561" s="13" t="s">
        <v>5743</v>
      </c>
      <c r="F1561" s="13" t="s">
        <v>4665</v>
      </c>
      <c r="G1561" s="13" t="s">
        <v>5750</v>
      </c>
    </row>
    <row r="1562">
      <c r="A1562" s="30">
        <v>44005.5393987037</v>
      </c>
      <c r="B1562" s="13" t="s">
        <v>5679</v>
      </c>
      <c r="C1562" s="13" t="s">
        <v>4719</v>
      </c>
      <c r="E1562" s="13" t="s">
        <v>5743</v>
      </c>
      <c r="F1562" s="13" t="s">
        <v>4665</v>
      </c>
      <c r="G1562" s="13" t="s">
        <v>5740</v>
      </c>
    </row>
    <row r="1563">
      <c r="A1563" s="30">
        <v>44005.540219918985</v>
      </c>
      <c r="B1563" s="13" t="s">
        <v>5677</v>
      </c>
      <c r="C1563" s="13" t="s">
        <v>4662</v>
      </c>
      <c r="E1563" s="13" t="s">
        <v>5751</v>
      </c>
      <c r="F1563" s="13" t="s">
        <v>4665</v>
      </c>
      <c r="G1563" s="13" t="s">
        <v>5740</v>
      </c>
    </row>
    <row r="1564">
      <c r="A1564" s="30">
        <v>44005.54074193287</v>
      </c>
      <c r="B1564" s="13" t="s">
        <v>5668</v>
      </c>
      <c r="C1564" s="13" t="s">
        <v>4671</v>
      </c>
      <c r="E1564" s="13" t="s">
        <v>5751</v>
      </c>
      <c r="F1564" s="13" t="s">
        <v>4665</v>
      </c>
      <c r="G1564" s="13" t="s">
        <v>5752</v>
      </c>
    </row>
    <row r="1565">
      <c r="A1565" s="30">
        <v>44005.54141049768</v>
      </c>
      <c r="B1565" s="13" t="s">
        <v>4781</v>
      </c>
      <c r="C1565" s="13" t="s">
        <v>4673</v>
      </c>
      <c r="E1565" s="13" t="s">
        <v>5753</v>
      </c>
      <c r="F1565" s="13" t="s">
        <v>4665</v>
      </c>
      <c r="G1565" s="13" t="s">
        <v>5754</v>
      </c>
    </row>
    <row r="1566">
      <c r="A1566" s="30">
        <v>44005.54317939815</v>
      </c>
      <c r="B1566" s="13" t="s">
        <v>5671</v>
      </c>
      <c r="C1566" s="13" t="s">
        <v>4722</v>
      </c>
      <c r="E1566" s="13" t="s">
        <v>5751</v>
      </c>
      <c r="F1566" s="13" t="s">
        <v>4665</v>
      </c>
      <c r="G1566" s="13" t="s">
        <v>5093</v>
      </c>
    </row>
    <row r="1567">
      <c r="A1567" s="30">
        <v>44005.54374420139</v>
      </c>
      <c r="B1567" s="13" t="s">
        <v>5672</v>
      </c>
      <c r="C1567" s="13" t="s">
        <v>4722</v>
      </c>
      <c r="E1567" s="13" t="s">
        <v>5751</v>
      </c>
      <c r="F1567" s="13" t="s">
        <v>4665</v>
      </c>
      <c r="G1567" s="13" t="s">
        <v>5091</v>
      </c>
    </row>
    <row r="1568">
      <c r="A1568" s="30">
        <v>44005.5449575463</v>
      </c>
      <c r="B1568" s="13" t="s">
        <v>5529</v>
      </c>
      <c r="C1568" s="13" t="s">
        <v>4668</v>
      </c>
      <c r="E1568" s="13" t="s">
        <v>10</v>
      </c>
      <c r="F1568" s="13" t="s">
        <v>4665</v>
      </c>
      <c r="G1568" s="13" t="s">
        <v>5739</v>
      </c>
    </row>
    <row r="1569">
      <c r="A1569" s="30">
        <v>44005.54670997685</v>
      </c>
      <c r="B1569" s="13" t="s">
        <v>4772</v>
      </c>
      <c r="C1569" s="13" t="s">
        <v>4668</v>
      </c>
      <c r="E1569" s="13" t="s">
        <v>10</v>
      </c>
      <c r="F1569" s="13" t="s">
        <v>4665</v>
      </c>
      <c r="G1569" s="13" t="s">
        <v>5755</v>
      </c>
    </row>
    <row r="1570">
      <c r="A1570" s="30">
        <v>44005.547901087964</v>
      </c>
      <c r="B1570" s="13" t="s">
        <v>5530</v>
      </c>
      <c r="C1570" s="13" t="s">
        <v>4722</v>
      </c>
      <c r="E1570" s="13" t="s">
        <v>10</v>
      </c>
      <c r="F1570" s="13" t="s">
        <v>4665</v>
      </c>
      <c r="G1570" s="13" t="s">
        <v>5756</v>
      </c>
    </row>
    <row r="1571">
      <c r="A1571" s="30">
        <v>44005.54869094907</v>
      </c>
      <c r="B1571" s="13" t="s">
        <v>5675</v>
      </c>
      <c r="C1571" s="13" t="s">
        <v>4671</v>
      </c>
      <c r="E1571" s="13" t="s">
        <v>5753</v>
      </c>
      <c r="F1571" s="13" t="s">
        <v>4665</v>
      </c>
      <c r="G1571" s="13" t="s">
        <v>5757</v>
      </c>
    </row>
    <row r="1572">
      <c r="A1572" s="30">
        <v>44005.54948405093</v>
      </c>
      <c r="B1572" s="13" t="s">
        <v>4788</v>
      </c>
      <c r="C1572" s="13" t="s">
        <v>4668</v>
      </c>
      <c r="E1572" s="13" t="s">
        <v>10</v>
      </c>
      <c r="F1572" s="13" t="s">
        <v>4665</v>
      </c>
      <c r="G1572" s="13" t="s">
        <v>5758</v>
      </c>
    </row>
    <row r="1573">
      <c r="A1573" s="30">
        <v>44005.550352997685</v>
      </c>
      <c r="B1573" s="13" t="s">
        <v>5211</v>
      </c>
      <c r="C1573" s="13" t="s">
        <v>4709</v>
      </c>
      <c r="E1573" s="13" t="s">
        <v>10</v>
      </c>
      <c r="F1573" s="13" t="s">
        <v>4665</v>
      </c>
      <c r="G1573" s="13" t="s">
        <v>5759</v>
      </c>
    </row>
    <row r="1574">
      <c r="A1574" s="30">
        <v>44005.55191631944</v>
      </c>
      <c r="B1574" s="13" t="s">
        <v>4760</v>
      </c>
      <c r="C1574" s="13" t="s">
        <v>4709</v>
      </c>
      <c r="E1574" s="13" t="s">
        <v>10</v>
      </c>
      <c r="F1574" s="13" t="s">
        <v>4665</v>
      </c>
      <c r="G1574" s="13" t="s">
        <v>5760</v>
      </c>
    </row>
    <row r="1575">
      <c r="A1575" s="30">
        <v>44005.552601585645</v>
      </c>
      <c r="B1575" s="13" t="s">
        <v>5540</v>
      </c>
      <c r="C1575" s="13" t="s">
        <v>4664</v>
      </c>
      <c r="E1575" s="13" t="s">
        <v>10</v>
      </c>
      <c r="F1575" s="13" t="s">
        <v>4665</v>
      </c>
      <c r="G1575" s="13" t="s">
        <v>3361</v>
      </c>
    </row>
    <row r="1576">
      <c r="A1576" s="30">
        <v>44005.553397916665</v>
      </c>
      <c r="B1576" s="13" t="s">
        <v>5535</v>
      </c>
      <c r="C1576" s="13" t="s">
        <v>4709</v>
      </c>
      <c r="E1576" s="13" t="s">
        <v>10</v>
      </c>
      <c r="F1576" s="13" t="s">
        <v>4665</v>
      </c>
      <c r="G1576" s="13" t="s">
        <v>3361</v>
      </c>
    </row>
    <row r="1577">
      <c r="A1577" s="30">
        <v>44005.55405849537</v>
      </c>
      <c r="B1577" s="13" t="s">
        <v>4777</v>
      </c>
      <c r="C1577" s="13" t="s">
        <v>4659</v>
      </c>
      <c r="E1577" s="13" t="s">
        <v>10</v>
      </c>
      <c r="F1577" s="13" t="s">
        <v>4665</v>
      </c>
      <c r="G1577" s="13" t="s">
        <v>5761</v>
      </c>
    </row>
    <row r="1578">
      <c r="A1578" s="31"/>
      <c r="I1578" s="37"/>
    </row>
    <row r="1579">
      <c r="B1579" s="42"/>
      <c r="I1579" s="37"/>
    </row>
    <row r="1580">
      <c r="I1580" s="37"/>
    </row>
    <row r="1581">
      <c r="I1581" s="37"/>
    </row>
    <row r="1582">
      <c r="I1582" s="37"/>
    </row>
    <row r="1583">
      <c r="I1583" s="37"/>
    </row>
    <row r="1584">
      <c r="I1584" s="37"/>
    </row>
    <row r="1585">
      <c r="I1585" s="37"/>
    </row>
    <row r="1586">
      <c r="I1586" s="37"/>
    </row>
    <row r="1587">
      <c r="I1587" s="37"/>
    </row>
    <row r="1588">
      <c r="I1588" s="37"/>
    </row>
    <row r="1589">
      <c r="I1589" s="37"/>
    </row>
    <row r="1590">
      <c r="I1590" s="37"/>
    </row>
    <row r="1591">
      <c r="I1591" s="37"/>
    </row>
    <row r="1592">
      <c r="I1592" s="37"/>
    </row>
    <row r="1593">
      <c r="I1593" s="37"/>
    </row>
    <row r="1594">
      <c r="I1594" s="37"/>
    </row>
    <row r="1595">
      <c r="I1595" s="37"/>
    </row>
    <row r="1596">
      <c r="I1596" s="37"/>
    </row>
    <row r="1597">
      <c r="I1597" s="37"/>
    </row>
    <row r="1598">
      <c r="I1598" s="37"/>
    </row>
    <row r="1599">
      <c r="I1599" s="37"/>
    </row>
    <row r="1600">
      <c r="I1600" s="37"/>
    </row>
    <row r="1601">
      <c r="I1601" s="37"/>
    </row>
    <row r="1602">
      <c r="I1602" s="37"/>
    </row>
    <row r="1603">
      <c r="I1603" s="37"/>
    </row>
    <row r="1604">
      <c r="I1604" s="37"/>
    </row>
    <row r="1605">
      <c r="I1605" s="37"/>
    </row>
    <row r="1606">
      <c r="I1606" s="37"/>
    </row>
    <row r="1607">
      <c r="I1607" s="37"/>
    </row>
    <row r="1608">
      <c r="I1608" s="37"/>
    </row>
    <row r="1609">
      <c r="I1609" s="37"/>
    </row>
    <row r="1610">
      <c r="I1610" s="37"/>
    </row>
    <row r="1611">
      <c r="I1611" s="37"/>
    </row>
    <row r="1612">
      <c r="I1612" s="37"/>
    </row>
    <row r="1613">
      <c r="I1613" s="37"/>
    </row>
    <row r="1614">
      <c r="I1614" s="37"/>
    </row>
    <row r="1615">
      <c r="I1615" s="37"/>
    </row>
    <row r="1616">
      <c r="I1616" s="37"/>
    </row>
    <row r="1617">
      <c r="I1617" s="37"/>
    </row>
    <row r="1618">
      <c r="I1618" s="37"/>
    </row>
    <row r="1619">
      <c r="I1619" s="37"/>
    </row>
    <row r="1620">
      <c r="I1620" s="37"/>
    </row>
    <row r="1621">
      <c r="I1621" s="37"/>
    </row>
    <row r="1622">
      <c r="I1622" s="37"/>
    </row>
    <row r="1623">
      <c r="I1623" s="37"/>
    </row>
    <row r="1624">
      <c r="I1624" s="37"/>
    </row>
    <row r="1625">
      <c r="I1625" s="37"/>
    </row>
    <row r="1626">
      <c r="I1626" s="37"/>
    </row>
    <row r="1627">
      <c r="I1627" s="37"/>
    </row>
    <row r="1628">
      <c r="I1628" s="37"/>
    </row>
    <row r="1629">
      <c r="I1629" s="37"/>
    </row>
    <row r="1630">
      <c r="I1630" s="37"/>
    </row>
    <row r="1631">
      <c r="I1631" s="37"/>
    </row>
    <row r="1632">
      <c r="I1632" s="37"/>
    </row>
    <row r="1633">
      <c r="I1633" s="37"/>
    </row>
    <row r="1634">
      <c r="I1634" s="37"/>
    </row>
    <row r="1635">
      <c r="I1635" s="37"/>
    </row>
    <row r="1636">
      <c r="I1636" s="37"/>
    </row>
    <row r="1637">
      <c r="I1637" s="37"/>
    </row>
    <row r="1638">
      <c r="I1638" s="37"/>
    </row>
    <row r="1639">
      <c r="I1639" s="37"/>
    </row>
    <row r="1640">
      <c r="I1640" s="37"/>
    </row>
    <row r="1641">
      <c r="I1641" s="37"/>
    </row>
    <row r="1642">
      <c r="I1642" s="37"/>
    </row>
    <row r="1643">
      <c r="I1643" s="37"/>
    </row>
    <row r="1644">
      <c r="I1644" s="37"/>
    </row>
    <row r="1645">
      <c r="I1645" s="37"/>
    </row>
    <row r="1646">
      <c r="I1646" s="37"/>
    </row>
    <row r="1647">
      <c r="I1647" s="37"/>
    </row>
    <row r="1648">
      <c r="I1648" s="37"/>
    </row>
    <row r="1649">
      <c r="I1649" s="37"/>
    </row>
    <row r="1650">
      <c r="I1650" s="37"/>
    </row>
    <row r="1651">
      <c r="I1651" s="37"/>
    </row>
    <row r="1652">
      <c r="I1652" s="37"/>
    </row>
    <row r="1653">
      <c r="I1653" s="37"/>
    </row>
    <row r="1654">
      <c r="I1654" s="37"/>
    </row>
    <row r="1655">
      <c r="I1655" s="37"/>
    </row>
    <row r="1656">
      <c r="I1656" s="37"/>
    </row>
    <row r="1657">
      <c r="I1657" s="37"/>
    </row>
    <row r="1658">
      <c r="I1658" s="37"/>
    </row>
    <row r="1659">
      <c r="I1659" s="37"/>
    </row>
    <row r="1660">
      <c r="I1660" s="37"/>
    </row>
    <row r="1661">
      <c r="I1661" s="37"/>
    </row>
    <row r="1662">
      <c r="I1662" s="37"/>
    </row>
    <row r="1663">
      <c r="I1663" s="37"/>
    </row>
    <row r="1664">
      <c r="I1664" s="37"/>
    </row>
    <row r="1665">
      <c r="I1665" s="37"/>
    </row>
    <row r="1666">
      <c r="I1666" s="37"/>
    </row>
    <row r="1667">
      <c r="I1667" s="37"/>
    </row>
    <row r="1668">
      <c r="I1668" s="37"/>
    </row>
    <row r="1669">
      <c r="I1669" s="37"/>
    </row>
    <row r="1670">
      <c r="I1670" s="37"/>
    </row>
    <row r="1671">
      <c r="I1671" s="37"/>
    </row>
    <row r="1672">
      <c r="I1672" s="37"/>
    </row>
    <row r="1673">
      <c r="I1673" s="37"/>
    </row>
    <row r="1674">
      <c r="I1674" s="37"/>
    </row>
    <row r="1675">
      <c r="I1675" s="37"/>
    </row>
    <row r="1676">
      <c r="I1676" s="37"/>
    </row>
    <row r="1677">
      <c r="I1677" s="37"/>
    </row>
    <row r="1678">
      <c r="I1678" s="37"/>
    </row>
    <row r="1679">
      <c r="I1679" s="37"/>
    </row>
    <row r="1680">
      <c r="I1680" s="37"/>
    </row>
    <row r="1681">
      <c r="I1681" s="37"/>
    </row>
    <row r="1682">
      <c r="I1682" s="37"/>
    </row>
    <row r="1683">
      <c r="I1683" s="37"/>
    </row>
    <row r="1684">
      <c r="I1684" s="37"/>
    </row>
    <row r="1685">
      <c r="I1685" s="37"/>
    </row>
    <row r="1686">
      <c r="I1686" s="37"/>
    </row>
    <row r="1687">
      <c r="I1687" s="37"/>
    </row>
    <row r="1688">
      <c r="I1688" s="37"/>
    </row>
    <row r="1689">
      <c r="I1689" s="37"/>
    </row>
    <row r="1690">
      <c r="I1690" s="37"/>
    </row>
    <row r="1691">
      <c r="I1691" s="37"/>
    </row>
    <row r="1692">
      <c r="I1692" s="37"/>
    </row>
    <row r="1693">
      <c r="I1693" s="37"/>
    </row>
    <row r="1694">
      <c r="I1694" s="37"/>
    </row>
    <row r="1695">
      <c r="I1695" s="37"/>
    </row>
    <row r="1696">
      <c r="I1696" s="37"/>
    </row>
    <row r="1697">
      <c r="I1697" s="37"/>
    </row>
    <row r="1698">
      <c r="I1698" s="37"/>
    </row>
    <row r="1699">
      <c r="I1699" s="37"/>
    </row>
    <row r="1700">
      <c r="I1700" s="37"/>
    </row>
    <row r="1701">
      <c r="I1701" s="37"/>
    </row>
    <row r="1702">
      <c r="I1702" s="37"/>
    </row>
    <row r="1703">
      <c r="I1703" s="37"/>
    </row>
    <row r="1704">
      <c r="I1704" s="37"/>
    </row>
    <row r="1705">
      <c r="I1705" s="37"/>
    </row>
    <row r="1706">
      <c r="I1706" s="37"/>
    </row>
    <row r="1707">
      <c r="I1707" s="37"/>
    </row>
    <row r="1708">
      <c r="I1708" s="37"/>
    </row>
    <row r="1709">
      <c r="I1709" s="37"/>
    </row>
    <row r="1710">
      <c r="I1710" s="37"/>
    </row>
    <row r="1711">
      <c r="I1711" s="37"/>
    </row>
    <row r="1712">
      <c r="I1712" s="37"/>
    </row>
    <row r="1713">
      <c r="I1713" s="37"/>
    </row>
    <row r="1714">
      <c r="I1714" s="37"/>
    </row>
    <row r="1715">
      <c r="I1715" s="37"/>
    </row>
    <row r="1716">
      <c r="I1716" s="37"/>
    </row>
    <row r="1717">
      <c r="I1717" s="37"/>
    </row>
    <row r="1718">
      <c r="I1718" s="37"/>
    </row>
    <row r="1719">
      <c r="I1719" s="37"/>
    </row>
    <row r="1720">
      <c r="I1720" s="37"/>
    </row>
    <row r="1721">
      <c r="I1721" s="37"/>
    </row>
    <row r="1722">
      <c r="I1722" s="37"/>
    </row>
    <row r="1723">
      <c r="I1723" s="37"/>
    </row>
    <row r="1724">
      <c r="I1724" s="37"/>
    </row>
    <row r="1725">
      <c r="I1725" s="37"/>
    </row>
    <row r="1726">
      <c r="I1726" s="37"/>
    </row>
    <row r="1727">
      <c r="I1727" s="37"/>
    </row>
    <row r="1728">
      <c r="I1728" s="37"/>
    </row>
    <row r="1729">
      <c r="I1729" s="37"/>
    </row>
    <row r="1730">
      <c r="I1730" s="37"/>
    </row>
    <row r="1731">
      <c r="I1731" s="37"/>
    </row>
    <row r="1732">
      <c r="I1732" s="37"/>
    </row>
    <row r="1733">
      <c r="I1733" s="37"/>
    </row>
    <row r="1734">
      <c r="I1734" s="37"/>
    </row>
    <row r="1735">
      <c r="I1735" s="37"/>
    </row>
    <row r="1736">
      <c r="I1736" s="37"/>
    </row>
    <row r="1737">
      <c r="I1737" s="37"/>
    </row>
    <row r="1738">
      <c r="I1738" s="37"/>
    </row>
    <row r="1739">
      <c r="I1739" s="37"/>
    </row>
    <row r="1740">
      <c r="I1740" s="37"/>
    </row>
    <row r="1741">
      <c r="I1741" s="37"/>
    </row>
    <row r="1742">
      <c r="I1742" s="37"/>
    </row>
    <row r="1743">
      <c r="I1743" s="37"/>
    </row>
    <row r="1744">
      <c r="I1744" s="37"/>
    </row>
    <row r="1745">
      <c r="I1745" s="37"/>
    </row>
    <row r="1746">
      <c r="I1746" s="37"/>
    </row>
    <row r="1747">
      <c r="I1747" s="37"/>
    </row>
    <row r="1748">
      <c r="I1748" s="37"/>
    </row>
    <row r="1749">
      <c r="I1749" s="37"/>
    </row>
    <row r="1750">
      <c r="I1750" s="37"/>
    </row>
    <row r="1751">
      <c r="I1751" s="37"/>
    </row>
    <row r="1752">
      <c r="I1752" s="37"/>
    </row>
    <row r="1753">
      <c r="I1753" s="37"/>
    </row>
    <row r="1754">
      <c r="I1754" s="37"/>
    </row>
    <row r="1755">
      <c r="I1755" s="37"/>
    </row>
    <row r="1756">
      <c r="I1756" s="37"/>
    </row>
    <row r="1757">
      <c r="I1757" s="37"/>
    </row>
    <row r="1758">
      <c r="I1758" s="37"/>
    </row>
    <row r="1759">
      <c r="I1759" s="37"/>
    </row>
    <row r="1760">
      <c r="I1760" s="37"/>
    </row>
    <row r="1761">
      <c r="I1761" s="37"/>
    </row>
    <row r="1762">
      <c r="I1762" s="37"/>
    </row>
    <row r="1763">
      <c r="I1763" s="37"/>
    </row>
    <row r="1764">
      <c r="I1764" s="37"/>
    </row>
    <row r="1765">
      <c r="I1765" s="37"/>
    </row>
    <row r="1766">
      <c r="I1766" s="37"/>
    </row>
    <row r="1767">
      <c r="I1767" s="37"/>
    </row>
    <row r="1768">
      <c r="I1768" s="37"/>
    </row>
    <row r="1769">
      <c r="I1769" s="37"/>
    </row>
    <row r="1770">
      <c r="I1770" s="37"/>
    </row>
    <row r="1771">
      <c r="I1771" s="37"/>
    </row>
    <row r="1772">
      <c r="I1772" s="37"/>
    </row>
    <row r="1773">
      <c r="I1773" s="37"/>
    </row>
    <row r="1774">
      <c r="I1774" s="37"/>
    </row>
    <row r="1775">
      <c r="I1775" s="37"/>
    </row>
    <row r="1776">
      <c r="I1776" s="37"/>
    </row>
    <row r="1777">
      <c r="I1777" s="37"/>
    </row>
    <row r="1778">
      <c r="I1778" s="37"/>
    </row>
    <row r="1779">
      <c r="I1779" s="37"/>
    </row>
    <row r="1780">
      <c r="I1780" s="37"/>
    </row>
    <row r="1781">
      <c r="I1781" s="37"/>
    </row>
    <row r="1782">
      <c r="I1782" s="37"/>
    </row>
    <row r="1783">
      <c r="I1783" s="37"/>
    </row>
    <row r="1784">
      <c r="I1784" s="37"/>
    </row>
    <row r="1785">
      <c r="I1785" s="37"/>
    </row>
    <row r="1786">
      <c r="I1786" s="37"/>
    </row>
    <row r="1787">
      <c r="I1787" s="37"/>
    </row>
    <row r="1788">
      <c r="I1788" s="37"/>
    </row>
    <row r="1789">
      <c r="I1789" s="37"/>
    </row>
    <row r="1790">
      <c r="I1790" s="37"/>
    </row>
    <row r="1791">
      <c r="I1791" s="37"/>
    </row>
    <row r="1792">
      <c r="I1792" s="37"/>
    </row>
    <row r="1793">
      <c r="I1793" s="37"/>
    </row>
    <row r="1794">
      <c r="I1794" s="37"/>
    </row>
    <row r="1795">
      <c r="I1795" s="37"/>
    </row>
    <row r="1796">
      <c r="I1796" s="37"/>
    </row>
    <row r="1797">
      <c r="I1797" s="37"/>
    </row>
    <row r="1798">
      <c r="I1798" s="37"/>
    </row>
    <row r="1799">
      <c r="I1799" s="37"/>
    </row>
    <row r="1800">
      <c r="I1800" s="37"/>
    </row>
    <row r="1801">
      <c r="I1801" s="37"/>
    </row>
    <row r="1802">
      <c r="I1802" s="37"/>
    </row>
    <row r="1803">
      <c r="I1803" s="37"/>
    </row>
    <row r="1804">
      <c r="I1804" s="37"/>
    </row>
    <row r="1805">
      <c r="I1805" s="37"/>
    </row>
    <row r="1806">
      <c r="I1806" s="37"/>
    </row>
    <row r="1807">
      <c r="I1807" s="37"/>
    </row>
    <row r="1808">
      <c r="I1808" s="37"/>
    </row>
    <row r="1809">
      <c r="I1809" s="37"/>
    </row>
    <row r="1810">
      <c r="I1810" s="37"/>
    </row>
    <row r="1811">
      <c r="I1811" s="37"/>
    </row>
    <row r="1812">
      <c r="I1812" s="37"/>
    </row>
    <row r="1813">
      <c r="I1813" s="37"/>
    </row>
    <row r="1814">
      <c r="I1814" s="37"/>
    </row>
    <row r="1815">
      <c r="I1815" s="37"/>
    </row>
    <row r="1816">
      <c r="I1816" s="37"/>
    </row>
    <row r="1817">
      <c r="I1817" s="37"/>
    </row>
    <row r="1818">
      <c r="I1818" s="37"/>
    </row>
    <row r="1819">
      <c r="I1819" s="37"/>
    </row>
    <row r="1820">
      <c r="I1820" s="37"/>
    </row>
    <row r="1821">
      <c r="I1821" s="37"/>
    </row>
    <row r="1822">
      <c r="I1822" s="37"/>
    </row>
    <row r="1823">
      <c r="I1823" s="37"/>
    </row>
    <row r="1824">
      <c r="I1824" s="37"/>
    </row>
    <row r="1825">
      <c r="I1825" s="37"/>
    </row>
    <row r="1826">
      <c r="I1826" s="37"/>
    </row>
    <row r="1827">
      <c r="I1827" s="37"/>
    </row>
    <row r="1828">
      <c r="I1828" s="37"/>
    </row>
    <row r="1829">
      <c r="I1829" s="37"/>
    </row>
    <row r="1830">
      <c r="I1830" s="37"/>
    </row>
    <row r="1831">
      <c r="I1831" s="37"/>
    </row>
    <row r="1832">
      <c r="I1832" s="37"/>
    </row>
    <row r="1833">
      <c r="I1833" s="37"/>
    </row>
    <row r="1834">
      <c r="I1834" s="37"/>
    </row>
    <row r="1835">
      <c r="I1835" s="37"/>
    </row>
    <row r="1836">
      <c r="I1836" s="37"/>
    </row>
    <row r="1837">
      <c r="I1837" s="37"/>
    </row>
    <row r="1838">
      <c r="I1838" s="37"/>
    </row>
    <row r="1839">
      <c r="I1839" s="37"/>
    </row>
    <row r="1840">
      <c r="I1840" s="37"/>
    </row>
    <row r="1841">
      <c r="I1841" s="37"/>
    </row>
    <row r="1842">
      <c r="I1842" s="37"/>
    </row>
    <row r="1843">
      <c r="I1843" s="37"/>
    </row>
    <row r="1844">
      <c r="I1844" s="37"/>
    </row>
    <row r="1845">
      <c r="I1845" s="37"/>
    </row>
    <row r="1846">
      <c r="I1846" s="37"/>
    </row>
    <row r="1847">
      <c r="I1847" s="37"/>
    </row>
    <row r="1848">
      <c r="I1848" s="37"/>
    </row>
    <row r="1849">
      <c r="I1849" s="37"/>
    </row>
    <row r="1850">
      <c r="I1850" s="37"/>
    </row>
    <row r="1851">
      <c r="I1851" s="37"/>
    </row>
    <row r="1852">
      <c r="I1852" s="37"/>
    </row>
    <row r="1853">
      <c r="I1853" s="37"/>
    </row>
    <row r="1854">
      <c r="I1854" s="37"/>
    </row>
    <row r="1855">
      <c r="I1855" s="37"/>
    </row>
    <row r="1856">
      <c r="I1856" s="37"/>
    </row>
    <row r="1857">
      <c r="I1857" s="37"/>
    </row>
    <row r="1858">
      <c r="I1858" s="37"/>
    </row>
    <row r="1859">
      <c r="I1859" s="37"/>
    </row>
    <row r="1860">
      <c r="I1860" s="37"/>
    </row>
    <row r="1861">
      <c r="I1861" s="37"/>
    </row>
    <row r="1862">
      <c r="I1862" s="37"/>
    </row>
    <row r="1863">
      <c r="I1863" s="37"/>
    </row>
    <row r="1864">
      <c r="I1864" s="37"/>
    </row>
    <row r="1865">
      <c r="I1865" s="37"/>
    </row>
    <row r="1866">
      <c r="I1866" s="37"/>
    </row>
    <row r="1867">
      <c r="I1867" s="37"/>
    </row>
    <row r="1868">
      <c r="I1868" s="37"/>
    </row>
    <row r="1869">
      <c r="I1869" s="37"/>
    </row>
    <row r="1870">
      <c r="I1870" s="37"/>
    </row>
    <row r="1871">
      <c r="I1871" s="37"/>
    </row>
    <row r="1872">
      <c r="I1872" s="37"/>
    </row>
    <row r="1873">
      <c r="I1873" s="37"/>
    </row>
    <row r="1874">
      <c r="I1874" s="37"/>
    </row>
    <row r="1875">
      <c r="I1875" s="37"/>
    </row>
    <row r="1876">
      <c r="I1876" s="37"/>
    </row>
    <row r="1877">
      <c r="I1877" s="37"/>
    </row>
    <row r="1878">
      <c r="I1878" s="37"/>
    </row>
    <row r="1879">
      <c r="I1879" s="37"/>
    </row>
    <row r="1880">
      <c r="I1880" s="37"/>
    </row>
    <row r="1881">
      <c r="I1881" s="37"/>
    </row>
    <row r="1882">
      <c r="I1882" s="37"/>
    </row>
    <row r="1883">
      <c r="I1883" s="37"/>
    </row>
    <row r="1884">
      <c r="I1884" s="37"/>
    </row>
    <row r="1885">
      <c r="I1885" s="37"/>
    </row>
    <row r="1886">
      <c r="I1886" s="37"/>
    </row>
    <row r="1887">
      <c r="I1887" s="37"/>
    </row>
    <row r="1888">
      <c r="I1888" s="37"/>
    </row>
    <row r="1889">
      <c r="I1889" s="37"/>
    </row>
    <row r="1890">
      <c r="I1890" s="37"/>
    </row>
    <row r="1891">
      <c r="I1891" s="37"/>
    </row>
    <row r="1892">
      <c r="I1892" s="37"/>
    </row>
    <row r="1893">
      <c r="I1893" s="37"/>
    </row>
    <row r="1894">
      <c r="I1894" s="37"/>
    </row>
    <row r="1895">
      <c r="I1895" s="37"/>
    </row>
    <row r="1896">
      <c r="I1896" s="37"/>
    </row>
    <row r="1897">
      <c r="I1897" s="37"/>
    </row>
    <row r="1898">
      <c r="I1898" s="37"/>
    </row>
    <row r="1899">
      <c r="I1899" s="37"/>
    </row>
    <row r="1900">
      <c r="I1900" s="37"/>
    </row>
    <row r="1901">
      <c r="I1901" s="37"/>
    </row>
    <row r="1902">
      <c r="I1902" s="37"/>
    </row>
    <row r="1903">
      <c r="I1903" s="37"/>
    </row>
    <row r="1904">
      <c r="I1904" s="37"/>
    </row>
    <row r="1905">
      <c r="I1905" s="37"/>
    </row>
    <row r="1906">
      <c r="I1906" s="37"/>
    </row>
    <row r="1907">
      <c r="I1907" s="37"/>
    </row>
    <row r="1908">
      <c r="I1908" s="37"/>
    </row>
    <row r="1909">
      <c r="I1909" s="37"/>
    </row>
    <row r="1910">
      <c r="I1910" s="37"/>
    </row>
    <row r="1911">
      <c r="I1911" s="37"/>
    </row>
    <row r="1912">
      <c r="I1912" s="37"/>
    </row>
    <row r="1913">
      <c r="I1913" s="37"/>
    </row>
    <row r="1914">
      <c r="I1914" s="37"/>
    </row>
    <row r="1915">
      <c r="I1915" s="37"/>
    </row>
    <row r="1916">
      <c r="I1916" s="37"/>
    </row>
    <row r="1917">
      <c r="I1917" s="37"/>
    </row>
    <row r="1918">
      <c r="I1918" s="37"/>
    </row>
    <row r="1919">
      <c r="I1919" s="37"/>
    </row>
    <row r="1920">
      <c r="I1920" s="37"/>
    </row>
    <row r="1921">
      <c r="I1921" s="37"/>
    </row>
    <row r="1922">
      <c r="I1922" s="37"/>
    </row>
    <row r="1923">
      <c r="I1923" s="37"/>
    </row>
    <row r="1924">
      <c r="I1924" s="37"/>
    </row>
    <row r="1925">
      <c r="I1925" s="37"/>
    </row>
    <row r="1926">
      <c r="I1926" s="37"/>
    </row>
    <row r="1927">
      <c r="I1927" s="37"/>
    </row>
    <row r="1928">
      <c r="I1928" s="37"/>
    </row>
    <row r="1929">
      <c r="I1929" s="37"/>
    </row>
    <row r="1930">
      <c r="I1930" s="37"/>
    </row>
    <row r="1931">
      <c r="I1931" s="37"/>
    </row>
    <row r="1932">
      <c r="I1932" s="37"/>
    </row>
    <row r="1933">
      <c r="I1933" s="37"/>
    </row>
    <row r="1934">
      <c r="I1934" s="37"/>
    </row>
    <row r="1935">
      <c r="I1935" s="37"/>
    </row>
    <row r="1936">
      <c r="I1936" s="37"/>
    </row>
    <row r="1937">
      <c r="I1937" s="37"/>
    </row>
    <row r="1938">
      <c r="I1938" s="37"/>
    </row>
    <row r="1939">
      <c r="I1939" s="37"/>
    </row>
    <row r="1940">
      <c r="I1940" s="37"/>
    </row>
    <row r="1941">
      <c r="I1941" s="37"/>
    </row>
    <row r="1942">
      <c r="I1942" s="37"/>
    </row>
    <row r="1943">
      <c r="I1943" s="37"/>
    </row>
    <row r="1944">
      <c r="I1944" s="37"/>
    </row>
    <row r="1945">
      <c r="I1945" s="37"/>
    </row>
    <row r="1946">
      <c r="I1946" s="37"/>
    </row>
    <row r="1947">
      <c r="I1947" s="37"/>
    </row>
    <row r="1948">
      <c r="I1948" s="37"/>
    </row>
    <row r="1949">
      <c r="I1949" s="37"/>
    </row>
    <row r="1950">
      <c r="I1950" s="37"/>
    </row>
    <row r="1951">
      <c r="I1951" s="37"/>
    </row>
    <row r="1952">
      <c r="I1952" s="37"/>
    </row>
    <row r="1953">
      <c r="I1953" s="37"/>
    </row>
    <row r="1954">
      <c r="I1954" s="37"/>
    </row>
    <row r="1955">
      <c r="I1955" s="37"/>
    </row>
    <row r="1956">
      <c r="I1956" s="37"/>
    </row>
    <row r="1957">
      <c r="I1957" s="37"/>
    </row>
    <row r="1958">
      <c r="I1958" s="37"/>
    </row>
    <row r="1959">
      <c r="I1959" s="37"/>
    </row>
    <row r="1960">
      <c r="I1960" s="37"/>
    </row>
    <row r="1961">
      <c r="I1961" s="37"/>
    </row>
    <row r="1962">
      <c r="I1962" s="37"/>
    </row>
    <row r="1963">
      <c r="I1963" s="37"/>
    </row>
    <row r="1964">
      <c r="I1964" s="37"/>
    </row>
    <row r="1965">
      <c r="I1965" s="37"/>
    </row>
    <row r="1966">
      <c r="I1966" s="37"/>
    </row>
    <row r="1967">
      <c r="I1967" s="37"/>
    </row>
    <row r="1968">
      <c r="I1968" s="37"/>
    </row>
    <row r="1969">
      <c r="I1969" s="37"/>
    </row>
    <row r="1970">
      <c r="I1970" s="37"/>
    </row>
    <row r="1971">
      <c r="I1971" s="37"/>
    </row>
    <row r="1972">
      <c r="I1972" s="37"/>
    </row>
    <row r="1973">
      <c r="I1973" s="37"/>
    </row>
    <row r="1974">
      <c r="I1974" s="37"/>
    </row>
    <row r="1975">
      <c r="I1975" s="37"/>
    </row>
    <row r="1976">
      <c r="I1976" s="37"/>
    </row>
    <row r="1977">
      <c r="I1977" s="37"/>
    </row>
    <row r="1978">
      <c r="I1978" s="37"/>
    </row>
    <row r="1979">
      <c r="I1979" s="37"/>
    </row>
    <row r="1980">
      <c r="I1980" s="37"/>
    </row>
    <row r="1981">
      <c r="I1981" s="37"/>
    </row>
    <row r="1982">
      <c r="I1982" s="37"/>
    </row>
    <row r="1983">
      <c r="I1983" s="37"/>
    </row>
    <row r="1984">
      <c r="I1984" s="37"/>
    </row>
    <row r="1985">
      <c r="I1985" s="37"/>
    </row>
    <row r="1986">
      <c r="I1986" s="37"/>
    </row>
    <row r="1987">
      <c r="I1987" s="37"/>
    </row>
    <row r="1988">
      <c r="I1988" s="37"/>
    </row>
    <row r="1989">
      <c r="I1989" s="37"/>
    </row>
    <row r="1990">
      <c r="I1990" s="37"/>
    </row>
    <row r="1991">
      <c r="I1991" s="37"/>
    </row>
    <row r="1992">
      <c r="I1992" s="37"/>
    </row>
    <row r="1993">
      <c r="I1993" s="37"/>
    </row>
    <row r="1994">
      <c r="I1994" s="37"/>
    </row>
    <row r="1995">
      <c r="I1995" s="37"/>
    </row>
    <row r="1996">
      <c r="I1996" s="37"/>
    </row>
    <row r="1997">
      <c r="I1997" s="37"/>
    </row>
    <row r="1998">
      <c r="I1998" s="37"/>
    </row>
    <row r="1999">
      <c r="I1999" s="37"/>
    </row>
    <row r="2000">
      <c r="I2000" s="37"/>
    </row>
    <row r="2001">
      <c r="I2001" s="37"/>
    </row>
    <row r="2002">
      <c r="I2002" s="37"/>
    </row>
    <row r="2003">
      <c r="I2003" s="37"/>
    </row>
    <row r="2004">
      <c r="I2004" s="37"/>
    </row>
    <row r="2005">
      <c r="I2005" s="37"/>
    </row>
    <row r="2006">
      <c r="I2006" s="37"/>
    </row>
    <row r="2007">
      <c r="I2007" s="37"/>
    </row>
    <row r="2008">
      <c r="I2008" s="37"/>
    </row>
    <row r="2009">
      <c r="I2009" s="37"/>
    </row>
    <row r="2010">
      <c r="I2010" s="37"/>
    </row>
    <row r="2011">
      <c r="I2011" s="37"/>
    </row>
    <row r="2012">
      <c r="I2012" s="37"/>
    </row>
    <row r="2013">
      <c r="I2013" s="37"/>
    </row>
    <row r="2014">
      <c r="I2014" s="37"/>
    </row>
    <row r="2015">
      <c r="I2015" s="37"/>
    </row>
    <row r="2016">
      <c r="I2016" s="37"/>
    </row>
    <row r="2017">
      <c r="I2017" s="37"/>
    </row>
    <row r="2018">
      <c r="I2018" s="37"/>
    </row>
    <row r="2019">
      <c r="I2019" s="37"/>
    </row>
    <row r="2020">
      <c r="I2020" s="37"/>
    </row>
    <row r="2021">
      <c r="I2021" s="37"/>
    </row>
    <row r="2022">
      <c r="I2022" s="37"/>
    </row>
    <row r="2023">
      <c r="I2023" s="37"/>
    </row>
    <row r="2024">
      <c r="I2024" s="37"/>
    </row>
    <row r="2025">
      <c r="I2025" s="37"/>
    </row>
    <row r="2026">
      <c r="I2026" s="37"/>
    </row>
    <row r="2027">
      <c r="I2027" s="37"/>
    </row>
    <row r="2028">
      <c r="I2028" s="37"/>
    </row>
    <row r="2029">
      <c r="I2029" s="37"/>
    </row>
    <row r="2030">
      <c r="I2030" s="37"/>
    </row>
    <row r="2031">
      <c r="I2031" s="37"/>
    </row>
    <row r="2032">
      <c r="I2032" s="37"/>
    </row>
    <row r="2033">
      <c r="I2033" s="37"/>
    </row>
    <row r="2034">
      <c r="I2034" s="37"/>
    </row>
    <row r="2035">
      <c r="I2035" s="37"/>
    </row>
    <row r="2036">
      <c r="I2036" s="37"/>
    </row>
    <row r="2037">
      <c r="I2037" s="37"/>
    </row>
    <row r="2038">
      <c r="I2038" s="37"/>
    </row>
    <row r="2039">
      <c r="I2039" s="37"/>
    </row>
    <row r="2040">
      <c r="I2040" s="37"/>
    </row>
    <row r="2041">
      <c r="I2041" s="37"/>
    </row>
    <row r="2042">
      <c r="I2042" s="37"/>
    </row>
    <row r="2043">
      <c r="I2043" s="37"/>
    </row>
    <row r="2044">
      <c r="I2044" s="37"/>
    </row>
    <row r="2045">
      <c r="I2045" s="37"/>
    </row>
    <row r="2046">
      <c r="I2046" s="37"/>
    </row>
    <row r="2047">
      <c r="I2047" s="37"/>
    </row>
    <row r="2048">
      <c r="I2048" s="37"/>
    </row>
    <row r="2049">
      <c r="I2049" s="37"/>
    </row>
    <row r="2050">
      <c r="I2050" s="37"/>
    </row>
    <row r="2051">
      <c r="I2051" s="37"/>
    </row>
    <row r="2052">
      <c r="I2052" s="37"/>
    </row>
    <row r="2053">
      <c r="I2053" s="37"/>
    </row>
    <row r="2054">
      <c r="I2054" s="37"/>
    </row>
    <row r="2055">
      <c r="I2055" s="37"/>
    </row>
    <row r="2056">
      <c r="I2056" s="37"/>
    </row>
    <row r="2057">
      <c r="I2057" s="37"/>
    </row>
    <row r="2058">
      <c r="I2058" s="37"/>
    </row>
    <row r="2059">
      <c r="I2059" s="37"/>
    </row>
    <row r="2060">
      <c r="I2060" s="37"/>
    </row>
    <row r="2061">
      <c r="I2061" s="37"/>
    </row>
    <row r="2062">
      <c r="I2062" s="37"/>
    </row>
    <row r="2063">
      <c r="I2063" s="37"/>
    </row>
    <row r="2064">
      <c r="I2064" s="37"/>
    </row>
    <row r="2065">
      <c r="I2065" s="37"/>
    </row>
    <row r="2066">
      <c r="I2066" s="37"/>
    </row>
    <row r="2067">
      <c r="I2067" s="37"/>
    </row>
    <row r="2068">
      <c r="I2068" s="37"/>
    </row>
    <row r="2069">
      <c r="I2069" s="37"/>
    </row>
    <row r="2070">
      <c r="I2070" s="37"/>
    </row>
    <row r="2071">
      <c r="I2071" s="37"/>
    </row>
    <row r="2072">
      <c r="I2072" s="37"/>
    </row>
    <row r="2073">
      <c r="I2073" s="37"/>
    </row>
    <row r="2074">
      <c r="I2074" s="37"/>
    </row>
    <row r="2075">
      <c r="I2075" s="37"/>
    </row>
    <row r="2076">
      <c r="I2076" s="37"/>
    </row>
    <row r="2077">
      <c r="I2077" s="37"/>
    </row>
    <row r="2078">
      <c r="I2078" s="37"/>
    </row>
    <row r="2079">
      <c r="I2079" s="37"/>
    </row>
    <row r="2080">
      <c r="I2080" s="37"/>
    </row>
    <row r="2081">
      <c r="I2081" s="37"/>
    </row>
    <row r="2082">
      <c r="I2082" s="37"/>
    </row>
    <row r="2083">
      <c r="I2083" s="37"/>
    </row>
    <row r="2084">
      <c r="I2084" s="37"/>
    </row>
    <row r="2085">
      <c r="I2085" s="37"/>
    </row>
    <row r="2086">
      <c r="I2086" s="37"/>
    </row>
    <row r="2087">
      <c r="I2087" s="37"/>
    </row>
    <row r="2088">
      <c r="I2088" s="37"/>
    </row>
    <row r="2089">
      <c r="I2089" s="37"/>
    </row>
    <row r="2090">
      <c r="I2090" s="37"/>
    </row>
    <row r="2091">
      <c r="I2091" s="37"/>
    </row>
    <row r="2092">
      <c r="I2092" s="37"/>
    </row>
    <row r="2093">
      <c r="I2093" s="37"/>
    </row>
    <row r="2094">
      <c r="I2094" s="37"/>
    </row>
    <row r="2095">
      <c r="I2095" s="37"/>
    </row>
    <row r="2096">
      <c r="I2096" s="37"/>
    </row>
    <row r="2097">
      <c r="I2097" s="37"/>
    </row>
    <row r="2098">
      <c r="I2098" s="37"/>
    </row>
    <row r="2099">
      <c r="I2099" s="37"/>
    </row>
    <row r="2100">
      <c r="I2100" s="37"/>
    </row>
    <row r="2101">
      <c r="I2101" s="37"/>
    </row>
    <row r="2102">
      <c r="I2102" s="37"/>
    </row>
    <row r="2103">
      <c r="I2103" s="37"/>
    </row>
    <row r="2104">
      <c r="I2104" s="37"/>
    </row>
    <row r="2105">
      <c r="I2105" s="37"/>
    </row>
    <row r="2106">
      <c r="I2106" s="37"/>
    </row>
    <row r="2107">
      <c r="I2107" s="37"/>
    </row>
    <row r="2108">
      <c r="I2108" s="37"/>
    </row>
    <row r="2109">
      <c r="I2109" s="37"/>
    </row>
    <row r="2110">
      <c r="I2110" s="37"/>
    </row>
    <row r="2111">
      <c r="I2111" s="37"/>
    </row>
    <row r="2112">
      <c r="I2112" s="37"/>
    </row>
    <row r="2113">
      <c r="I2113" s="37"/>
    </row>
    <row r="2114">
      <c r="I2114" s="37"/>
    </row>
    <row r="2115">
      <c r="I2115" s="37"/>
    </row>
    <row r="2116">
      <c r="I2116" s="37"/>
    </row>
    <row r="2117">
      <c r="I2117" s="37"/>
    </row>
    <row r="2118">
      <c r="I2118" s="37"/>
    </row>
    <row r="2119">
      <c r="I2119" s="37"/>
    </row>
    <row r="2120">
      <c r="I2120" s="37"/>
    </row>
    <row r="2121">
      <c r="I2121" s="37"/>
    </row>
    <row r="2122">
      <c r="I2122" s="37"/>
    </row>
    <row r="2123">
      <c r="I2123" s="37"/>
    </row>
    <row r="2124">
      <c r="I2124" s="37"/>
    </row>
    <row r="2125">
      <c r="I2125" s="37"/>
    </row>
    <row r="2126">
      <c r="I2126" s="37"/>
    </row>
    <row r="2127">
      <c r="I2127" s="37"/>
    </row>
    <row r="2128">
      <c r="I2128" s="37"/>
    </row>
    <row r="2129">
      <c r="I2129" s="37"/>
    </row>
    <row r="2130">
      <c r="I2130" s="37"/>
    </row>
    <row r="2131">
      <c r="I2131" s="37"/>
    </row>
    <row r="2132">
      <c r="I2132" s="37"/>
    </row>
    <row r="2133">
      <c r="I2133" s="37"/>
    </row>
    <row r="2134">
      <c r="I2134" s="37"/>
    </row>
    <row r="2135">
      <c r="I2135" s="37"/>
    </row>
    <row r="2136">
      <c r="I2136" s="37"/>
    </row>
    <row r="2137">
      <c r="I2137" s="37"/>
    </row>
    <row r="2138">
      <c r="I2138" s="37"/>
    </row>
    <row r="2139">
      <c r="I2139" s="37"/>
    </row>
    <row r="2140">
      <c r="I2140" s="37"/>
    </row>
    <row r="2141">
      <c r="I2141" s="37"/>
    </row>
    <row r="2142">
      <c r="I2142" s="37"/>
    </row>
    <row r="2143">
      <c r="I2143" s="37"/>
    </row>
    <row r="2144">
      <c r="I2144" s="37"/>
    </row>
    <row r="2145">
      <c r="I2145" s="37"/>
    </row>
    <row r="2146">
      <c r="I2146" s="37"/>
    </row>
    <row r="2147">
      <c r="I2147" s="37"/>
    </row>
    <row r="2148">
      <c r="I2148" s="37"/>
    </row>
    <row r="2149">
      <c r="I2149" s="37"/>
    </row>
    <row r="2150">
      <c r="I2150" s="37"/>
    </row>
    <row r="2151">
      <c r="I2151" s="37"/>
    </row>
    <row r="2152">
      <c r="I2152" s="37"/>
    </row>
    <row r="2153">
      <c r="I2153" s="37"/>
    </row>
    <row r="2154">
      <c r="I2154" s="37"/>
    </row>
    <row r="2155">
      <c r="I2155" s="37"/>
    </row>
    <row r="2156">
      <c r="I2156" s="37"/>
    </row>
    <row r="2157">
      <c r="I2157" s="37"/>
    </row>
    <row r="2158">
      <c r="I2158" s="37"/>
    </row>
    <row r="2159">
      <c r="I2159" s="37"/>
    </row>
    <row r="2160">
      <c r="I2160" s="37"/>
    </row>
    <row r="2161">
      <c r="I2161" s="37"/>
    </row>
    <row r="2162">
      <c r="I2162" s="37"/>
    </row>
    <row r="2163">
      <c r="I2163" s="37"/>
    </row>
    <row r="2164">
      <c r="I2164" s="37"/>
    </row>
    <row r="2165">
      <c r="I2165" s="37"/>
    </row>
    <row r="2166">
      <c r="I2166" s="37"/>
    </row>
    <row r="2167">
      <c r="I2167" s="37"/>
    </row>
    <row r="2168">
      <c r="I2168" s="37"/>
    </row>
    <row r="2169">
      <c r="I2169" s="37"/>
    </row>
    <row r="2170">
      <c r="I2170" s="37"/>
    </row>
    <row r="2171">
      <c r="I2171" s="37"/>
    </row>
    <row r="2172">
      <c r="I2172" s="37"/>
    </row>
    <row r="2173">
      <c r="I2173" s="37"/>
    </row>
    <row r="2174">
      <c r="I2174" s="37"/>
    </row>
    <row r="2175">
      <c r="I2175" s="37"/>
    </row>
    <row r="2176">
      <c r="I2176" s="37"/>
    </row>
    <row r="2177">
      <c r="I2177" s="37"/>
    </row>
    <row r="2178">
      <c r="I2178" s="37"/>
    </row>
    <row r="2179">
      <c r="I2179" s="37"/>
    </row>
    <row r="2180">
      <c r="I2180" s="37"/>
    </row>
    <row r="2181">
      <c r="I2181" s="37"/>
    </row>
    <row r="2182">
      <c r="I2182" s="37"/>
    </row>
    <row r="2183">
      <c r="I2183" s="37"/>
    </row>
    <row r="2184">
      <c r="I2184" s="37"/>
    </row>
    <row r="2185">
      <c r="I2185" s="37"/>
    </row>
    <row r="2186">
      <c r="I2186" s="37"/>
    </row>
    <row r="2187">
      <c r="I2187" s="37"/>
    </row>
    <row r="2188">
      <c r="I2188" s="37"/>
    </row>
    <row r="2189">
      <c r="I2189" s="37"/>
    </row>
    <row r="2190">
      <c r="I2190" s="37"/>
    </row>
    <row r="2191">
      <c r="I2191" s="37"/>
    </row>
    <row r="2192">
      <c r="I2192" s="37"/>
    </row>
    <row r="2193">
      <c r="I2193" s="37"/>
    </row>
    <row r="2194">
      <c r="I2194" s="37"/>
    </row>
    <row r="2195">
      <c r="I2195" s="37"/>
    </row>
    <row r="2196">
      <c r="I2196" s="37"/>
    </row>
    <row r="2197">
      <c r="I2197" s="37"/>
    </row>
    <row r="2198">
      <c r="I2198" s="37"/>
    </row>
    <row r="2199">
      <c r="I2199" s="37"/>
    </row>
    <row r="2200">
      <c r="I2200" s="37"/>
    </row>
    <row r="2201">
      <c r="I2201" s="37"/>
    </row>
    <row r="2202">
      <c r="I2202" s="37"/>
    </row>
    <row r="2203">
      <c r="I2203" s="37"/>
    </row>
    <row r="2204">
      <c r="I2204" s="37"/>
    </row>
    <row r="2205">
      <c r="I2205" s="37"/>
    </row>
    <row r="2206">
      <c r="I2206" s="37"/>
    </row>
    <row r="2207">
      <c r="I2207" s="37"/>
    </row>
    <row r="2208">
      <c r="I2208" s="37"/>
    </row>
    <row r="2209">
      <c r="I2209" s="37"/>
    </row>
    <row r="2210">
      <c r="I2210" s="37"/>
    </row>
    <row r="2211">
      <c r="I2211" s="37"/>
    </row>
    <row r="2212">
      <c r="I2212" s="37"/>
    </row>
    <row r="2213">
      <c r="I2213" s="37"/>
    </row>
    <row r="2214">
      <c r="I2214" s="37"/>
    </row>
    <row r="2215">
      <c r="I2215" s="37"/>
    </row>
    <row r="2216">
      <c r="I2216" s="37"/>
    </row>
    <row r="2217">
      <c r="I2217" s="37"/>
    </row>
    <row r="2218">
      <c r="I2218" s="37"/>
    </row>
    <row r="2219">
      <c r="I2219" s="37"/>
    </row>
    <row r="2220">
      <c r="I2220" s="37"/>
    </row>
    <row r="2221">
      <c r="I2221" s="37"/>
    </row>
    <row r="2222">
      <c r="I2222" s="37"/>
    </row>
    <row r="2223">
      <c r="I2223" s="37"/>
    </row>
    <row r="2224">
      <c r="I2224" s="37"/>
    </row>
    <row r="2225">
      <c r="I2225" s="37"/>
    </row>
    <row r="2226">
      <c r="I2226" s="37"/>
    </row>
    <row r="2227">
      <c r="I2227" s="37"/>
    </row>
    <row r="2228">
      <c r="I2228" s="37"/>
    </row>
    <row r="2229">
      <c r="I2229" s="37"/>
    </row>
    <row r="2230">
      <c r="I2230" s="37"/>
    </row>
    <row r="2231">
      <c r="I2231" s="37"/>
    </row>
    <row r="2232">
      <c r="I2232" s="37"/>
    </row>
    <row r="2233">
      <c r="I2233" s="37"/>
    </row>
    <row r="2234">
      <c r="I2234" s="37"/>
    </row>
    <row r="2235">
      <c r="I2235" s="37"/>
    </row>
    <row r="2236">
      <c r="I2236" s="37"/>
    </row>
    <row r="2237">
      <c r="I2237" s="37"/>
    </row>
    <row r="2238">
      <c r="I2238" s="37"/>
    </row>
    <row r="2239">
      <c r="I2239" s="37"/>
    </row>
    <row r="2240">
      <c r="I2240" s="37"/>
    </row>
    <row r="2241">
      <c r="I2241" s="37"/>
    </row>
    <row r="2242">
      <c r="I2242" s="37"/>
    </row>
    <row r="2243">
      <c r="I2243" s="37"/>
    </row>
    <row r="2244">
      <c r="I2244" s="37"/>
    </row>
    <row r="2245">
      <c r="I2245" s="37"/>
    </row>
    <row r="2246">
      <c r="I2246" s="37"/>
    </row>
    <row r="2247">
      <c r="I2247" s="37"/>
    </row>
    <row r="2248">
      <c r="I2248" s="37"/>
    </row>
    <row r="2249">
      <c r="I2249" s="37"/>
    </row>
    <row r="2250">
      <c r="I2250" s="37"/>
    </row>
    <row r="2251">
      <c r="I2251" s="37"/>
    </row>
    <row r="2252">
      <c r="I2252" s="37"/>
    </row>
    <row r="2253">
      <c r="I2253" s="37"/>
    </row>
    <row r="2254">
      <c r="I2254" s="37"/>
    </row>
    <row r="2255">
      <c r="I2255" s="37"/>
    </row>
    <row r="2256">
      <c r="I2256" s="37"/>
    </row>
    <row r="2257">
      <c r="I2257" s="37"/>
    </row>
    <row r="2258">
      <c r="I2258" s="37"/>
    </row>
    <row r="2259">
      <c r="I2259" s="37"/>
    </row>
    <row r="2260">
      <c r="I2260" s="37"/>
    </row>
    <row r="2261">
      <c r="I2261" s="37"/>
    </row>
    <row r="2262">
      <c r="I2262" s="37"/>
    </row>
    <row r="2263">
      <c r="I2263" s="37"/>
    </row>
    <row r="2264">
      <c r="I2264" s="37"/>
    </row>
    <row r="2265">
      <c r="I2265" s="37"/>
    </row>
    <row r="2266">
      <c r="I2266" s="37"/>
    </row>
    <row r="2267">
      <c r="I2267" s="37"/>
    </row>
    <row r="2268">
      <c r="I2268" s="37"/>
    </row>
    <row r="2269">
      <c r="I2269" s="37"/>
    </row>
    <row r="2270">
      <c r="I2270" s="37"/>
    </row>
    <row r="2271">
      <c r="I2271" s="37"/>
    </row>
    <row r="2272">
      <c r="I2272" s="37"/>
    </row>
    <row r="2273">
      <c r="I2273" s="37"/>
    </row>
    <row r="2274">
      <c r="I2274" s="37"/>
    </row>
    <row r="2275">
      <c r="I2275" s="37"/>
    </row>
    <row r="2276">
      <c r="I2276" s="37"/>
    </row>
    <row r="2277">
      <c r="I2277" s="37"/>
    </row>
    <row r="2278">
      <c r="I2278" s="37"/>
    </row>
    <row r="2279">
      <c r="I2279" s="37"/>
    </row>
    <row r="2280">
      <c r="I2280" s="37"/>
    </row>
    <row r="2281">
      <c r="I2281" s="37"/>
    </row>
    <row r="2282">
      <c r="I2282" s="37"/>
    </row>
    <row r="2283">
      <c r="I2283" s="37"/>
    </row>
    <row r="2284">
      <c r="I2284" s="37"/>
    </row>
    <row r="2285">
      <c r="I2285" s="37"/>
    </row>
    <row r="2286">
      <c r="I2286" s="37"/>
    </row>
    <row r="2287">
      <c r="I2287" s="37"/>
    </row>
    <row r="2288">
      <c r="I2288" s="37"/>
    </row>
    <row r="2289">
      <c r="I2289" s="37"/>
    </row>
    <row r="2290">
      <c r="I2290" s="37"/>
    </row>
    <row r="2291">
      <c r="I2291" s="37"/>
    </row>
    <row r="2292">
      <c r="I2292" s="37"/>
    </row>
    <row r="2293">
      <c r="I2293" s="37"/>
    </row>
    <row r="2294">
      <c r="I2294" s="37"/>
    </row>
    <row r="2295">
      <c r="I2295" s="37"/>
    </row>
    <row r="2296">
      <c r="I2296" s="37"/>
    </row>
    <row r="2297">
      <c r="I2297" s="37"/>
    </row>
    <row r="2298">
      <c r="I2298" s="37"/>
    </row>
    <row r="2299">
      <c r="I2299" s="37"/>
    </row>
    <row r="2300">
      <c r="I2300" s="37"/>
    </row>
    <row r="2301">
      <c r="I2301" s="37"/>
    </row>
    <row r="2302">
      <c r="I2302" s="37"/>
    </row>
    <row r="2303">
      <c r="I2303" s="37"/>
    </row>
    <row r="2304">
      <c r="I2304" s="37"/>
    </row>
    <row r="2305">
      <c r="I2305" s="37"/>
    </row>
    <row r="2306">
      <c r="I2306" s="37"/>
    </row>
    <row r="2307">
      <c r="I2307" s="37"/>
    </row>
    <row r="2308">
      <c r="I2308" s="37"/>
    </row>
    <row r="2309">
      <c r="I2309" s="37"/>
    </row>
    <row r="2310">
      <c r="I2310" s="37"/>
    </row>
    <row r="2311">
      <c r="I2311" s="37"/>
    </row>
    <row r="2312">
      <c r="I2312" s="37"/>
    </row>
    <row r="2313">
      <c r="I2313" s="37"/>
    </row>
    <row r="2314">
      <c r="I2314" s="37"/>
    </row>
    <row r="2315">
      <c r="I2315" s="37"/>
    </row>
    <row r="2316">
      <c r="I2316" s="37"/>
    </row>
    <row r="2317">
      <c r="I2317" s="37"/>
    </row>
    <row r="2318">
      <c r="I2318" s="37"/>
    </row>
    <row r="2319">
      <c r="I2319" s="37"/>
    </row>
    <row r="2320">
      <c r="I2320" s="37"/>
    </row>
    <row r="2321">
      <c r="I2321" s="37"/>
    </row>
    <row r="2322">
      <c r="I2322" s="37"/>
    </row>
    <row r="2323">
      <c r="I2323" s="37"/>
    </row>
    <row r="2324">
      <c r="I2324" s="37"/>
    </row>
    <row r="2325">
      <c r="I2325" s="37"/>
    </row>
    <row r="2326">
      <c r="I2326" s="37"/>
    </row>
    <row r="2327">
      <c r="I2327" s="37"/>
    </row>
    <row r="2328">
      <c r="I2328" s="37"/>
    </row>
    <row r="2329">
      <c r="I2329" s="37"/>
    </row>
    <row r="2330">
      <c r="I2330" s="37"/>
    </row>
    <row r="2331">
      <c r="I2331" s="37"/>
    </row>
    <row r="2332">
      <c r="I2332" s="37"/>
    </row>
    <row r="2333">
      <c r="I2333" s="37"/>
    </row>
    <row r="2334">
      <c r="I2334" s="37"/>
    </row>
    <row r="2335">
      <c r="I2335" s="37"/>
    </row>
    <row r="2336">
      <c r="I2336" s="37"/>
    </row>
    <row r="2337">
      <c r="I2337" s="37"/>
    </row>
    <row r="2338">
      <c r="I2338" s="37"/>
    </row>
    <row r="2339">
      <c r="I2339" s="37"/>
    </row>
    <row r="2340">
      <c r="I2340" s="37"/>
    </row>
    <row r="2341">
      <c r="I2341" s="37"/>
    </row>
    <row r="2342">
      <c r="I2342" s="37"/>
    </row>
    <row r="2343">
      <c r="I2343" s="37"/>
    </row>
    <row r="2344">
      <c r="I2344" s="37"/>
    </row>
    <row r="2345">
      <c r="I2345" s="37"/>
    </row>
    <row r="2346">
      <c r="I2346" s="37"/>
    </row>
    <row r="2347">
      <c r="I2347" s="37"/>
    </row>
    <row r="2348">
      <c r="I2348" s="37"/>
    </row>
    <row r="2349">
      <c r="I2349" s="37"/>
    </row>
    <row r="2350">
      <c r="I2350" s="37"/>
    </row>
    <row r="2351">
      <c r="I2351" s="37"/>
    </row>
    <row r="2352">
      <c r="I2352" s="37"/>
    </row>
    <row r="2353">
      <c r="I2353" s="37"/>
    </row>
    <row r="2354">
      <c r="I2354" s="37"/>
    </row>
    <row r="2355">
      <c r="I2355" s="37"/>
    </row>
    <row r="2356">
      <c r="I2356" s="37"/>
    </row>
    <row r="2357">
      <c r="I2357" s="37"/>
    </row>
    <row r="2358">
      <c r="I2358" s="37"/>
    </row>
    <row r="2359">
      <c r="I2359" s="37"/>
    </row>
    <row r="2360">
      <c r="I2360" s="37"/>
    </row>
    <row r="2361">
      <c r="I2361" s="37"/>
    </row>
    <row r="2362">
      <c r="I2362" s="37"/>
    </row>
    <row r="2363">
      <c r="I2363" s="37"/>
    </row>
    <row r="2364">
      <c r="I2364" s="37"/>
    </row>
    <row r="2365">
      <c r="I2365" s="37"/>
    </row>
    <row r="2366">
      <c r="I2366" s="37"/>
    </row>
    <row r="2367">
      <c r="I2367" s="37"/>
    </row>
    <row r="2368">
      <c r="I2368" s="37"/>
    </row>
    <row r="2369">
      <c r="I2369" s="37"/>
    </row>
    <row r="2370">
      <c r="I2370" s="37"/>
    </row>
    <row r="2371">
      <c r="I2371" s="37"/>
    </row>
    <row r="2372">
      <c r="I2372" s="37"/>
    </row>
    <row r="2373">
      <c r="I2373" s="37"/>
    </row>
    <row r="2374">
      <c r="I2374" s="37"/>
    </row>
    <row r="2375">
      <c r="I2375" s="37"/>
    </row>
    <row r="2376">
      <c r="I2376" s="37"/>
    </row>
    <row r="2377">
      <c r="I2377" s="37"/>
    </row>
    <row r="2378">
      <c r="I2378" s="37"/>
    </row>
    <row r="2379">
      <c r="I2379" s="37"/>
    </row>
    <row r="2380">
      <c r="I2380" s="37"/>
    </row>
    <row r="2381">
      <c r="I2381" s="37"/>
    </row>
    <row r="2382">
      <c r="I2382" s="37"/>
    </row>
    <row r="2383">
      <c r="I2383" s="37"/>
    </row>
    <row r="2384">
      <c r="I2384" s="37"/>
    </row>
    <row r="2385">
      <c r="I2385" s="37"/>
    </row>
    <row r="2386">
      <c r="I2386" s="37"/>
    </row>
    <row r="2387">
      <c r="I2387" s="37"/>
    </row>
    <row r="2388">
      <c r="I2388" s="37"/>
    </row>
    <row r="2389">
      <c r="I2389" s="37"/>
    </row>
    <row r="2390">
      <c r="I2390" s="37"/>
    </row>
    <row r="2391">
      <c r="I2391" s="37"/>
    </row>
    <row r="2392">
      <c r="I2392" s="37"/>
    </row>
    <row r="2393">
      <c r="I2393" s="37"/>
    </row>
    <row r="2394">
      <c r="I2394" s="37"/>
    </row>
    <row r="2395">
      <c r="I2395" s="37"/>
    </row>
    <row r="2396">
      <c r="I2396" s="37"/>
    </row>
    <row r="2397">
      <c r="I2397" s="37"/>
    </row>
    <row r="2398">
      <c r="I2398" s="37"/>
    </row>
    <row r="2399">
      <c r="I2399" s="37"/>
    </row>
    <row r="2400">
      <c r="I2400" s="37"/>
    </row>
    <row r="2401">
      <c r="I2401" s="37"/>
    </row>
    <row r="2402">
      <c r="I2402" s="37"/>
    </row>
    <row r="2403">
      <c r="I2403" s="37"/>
    </row>
    <row r="2404">
      <c r="I2404" s="37"/>
    </row>
    <row r="2405">
      <c r="I2405" s="37"/>
    </row>
    <row r="2406">
      <c r="I2406" s="37"/>
    </row>
    <row r="2407">
      <c r="I2407" s="37"/>
    </row>
    <row r="2408">
      <c r="I2408" s="37"/>
    </row>
    <row r="2409">
      <c r="I2409" s="37"/>
    </row>
    <row r="2410">
      <c r="I2410" s="37"/>
    </row>
    <row r="2411">
      <c r="I2411" s="37"/>
    </row>
    <row r="2412">
      <c r="I2412" s="37"/>
    </row>
    <row r="2413">
      <c r="I2413" s="37"/>
    </row>
    <row r="2414">
      <c r="I2414" s="37"/>
    </row>
    <row r="2415">
      <c r="I2415" s="37"/>
    </row>
    <row r="2416">
      <c r="I2416" s="37"/>
    </row>
    <row r="2417">
      <c r="I2417" s="37"/>
    </row>
    <row r="2418">
      <c r="I2418" s="37"/>
    </row>
    <row r="2419">
      <c r="I2419" s="37"/>
    </row>
    <row r="2420">
      <c r="I2420" s="37"/>
    </row>
    <row r="2421">
      <c r="I2421" s="37"/>
    </row>
    <row r="2422">
      <c r="I2422" s="37"/>
    </row>
    <row r="2423">
      <c r="I2423" s="37"/>
    </row>
    <row r="2424">
      <c r="I2424" s="37"/>
    </row>
    <row r="2425">
      <c r="I2425" s="37"/>
    </row>
    <row r="2426">
      <c r="I2426" s="37"/>
    </row>
    <row r="2427">
      <c r="I2427" s="37"/>
    </row>
    <row r="2428">
      <c r="I2428" s="37"/>
    </row>
    <row r="2429">
      <c r="I2429" s="37"/>
    </row>
    <row r="2430">
      <c r="I2430" s="37"/>
    </row>
    <row r="2431">
      <c r="I2431" s="37"/>
    </row>
    <row r="2432">
      <c r="I2432" s="37"/>
    </row>
    <row r="2433">
      <c r="I2433" s="37"/>
    </row>
    <row r="2434">
      <c r="I2434" s="37"/>
    </row>
    <row r="2435">
      <c r="I2435" s="37"/>
    </row>
    <row r="2436">
      <c r="I2436" s="37"/>
    </row>
    <row r="2437">
      <c r="I2437" s="37"/>
    </row>
    <row r="2438">
      <c r="I2438" s="37"/>
    </row>
    <row r="2439">
      <c r="I2439" s="37"/>
    </row>
    <row r="2440">
      <c r="I2440" s="37"/>
    </row>
    <row r="2441">
      <c r="I2441" s="37"/>
    </row>
    <row r="2442">
      <c r="I2442" s="37"/>
    </row>
    <row r="2443">
      <c r="I2443" s="37"/>
    </row>
    <row r="2444">
      <c r="I2444" s="37"/>
    </row>
    <row r="2445">
      <c r="I2445" s="37"/>
    </row>
    <row r="2446">
      <c r="I2446" s="37"/>
    </row>
    <row r="2447">
      <c r="I2447" s="37"/>
    </row>
    <row r="2448">
      <c r="I2448" s="37"/>
    </row>
    <row r="2449">
      <c r="I2449" s="37"/>
    </row>
    <row r="2450">
      <c r="I2450" s="37"/>
    </row>
    <row r="2451">
      <c r="I2451" s="37"/>
    </row>
    <row r="2452">
      <c r="I2452" s="37"/>
    </row>
    <row r="2453">
      <c r="I2453" s="37"/>
    </row>
    <row r="2454">
      <c r="I2454" s="37"/>
    </row>
    <row r="2455">
      <c r="I2455" s="37"/>
    </row>
    <row r="2456">
      <c r="I2456" s="37"/>
    </row>
    <row r="2457">
      <c r="I2457" s="37"/>
    </row>
    <row r="2458">
      <c r="I2458" s="37"/>
    </row>
    <row r="2459">
      <c r="I2459" s="37"/>
    </row>
    <row r="2460">
      <c r="I2460" s="37"/>
    </row>
    <row r="2461">
      <c r="I2461" s="37"/>
    </row>
    <row r="2462">
      <c r="I2462" s="37"/>
    </row>
    <row r="2463">
      <c r="I2463" s="37"/>
    </row>
    <row r="2464">
      <c r="I2464" s="37"/>
    </row>
    <row r="2465">
      <c r="I2465" s="37"/>
    </row>
    <row r="2466">
      <c r="I2466" s="37"/>
    </row>
    <row r="2467">
      <c r="I2467" s="37"/>
    </row>
    <row r="2468">
      <c r="I2468" s="37"/>
    </row>
    <row r="2469">
      <c r="I2469" s="37"/>
    </row>
    <row r="2470">
      <c r="I2470" s="37"/>
    </row>
    <row r="2471">
      <c r="I2471" s="37"/>
    </row>
    <row r="2472">
      <c r="I2472" s="37"/>
    </row>
    <row r="2473">
      <c r="I2473" s="37"/>
    </row>
    <row r="2474">
      <c r="I2474" s="37"/>
    </row>
    <row r="2475">
      <c r="I2475" s="37"/>
    </row>
    <row r="2476">
      <c r="I2476" s="37"/>
    </row>
    <row r="2477">
      <c r="I2477" s="37"/>
    </row>
    <row r="2478">
      <c r="I2478" s="37"/>
    </row>
    <row r="2479">
      <c r="I2479" s="37"/>
    </row>
    <row r="2480">
      <c r="I2480" s="37"/>
    </row>
    <row r="2481">
      <c r="I2481" s="37"/>
    </row>
    <row r="2482">
      <c r="I2482" s="37"/>
    </row>
    <row r="2483">
      <c r="I2483" s="37"/>
    </row>
    <row r="2484">
      <c r="I2484" s="37"/>
    </row>
    <row r="2485">
      <c r="I2485" s="37"/>
    </row>
    <row r="2486">
      <c r="I2486" s="37"/>
    </row>
    <row r="2487">
      <c r="I2487" s="37"/>
    </row>
    <row r="2488">
      <c r="I2488" s="37"/>
    </row>
    <row r="2489">
      <c r="I2489" s="37"/>
    </row>
    <row r="2490">
      <c r="I2490" s="37"/>
    </row>
    <row r="2491">
      <c r="I2491" s="37"/>
    </row>
    <row r="2492">
      <c r="I2492" s="37"/>
    </row>
    <row r="2493">
      <c r="I2493" s="37"/>
    </row>
    <row r="2494">
      <c r="I2494" s="37"/>
    </row>
    <row r="2495">
      <c r="I2495" s="37"/>
    </row>
    <row r="2496">
      <c r="I2496" s="37"/>
    </row>
    <row r="2497">
      <c r="I2497" s="37"/>
    </row>
    <row r="2498">
      <c r="I2498" s="37"/>
    </row>
    <row r="2499">
      <c r="I2499" s="37"/>
    </row>
    <row r="2500">
      <c r="I2500" s="37"/>
    </row>
    <row r="2501">
      <c r="I2501" s="37"/>
    </row>
    <row r="2502">
      <c r="I2502" s="37"/>
    </row>
    <row r="2503">
      <c r="I2503" s="37"/>
    </row>
    <row r="2504">
      <c r="I2504" s="37"/>
    </row>
    <row r="2505">
      <c r="I2505" s="37"/>
    </row>
    <row r="2506">
      <c r="I2506" s="37"/>
    </row>
    <row r="2507">
      <c r="I2507" s="37"/>
    </row>
    <row r="2508">
      <c r="I2508" s="37"/>
    </row>
    <row r="2509">
      <c r="I2509" s="37"/>
    </row>
    <row r="2510">
      <c r="I2510" s="37"/>
    </row>
    <row r="2511">
      <c r="I2511" s="37"/>
    </row>
    <row r="2512">
      <c r="I2512" s="37"/>
    </row>
    <row r="2513">
      <c r="I2513" s="37"/>
    </row>
    <row r="2514">
      <c r="I2514" s="37"/>
    </row>
    <row r="2515">
      <c r="I2515" s="37"/>
    </row>
    <row r="2516">
      <c r="I2516" s="37"/>
    </row>
    <row r="2517">
      <c r="I2517" s="37"/>
    </row>
    <row r="2518">
      <c r="I2518" s="37"/>
    </row>
    <row r="2519">
      <c r="I2519" s="37"/>
    </row>
    <row r="2520">
      <c r="I2520" s="37"/>
    </row>
    <row r="2521">
      <c r="I2521" s="37"/>
    </row>
    <row r="2522">
      <c r="I2522" s="37"/>
    </row>
    <row r="2523">
      <c r="I2523" s="37"/>
    </row>
    <row r="2524">
      <c r="I2524" s="37"/>
    </row>
    <row r="2525">
      <c r="I2525" s="37"/>
    </row>
    <row r="2526">
      <c r="I2526" s="37"/>
    </row>
    <row r="2527">
      <c r="I2527" s="37"/>
    </row>
    <row r="2528">
      <c r="I2528" s="37"/>
    </row>
    <row r="2529">
      <c r="I2529" s="37"/>
    </row>
    <row r="2530">
      <c r="I2530" s="37"/>
    </row>
    <row r="2531">
      <c r="I2531" s="37"/>
    </row>
    <row r="2532">
      <c r="I2532" s="37"/>
    </row>
    <row r="2533">
      <c r="I2533" s="37"/>
    </row>
    <row r="2534">
      <c r="I2534" s="37"/>
    </row>
    <row r="2535">
      <c r="I2535" s="37"/>
    </row>
    <row r="2536">
      <c r="I2536" s="37"/>
    </row>
    <row r="2537">
      <c r="I2537" s="37"/>
    </row>
    <row r="2538">
      <c r="I2538" s="37"/>
    </row>
    <row r="2539">
      <c r="I2539" s="37"/>
    </row>
    <row r="2540">
      <c r="I2540" s="37"/>
    </row>
    <row r="2541">
      <c r="I2541" s="37"/>
    </row>
    <row r="2542">
      <c r="I2542" s="37"/>
    </row>
    <row r="2543">
      <c r="I2543" s="37"/>
    </row>
    <row r="2544">
      <c r="I2544" s="37"/>
    </row>
    <row r="2545">
      <c r="I2545" s="37"/>
    </row>
    <row r="2546">
      <c r="I2546" s="37"/>
    </row>
    <row r="2547">
      <c r="I2547" s="37"/>
    </row>
    <row r="2548">
      <c r="I2548" s="37"/>
    </row>
    <row r="2549">
      <c r="I2549" s="37"/>
    </row>
    <row r="2550">
      <c r="I2550" s="37"/>
    </row>
    <row r="2551">
      <c r="I2551" s="37"/>
    </row>
    <row r="2552">
      <c r="I2552" s="37"/>
    </row>
    <row r="2553">
      <c r="I2553" s="37"/>
    </row>
    <row r="2554">
      <c r="I2554" s="37"/>
    </row>
    <row r="2555">
      <c r="I2555" s="37"/>
    </row>
  </sheetData>
  <autoFilter ref="$A$1:$AD$1"/>
  <mergeCells count="1">
    <mergeCell ref="K1:M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4" max="4" width="23.57"/>
    <col customWidth="1" min="5" max="5" width="19.14"/>
    <col customWidth="1" min="6" max="6" width="19.43"/>
  </cols>
  <sheetData>
    <row r="1">
      <c r="A1" s="43" t="s">
        <v>5762</v>
      </c>
      <c r="B1" s="43" t="s">
        <v>2</v>
      </c>
      <c r="C1" s="43" t="s">
        <v>5763</v>
      </c>
      <c r="D1" s="43" t="s">
        <v>5764</v>
      </c>
      <c r="E1" s="43" t="s">
        <v>5765</v>
      </c>
      <c r="F1" s="43" t="s">
        <v>5766</v>
      </c>
      <c r="G1" s="43" t="s">
        <v>5767</v>
      </c>
      <c r="H1" s="43" t="s">
        <v>5768</v>
      </c>
      <c r="I1" s="43" t="s">
        <v>5769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5770</v>
      </c>
      <c r="B2" s="46">
        <v>23.0</v>
      </c>
      <c r="C2" s="45" t="s">
        <v>5771</v>
      </c>
      <c r="D2" s="45" t="s">
        <v>5772</v>
      </c>
      <c r="E2" s="47">
        <v>39328.0</v>
      </c>
      <c r="F2" s="45">
        <v>2010.0</v>
      </c>
      <c r="G2" s="45">
        <v>2014.0</v>
      </c>
      <c r="H2" s="45" t="s">
        <v>5773</v>
      </c>
      <c r="I2" s="45" t="s">
        <v>5773</v>
      </c>
    </row>
    <row r="3">
      <c r="A3" s="45" t="s">
        <v>5774</v>
      </c>
      <c r="B3" s="46">
        <v>21.0</v>
      </c>
      <c r="C3" s="45" t="s">
        <v>5771</v>
      </c>
      <c r="D3" s="45" t="s">
        <v>5772</v>
      </c>
      <c r="E3" s="47">
        <v>39499.0</v>
      </c>
      <c r="F3" s="45">
        <v>2010.0</v>
      </c>
      <c r="G3" s="45">
        <v>2014.0</v>
      </c>
      <c r="H3" s="45" t="s">
        <v>5773</v>
      </c>
      <c r="I3" s="45" t="s">
        <v>5773</v>
      </c>
    </row>
    <row r="4">
      <c r="A4" s="45" t="s">
        <v>5775</v>
      </c>
      <c r="B4" s="46">
        <v>22.0</v>
      </c>
      <c r="C4" s="45" t="s">
        <v>5771</v>
      </c>
      <c r="D4" s="45" t="s">
        <v>5772</v>
      </c>
      <c r="E4" s="47">
        <v>38793.0</v>
      </c>
      <c r="F4" s="45">
        <v>2010.0</v>
      </c>
      <c r="G4" s="45">
        <v>2014.0</v>
      </c>
      <c r="H4" s="45" t="s">
        <v>5773</v>
      </c>
      <c r="I4" s="45" t="s">
        <v>5773</v>
      </c>
    </row>
    <row r="5">
      <c r="A5" s="45" t="s">
        <v>4661</v>
      </c>
      <c r="B5" s="46">
        <v>21.0</v>
      </c>
      <c r="C5" s="45" t="s">
        <v>5771</v>
      </c>
      <c r="D5" s="45" t="s">
        <v>5776</v>
      </c>
      <c r="E5" s="47">
        <v>40625.0</v>
      </c>
      <c r="F5" s="45">
        <v>2014.0</v>
      </c>
      <c r="G5" s="45">
        <v>2018.0</v>
      </c>
      <c r="H5" s="45" t="s">
        <v>5159</v>
      </c>
      <c r="I5" s="45" t="s">
        <v>5777</v>
      </c>
    </row>
    <row r="6">
      <c r="A6" s="45" t="s">
        <v>5194</v>
      </c>
      <c r="B6" s="46">
        <v>21.0</v>
      </c>
      <c r="C6" s="45" t="s">
        <v>5771</v>
      </c>
      <c r="D6" s="45" t="s">
        <v>5776</v>
      </c>
      <c r="E6" s="47">
        <v>39918.0</v>
      </c>
      <c r="F6" s="45">
        <v>2014.0</v>
      </c>
      <c r="G6" s="45">
        <v>2018.0</v>
      </c>
      <c r="H6" s="45" t="s">
        <v>5159</v>
      </c>
      <c r="I6" s="45" t="s">
        <v>5777</v>
      </c>
    </row>
    <row r="7">
      <c r="A7" s="45" t="s">
        <v>5778</v>
      </c>
      <c r="B7" s="46">
        <v>23.0</v>
      </c>
      <c r="C7" s="45" t="s">
        <v>5771</v>
      </c>
      <c r="D7" s="45" t="s">
        <v>5776</v>
      </c>
      <c r="E7" s="47">
        <v>39625.0</v>
      </c>
      <c r="F7" s="45">
        <v>2012.0</v>
      </c>
      <c r="G7" s="45">
        <v>2016.0</v>
      </c>
      <c r="H7" s="45" t="s">
        <v>5159</v>
      </c>
      <c r="I7" s="45" t="s">
        <v>5777</v>
      </c>
    </row>
    <row r="8">
      <c r="A8" s="45" t="s">
        <v>4666</v>
      </c>
      <c r="B8" s="46">
        <v>20.0</v>
      </c>
      <c r="C8" s="45" t="s">
        <v>5771</v>
      </c>
      <c r="D8" s="45" t="s">
        <v>5772</v>
      </c>
      <c r="E8" s="47">
        <v>39531.0</v>
      </c>
      <c r="F8" s="45">
        <v>2013.0</v>
      </c>
      <c r="G8" s="45">
        <v>2017.0</v>
      </c>
      <c r="H8" s="45" t="s">
        <v>5773</v>
      </c>
      <c r="I8" s="45" t="s">
        <v>5777</v>
      </c>
    </row>
    <row r="9">
      <c r="A9" s="45" t="s">
        <v>4764</v>
      </c>
      <c r="B9" s="46">
        <v>20.0</v>
      </c>
      <c r="C9" s="45" t="s">
        <v>5779</v>
      </c>
      <c r="D9" s="45" t="s">
        <v>5776</v>
      </c>
      <c r="E9" s="47">
        <v>40046.0</v>
      </c>
      <c r="F9" s="45">
        <v>2014.0</v>
      </c>
      <c r="G9" s="45">
        <v>2018.0</v>
      </c>
      <c r="H9" s="45" t="s">
        <v>5159</v>
      </c>
      <c r="I9" s="45" t="s">
        <v>5777</v>
      </c>
    </row>
    <row r="10">
      <c r="A10" s="45" t="s">
        <v>4663</v>
      </c>
      <c r="B10" s="46">
        <v>23.0</v>
      </c>
      <c r="C10" s="45" t="s">
        <v>5771</v>
      </c>
      <c r="D10" s="45" t="s">
        <v>5772</v>
      </c>
      <c r="E10" s="47">
        <v>39196.0</v>
      </c>
      <c r="F10" s="45">
        <v>2013.0</v>
      </c>
      <c r="G10" s="45">
        <v>2017.0</v>
      </c>
      <c r="H10" s="45" t="s">
        <v>5773</v>
      </c>
      <c r="I10" s="45" t="s">
        <v>5777</v>
      </c>
    </row>
    <row r="11">
      <c r="A11" s="45" t="s">
        <v>4755</v>
      </c>
      <c r="B11" s="46">
        <v>20.0</v>
      </c>
      <c r="C11" s="45" t="s">
        <v>5771</v>
      </c>
      <c r="D11" s="45" t="s">
        <v>5776</v>
      </c>
      <c r="E11" s="47">
        <v>39385.0</v>
      </c>
      <c r="F11" s="45">
        <v>2014.0</v>
      </c>
      <c r="G11" s="45">
        <v>2018.0</v>
      </c>
      <c r="H11" s="45" t="s">
        <v>5159</v>
      </c>
      <c r="I11" s="45" t="s">
        <v>5777</v>
      </c>
    </row>
    <row r="12">
      <c r="A12" s="45" t="s">
        <v>5780</v>
      </c>
      <c r="B12" s="46">
        <v>21.0</v>
      </c>
      <c r="C12" s="45" t="s">
        <v>5779</v>
      </c>
      <c r="D12" s="45" t="s">
        <v>5776</v>
      </c>
      <c r="E12" s="47">
        <v>39770.0</v>
      </c>
      <c r="F12" s="45">
        <v>2013.0</v>
      </c>
      <c r="G12" s="45">
        <v>2017.0</v>
      </c>
      <c r="H12" s="45" t="s">
        <v>5159</v>
      </c>
      <c r="I12" s="45" t="s">
        <v>5777</v>
      </c>
    </row>
    <row r="13">
      <c r="A13" s="45" t="s">
        <v>5196</v>
      </c>
      <c r="B13" s="46">
        <v>19.0</v>
      </c>
      <c r="C13" s="45" t="s">
        <v>5779</v>
      </c>
      <c r="D13" s="45" t="s">
        <v>5776</v>
      </c>
      <c r="E13" s="47">
        <v>38941.0</v>
      </c>
      <c r="F13" s="45">
        <v>2014.0</v>
      </c>
      <c r="G13" s="45">
        <v>2018.0</v>
      </c>
      <c r="H13" s="45" t="s">
        <v>5159</v>
      </c>
      <c r="I13" s="45" t="s">
        <v>5777</v>
      </c>
    </row>
    <row r="14">
      <c r="A14" s="45" t="s">
        <v>5781</v>
      </c>
      <c r="B14" s="46">
        <v>21.0</v>
      </c>
      <c r="C14" s="45" t="s">
        <v>5779</v>
      </c>
      <c r="D14" s="45" t="s">
        <v>5772</v>
      </c>
      <c r="E14" s="47">
        <v>39785.0</v>
      </c>
      <c r="F14" s="45">
        <v>2012.0</v>
      </c>
      <c r="G14" s="45">
        <v>2016.0</v>
      </c>
      <c r="H14" s="45" t="s">
        <v>5773</v>
      </c>
      <c r="I14" s="45" t="s">
        <v>5777</v>
      </c>
    </row>
    <row r="15">
      <c r="A15" s="45" t="s">
        <v>4838</v>
      </c>
      <c r="B15" s="46">
        <v>21.0</v>
      </c>
      <c r="C15" s="45" t="s">
        <v>5779</v>
      </c>
      <c r="D15" s="45" t="s">
        <v>5772</v>
      </c>
      <c r="E15" s="47">
        <v>40085.0</v>
      </c>
      <c r="F15" s="45">
        <v>2013.0</v>
      </c>
      <c r="G15" s="45">
        <v>2017.0</v>
      </c>
      <c r="H15" s="45" t="s">
        <v>5159</v>
      </c>
      <c r="I15" s="45" t="s">
        <v>5777</v>
      </c>
    </row>
    <row r="16">
      <c r="A16" s="45" t="s">
        <v>5782</v>
      </c>
      <c r="B16" s="46">
        <v>22.0</v>
      </c>
      <c r="C16" s="45" t="s">
        <v>5779</v>
      </c>
      <c r="D16" s="45" t="s">
        <v>5772</v>
      </c>
      <c r="E16" s="47">
        <v>39286.0</v>
      </c>
      <c r="F16" s="45">
        <v>2011.0</v>
      </c>
      <c r="G16" s="45">
        <v>2015.0</v>
      </c>
      <c r="H16" s="45" t="s">
        <v>5773</v>
      </c>
      <c r="I16" s="45" t="s">
        <v>5777</v>
      </c>
    </row>
    <row r="17">
      <c r="A17" s="45" t="s">
        <v>5783</v>
      </c>
      <c r="B17" s="46">
        <v>22.0</v>
      </c>
      <c r="C17" s="45" t="s">
        <v>5771</v>
      </c>
      <c r="D17" s="45" t="s">
        <v>5772</v>
      </c>
      <c r="E17" s="47">
        <v>39512.0</v>
      </c>
      <c r="F17" s="45">
        <v>2012.0</v>
      </c>
      <c r="G17" s="45">
        <v>2016.0</v>
      </c>
      <c r="H17" s="45" t="s">
        <v>5773</v>
      </c>
      <c r="I17" s="45" t="s">
        <v>5777</v>
      </c>
    </row>
    <row r="18">
      <c r="A18" s="45" t="s">
        <v>4753</v>
      </c>
      <c r="B18" s="46">
        <v>20.0</v>
      </c>
      <c r="C18" s="45" t="s">
        <v>5771</v>
      </c>
      <c r="D18" s="45" t="s">
        <v>5776</v>
      </c>
      <c r="E18" s="47">
        <v>41121.0</v>
      </c>
      <c r="F18" s="45">
        <v>2014.0</v>
      </c>
      <c r="G18" s="45">
        <v>2018.0</v>
      </c>
      <c r="H18" s="45" t="s">
        <v>5159</v>
      </c>
      <c r="I18" s="45" t="s">
        <v>5777</v>
      </c>
    </row>
    <row r="19">
      <c r="A19" s="45" t="s">
        <v>5784</v>
      </c>
      <c r="B19" s="46">
        <v>23.0</v>
      </c>
      <c r="C19" s="45" t="s">
        <v>5771</v>
      </c>
      <c r="D19" s="45" t="s">
        <v>5772</v>
      </c>
      <c r="E19" s="47">
        <v>40046.0</v>
      </c>
      <c r="F19" s="45">
        <v>2012.0</v>
      </c>
      <c r="G19" s="45">
        <v>2016.0</v>
      </c>
      <c r="H19" s="45" t="s">
        <v>5773</v>
      </c>
      <c r="I19" s="45" t="s">
        <v>5777</v>
      </c>
    </row>
    <row r="20">
      <c r="A20" s="45" t="s">
        <v>5785</v>
      </c>
      <c r="B20" s="46">
        <v>23.0</v>
      </c>
      <c r="C20" s="45" t="s">
        <v>5771</v>
      </c>
      <c r="D20" s="45" t="s">
        <v>5772</v>
      </c>
      <c r="E20" s="47">
        <v>38793.0</v>
      </c>
      <c r="F20" s="45">
        <v>2011.0</v>
      </c>
      <c r="G20" s="45">
        <v>2015.0</v>
      </c>
      <c r="H20" s="45" t="s">
        <v>5773</v>
      </c>
      <c r="I20" s="45" t="s">
        <v>5777</v>
      </c>
    </row>
    <row r="21">
      <c r="A21" s="45" t="s">
        <v>4754</v>
      </c>
      <c r="B21" s="46">
        <v>21.0</v>
      </c>
      <c r="C21" s="45" t="s">
        <v>5771</v>
      </c>
      <c r="D21" s="45" t="s">
        <v>5776</v>
      </c>
      <c r="E21" s="47">
        <v>41127.0</v>
      </c>
      <c r="F21" s="45">
        <v>2014.0</v>
      </c>
      <c r="G21" s="45">
        <v>2018.0</v>
      </c>
      <c r="H21" s="45" t="s">
        <v>5159</v>
      </c>
      <c r="I21" s="45" t="s">
        <v>5777</v>
      </c>
    </row>
    <row r="22">
      <c r="A22" s="45" t="s">
        <v>5786</v>
      </c>
      <c r="B22" s="46">
        <v>20.0</v>
      </c>
      <c r="C22" s="45" t="s">
        <v>5771</v>
      </c>
      <c r="D22" s="45" t="s">
        <v>5776</v>
      </c>
      <c r="E22" s="47">
        <v>39486.0</v>
      </c>
      <c r="F22" s="45">
        <v>2014.0</v>
      </c>
      <c r="G22" s="45">
        <v>2018.0</v>
      </c>
      <c r="H22" s="45" t="s">
        <v>5159</v>
      </c>
      <c r="I22" s="45" t="s">
        <v>5777</v>
      </c>
    </row>
    <row r="23">
      <c r="A23" s="45" t="s">
        <v>5787</v>
      </c>
      <c r="B23" s="46">
        <v>19.0</v>
      </c>
      <c r="C23" s="45" t="s">
        <v>5779</v>
      </c>
      <c r="D23" s="45" t="s">
        <v>5776</v>
      </c>
      <c r="E23" s="47">
        <v>39499.0</v>
      </c>
      <c r="F23" s="45">
        <v>2014.0</v>
      </c>
      <c r="G23" s="45">
        <v>2018.0</v>
      </c>
      <c r="H23" s="45" t="s">
        <v>5788</v>
      </c>
      <c r="I23" s="45" t="s">
        <v>5777</v>
      </c>
    </row>
    <row r="24">
      <c r="A24" s="45" t="s">
        <v>5789</v>
      </c>
      <c r="B24" s="46">
        <v>21.0</v>
      </c>
      <c r="C24" s="45" t="s">
        <v>5779</v>
      </c>
      <c r="D24" s="45" t="s">
        <v>5772</v>
      </c>
      <c r="E24" s="47">
        <v>39186.0</v>
      </c>
      <c r="F24" s="45">
        <v>2012.0</v>
      </c>
      <c r="G24" s="45">
        <v>2016.0</v>
      </c>
      <c r="H24" s="45" t="s">
        <v>5773</v>
      </c>
      <c r="I24" s="45" t="s">
        <v>5777</v>
      </c>
    </row>
    <row r="25">
      <c r="A25" s="45" t="s">
        <v>5790</v>
      </c>
      <c r="B25" s="46">
        <v>19.0</v>
      </c>
      <c r="C25" s="45" t="s">
        <v>5779</v>
      </c>
      <c r="D25" s="45" t="s">
        <v>5776</v>
      </c>
      <c r="E25" s="47">
        <v>40085.0</v>
      </c>
      <c r="F25" s="45">
        <v>2014.0</v>
      </c>
      <c r="G25" s="45">
        <v>2018.0</v>
      </c>
      <c r="H25" s="45" t="s">
        <v>5159</v>
      </c>
      <c r="I25" s="45" t="s">
        <v>5777</v>
      </c>
    </row>
    <row r="26">
      <c r="A26" s="45" t="s">
        <v>5791</v>
      </c>
      <c r="B26" s="46">
        <v>21.0</v>
      </c>
      <c r="C26" s="45" t="s">
        <v>5779</v>
      </c>
      <c r="D26" s="45" t="s">
        <v>5776</v>
      </c>
      <c r="E26" s="47">
        <v>39918.0</v>
      </c>
      <c r="F26" s="45">
        <v>2013.0</v>
      </c>
      <c r="G26" s="45">
        <v>2017.0</v>
      </c>
      <c r="H26" s="45" t="s">
        <v>5159</v>
      </c>
      <c r="I26" s="45" t="s">
        <v>5777</v>
      </c>
    </row>
    <row r="27">
      <c r="A27" s="45" t="s">
        <v>5198</v>
      </c>
      <c r="B27" s="46">
        <v>18.0</v>
      </c>
      <c r="C27" s="45" t="s">
        <v>5779</v>
      </c>
      <c r="D27" s="45" t="s">
        <v>5776</v>
      </c>
      <c r="E27" s="47">
        <v>40046.0</v>
      </c>
      <c r="F27" s="45">
        <v>2014.0</v>
      </c>
      <c r="G27" s="45">
        <v>2018.0</v>
      </c>
      <c r="H27" s="45" t="s">
        <v>5159</v>
      </c>
      <c r="I27" s="45" t="s">
        <v>5777</v>
      </c>
    </row>
    <row r="28">
      <c r="A28" s="45" t="s">
        <v>5792</v>
      </c>
      <c r="B28" s="46">
        <v>19.0</v>
      </c>
      <c r="C28" s="45" t="s">
        <v>5779</v>
      </c>
      <c r="D28" s="45" t="s">
        <v>5776</v>
      </c>
      <c r="E28" s="47">
        <v>40451.0</v>
      </c>
      <c r="F28" s="45">
        <v>2014.0</v>
      </c>
      <c r="G28" s="45">
        <v>2018.0</v>
      </c>
      <c r="H28" s="45" t="s">
        <v>5159</v>
      </c>
      <c r="I28" s="45" t="s">
        <v>5777</v>
      </c>
    </row>
    <row r="29">
      <c r="A29" s="45" t="s">
        <v>4749</v>
      </c>
      <c r="B29" s="46">
        <v>22.0</v>
      </c>
      <c r="C29" s="45" t="s">
        <v>5779</v>
      </c>
      <c r="D29" s="45" t="s">
        <v>5776</v>
      </c>
      <c r="E29" s="47">
        <v>40514.0</v>
      </c>
      <c r="F29" s="45">
        <v>2014.0</v>
      </c>
      <c r="G29" s="45">
        <v>2018.0</v>
      </c>
      <c r="H29" s="45" t="s">
        <v>5159</v>
      </c>
      <c r="I29" s="45" t="s">
        <v>5777</v>
      </c>
    </row>
    <row r="30">
      <c r="A30" s="45" t="s">
        <v>5793</v>
      </c>
      <c r="B30" s="46">
        <v>21.0</v>
      </c>
      <c r="C30" s="45" t="s">
        <v>5779</v>
      </c>
      <c r="D30" s="45" t="s">
        <v>5776</v>
      </c>
      <c r="E30" s="47">
        <v>39119.0</v>
      </c>
      <c r="F30" s="45">
        <v>2014.0</v>
      </c>
      <c r="G30" s="45">
        <v>2018.0</v>
      </c>
      <c r="H30" s="45" t="s">
        <v>5159</v>
      </c>
      <c r="I30" s="45" t="s">
        <v>5777</v>
      </c>
    </row>
    <row r="31">
      <c r="A31" s="45" t="s">
        <v>5794</v>
      </c>
      <c r="B31" s="46">
        <v>22.0</v>
      </c>
      <c r="C31" s="45" t="s">
        <v>5771</v>
      </c>
      <c r="D31" s="45" t="s">
        <v>5776</v>
      </c>
      <c r="E31" s="47">
        <v>39306.0</v>
      </c>
      <c r="F31" s="45">
        <v>2012.0</v>
      </c>
      <c r="G31" s="45">
        <v>2016.0</v>
      </c>
      <c r="H31" s="45" t="s">
        <v>5159</v>
      </c>
      <c r="I31" s="45" t="s">
        <v>5777</v>
      </c>
    </row>
    <row r="32">
      <c r="A32" s="45" t="s">
        <v>5795</v>
      </c>
      <c r="B32" s="46">
        <v>22.0</v>
      </c>
      <c r="C32" s="45" t="s">
        <v>5779</v>
      </c>
      <c r="D32" s="45" t="s">
        <v>5772</v>
      </c>
      <c r="E32" s="47">
        <v>39894.0</v>
      </c>
      <c r="F32" s="45">
        <v>2012.0</v>
      </c>
      <c r="G32" s="45">
        <v>2016.0</v>
      </c>
      <c r="H32" s="45" t="s">
        <v>5773</v>
      </c>
      <c r="I32" s="45" t="s">
        <v>5777</v>
      </c>
    </row>
    <row r="33">
      <c r="A33" s="45" t="s">
        <v>5796</v>
      </c>
      <c r="B33" s="46">
        <v>21.0</v>
      </c>
      <c r="C33" s="45" t="s">
        <v>5779</v>
      </c>
      <c r="D33" s="45" t="s">
        <v>5776</v>
      </c>
      <c r="E33" s="47">
        <v>40514.0</v>
      </c>
      <c r="F33" s="45">
        <v>2014.0</v>
      </c>
      <c r="G33" s="45">
        <v>2018.0</v>
      </c>
      <c r="H33" s="45" t="s">
        <v>5159</v>
      </c>
      <c r="I33" s="45" t="s">
        <v>5777</v>
      </c>
    </row>
    <row r="34">
      <c r="A34" s="45" t="s">
        <v>5797</v>
      </c>
      <c r="B34" s="46">
        <v>20.0</v>
      </c>
      <c r="C34" s="45" t="s">
        <v>5779</v>
      </c>
      <c r="D34" s="45" t="s">
        <v>5772</v>
      </c>
      <c r="E34" s="47">
        <v>40020.0</v>
      </c>
      <c r="F34" s="45">
        <v>2014.0</v>
      </c>
      <c r="G34" s="45">
        <v>2018.0</v>
      </c>
      <c r="H34" s="45" t="s">
        <v>5159</v>
      </c>
      <c r="I34" s="45" t="s">
        <v>5777</v>
      </c>
    </row>
    <row r="35">
      <c r="A35" s="45" t="s">
        <v>5197</v>
      </c>
      <c r="B35" s="46">
        <v>19.0</v>
      </c>
      <c r="C35" s="45" t="s">
        <v>5779</v>
      </c>
      <c r="D35" s="45" t="s">
        <v>5776</v>
      </c>
      <c r="E35" s="47">
        <v>40262.0</v>
      </c>
      <c r="F35" s="45">
        <v>2014.0</v>
      </c>
      <c r="G35" s="45">
        <v>2018.0</v>
      </c>
      <c r="H35" s="45" t="s">
        <v>5159</v>
      </c>
      <c r="I35" s="45" t="s">
        <v>5777</v>
      </c>
    </row>
    <row r="36">
      <c r="A36" s="45" t="s">
        <v>5568</v>
      </c>
      <c r="B36" s="46">
        <v>20.0</v>
      </c>
      <c r="C36" s="45" t="s">
        <v>5771</v>
      </c>
      <c r="D36" s="45" t="s">
        <v>5776</v>
      </c>
      <c r="E36" s="47">
        <v>40812.0</v>
      </c>
      <c r="F36" s="45">
        <v>2014.0</v>
      </c>
      <c r="G36" s="45">
        <v>2018.0</v>
      </c>
      <c r="H36" s="45" t="s">
        <v>5159</v>
      </c>
      <c r="I36" s="45" t="s">
        <v>5777</v>
      </c>
    </row>
    <row r="37">
      <c r="A37" s="45" t="s">
        <v>5798</v>
      </c>
      <c r="B37" s="46">
        <v>7.0</v>
      </c>
      <c r="C37" s="45" t="s">
        <v>5771</v>
      </c>
      <c r="D37" s="45" t="s">
        <v>5776</v>
      </c>
      <c r="E37" s="47">
        <v>43868.0</v>
      </c>
      <c r="F37" s="45">
        <v>2025.0</v>
      </c>
      <c r="G37" s="45">
        <v>2030.0</v>
      </c>
      <c r="H37" s="45" t="s">
        <v>5799</v>
      </c>
      <c r="I37" s="45" t="s">
        <v>5048</v>
      </c>
    </row>
    <row r="38">
      <c r="A38" s="45" t="s">
        <v>5800</v>
      </c>
      <c r="B38" s="46">
        <v>9.0</v>
      </c>
      <c r="C38" s="45" t="s">
        <v>5771</v>
      </c>
      <c r="D38" s="45" t="s">
        <v>5776</v>
      </c>
      <c r="E38" s="47">
        <v>43829.0</v>
      </c>
      <c r="F38" s="45">
        <v>2025.0</v>
      </c>
      <c r="G38" s="45">
        <v>2029.0</v>
      </c>
      <c r="H38" s="45" t="s">
        <v>5799</v>
      </c>
      <c r="I38" s="45" t="s">
        <v>4722</v>
      </c>
    </row>
    <row r="39">
      <c r="A39" s="45" t="s">
        <v>5801</v>
      </c>
      <c r="B39" s="46">
        <v>6.0</v>
      </c>
      <c r="C39" s="45" t="s">
        <v>5771</v>
      </c>
      <c r="D39" s="45" t="s">
        <v>5776</v>
      </c>
      <c r="E39" s="47">
        <v>43830.0</v>
      </c>
      <c r="F39" s="45">
        <v>2025.0</v>
      </c>
      <c r="G39" s="45">
        <v>2029.0</v>
      </c>
      <c r="H39" s="45" t="s">
        <v>5799</v>
      </c>
      <c r="I39" s="45" t="s">
        <v>4722</v>
      </c>
    </row>
    <row r="40">
      <c r="A40" s="45" t="s">
        <v>5080</v>
      </c>
      <c r="B40" s="46">
        <v>8.0</v>
      </c>
      <c r="C40" s="45" t="s">
        <v>5771</v>
      </c>
      <c r="D40" s="45" t="s">
        <v>5776</v>
      </c>
      <c r="E40" s="47">
        <v>43465.0</v>
      </c>
      <c r="F40" s="45">
        <v>2025.0</v>
      </c>
      <c r="G40" s="45">
        <v>2029.0</v>
      </c>
      <c r="H40" s="45" t="s">
        <v>5799</v>
      </c>
      <c r="I40" s="45" t="s">
        <v>4722</v>
      </c>
    </row>
    <row r="41">
      <c r="A41" s="45" t="s">
        <v>5530</v>
      </c>
      <c r="B41" s="46">
        <v>8.0</v>
      </c>
      <c r="C41" s="45" t="s">
        <v>5779</v>
      </c>
      <c r="D41" s="45" t="s">
        <v>5776</v>
      </c>
      <c r="E41" s="47">
        <v>43658.0</v>
      </c>
      <c r="F41" s="45">
        <v>2024.0</v>
      </c>
      <c r="G41" s="45">
        <v>2028.0</v>
      </c>
      <c r="H41" s="45" t="s">
        <v>5799</v>
      </c>
      <c r="I41" s="45" t="s">
        <v>4722</v>
      </c>
    </row>
    <row r="42">
      <c r="A42" s="45" t="s">
        <v>5802</v>
      </c>
      <c r="B42" s="46">
        <v>9.0</v>
      </c>
      <c r="C42" s="45" t="s">
        <v>5771</v>
      </c>
      <c r="D42" s="45" t="s">
        <v>5776</v>
      </c>
      <c r="E42" s="47">
        <v>43816.0</v>
      </c>
      <c r="F42" s="45">
        <v>2025.0</v>
      </c>
      <c r="G42" s="45">
        <v>2029.0</v>
      </c>
      <c r="H42" s="45" t="s">
        <v>5799</v>
      </c>
      <c r="I42" s="45" t="s">
        <v>4722</v>
      </c>
    </row>
    <row r="43">
      <c r="A43" s="45" t="s">
        <v>5803</v>
      </c>
      <c r="B43" s="46">
        <v>8.0</v>
      </c>
      <c r="C43" s="45" t="s">
        <v>5779</v>
      </c>
      <c r="D43" s="45" t="s">
        <v>5776</v>
      </c>
      <c r="E43" s="47">
        <v>43775.0</v>
      </c>
      <c r="F43" s="45">
        <v>2025.0</v>
      </c>
      <c r="G43" s="45">
        <v>2029.0</v>
      </c>
      <c r="H43" s="45" t="s">
        <v>5799</v>
      </c>
      <c r="I43" s="45" t="s">
        <v>4722</v>
      </c>
    </row>
    <row r="44">
      <c r="A44" s="45" t="s">
        <v>5804</v>
      </c>
      <c r="B44" s="46">
        <v>8.0</v>
      </c>
      <c r="C44" s="45" t="s">
        <v>5771</v>
      </c>
      <c r="D44" s="45" t="s">
        <v>5776</v>
      </c>
      <c r="E44" s="47">
        <v>43803.0</v>
      </c>
      <c r="F44" s="45">
        <v>2025.0</v>
      </c>
      <c r="G44" s="45">
        <v>2029.0</v>
      </c>
      <c r="H44" s="45" t="s">
        <v>5799</v>
      </c>
      <c r="I44" s="45" t="s">
        <v>4722</v>
      </c>
    </row>
    <row r="45">
      <c r="A45" s="45" t="s">
        <v>5671</v>
      </c>
      <c r="B45" s="46">
        <v>9.0</v>
      </c>
      <c r="C45" s="45" t="s">
        <v>5779</v>
      </c>
      <c r="D45" s="45" t="s">
        <v>5776</v>
      </c>
      <c r="E45" s="47">
        <v>43845.0</v>
      </c>
      <c r="F45" s="45">
        <v>2025.0</v>
      </c>
      <c r="G45" s="45">
        <v>2029.0</v>
      </c>
      <c r="H45" s="45" t="s">
        <v>5799</v>
      </c>
      <c r="I45" s="45" t="s">
        <v>4722</v>
      </c>
    </row>
    <row r="46">
      <c r="A46" s="45" t="s">
        <v>5672</v>
      </c>
      <c r="B46" s="46">
        <v>9.0</v>
      </c>
      <c r="C46" s="45" t="s">
        <v>5779</v>
      </c>
      <c r="D46" s="45" t="s">
        <v>5776</v>
      </c>
      <c r="E46" s="47">
        <v>43868.0</v>
      </c>
      <c r="F46" s="45">
        <v>2025.0</v>
      </c>
      <c r="G46" s="45">
        <v>2029.0</v>
      </c>
      <c r="H46" s="45" t="s">
        <v>5799</v>
      </c>
      <c r="I46" s="45" t="s">
        <v>4722</v>
      </c>
    </row>
    <row r="47">
      <c r="A47" s="45" t="s">
        <v>5805</v>
      </c>
      <c r="B47" s="46">
        <v>9.0</v>
      </c>
      <c r="C47" s="45" t="s">
        <v>5779</v>
      </c>
      <c r="D47" s="45" t="s">
        <v>5776</v>
      </c>
      <c r="E47" s="47">
        <v>43717.0</v>
      </c>
      <c r="F47" s="45">
        <v>2025.0</v>
      </c>
      <c r="G47" s="45">
        <v>2029.0</v>
      </c>
      <c r="H47" s="45" t="s">
        <v>5799</v>
      </c>
      <c r="I47" s="45" t="s">
        <v>4722</v>
      </c>
    </row>
    <row r="48">
      <c r="A48" s="45" t="s">
        <v>5083</v>
      </c>
      <c r="B48" s="46">
        <v>9.0</v>
      </c>
      <c r="C48" s="45" t="s">
        <v>5779</v>
      </c>
      <c r="D48" s="45" t="s">
        <v>5776</v>
      </c>
      <c r="E48" s="47">
        <v>43605.0</v>
      </c>
      <c r="F48" s="45">
        <v>2024.0</v>
      </c>
      <c r="G48" s="45">
        <v>2028.0</v>
      </c>
      <c r="H48" s="45" t="s">
        <v>5799</v>
      </c>
      <c r="I48" s="45" t="s">
        <v>4722</v>
      </c>
    </row>
    <row r="49">
      <c r="A49" s="45" t="s">
        <v>5806</v>
      </c>
      <c r="B49" s="46">
        <v>9.0</v>
      </c>
      <c r="C49" s="45" t="s">
        <v>5771</v>
      </c>
      <c r="D49" s="45" t="s">
        <v>5776</v>
      </c>
      <c r="E49" s="47">
        <v>43978.0</v>
      </c>
      <c r="F49" s="45">
        <v>2024.0</v>
      </c>
      <c r="G49" s="45">
        <v>2028.0</v>
      </c>
      <c r="H49" s="45" t="s">
        <v>5799</v>
      </c>
      <c r="I49" s="45" t="s">
        <v>4671</v>
      </c>
    </row>
    <row r="50">
      <c r="A50" s="45" t="s">
        <v>5807</v>
      </c>
      <c r="B50" s="46">
        <v>9.0</v>
      </c>
      <c r="C50" s="45" t="s">
        <v>5771</v>
      </c>
      <c r="D50" s="45" t="s">
        <v>5776</v>
      </c>
      <c r="E50" s="47">
        <v>43729.0</v>
      </c>
      <c r="F50" s="45">
        <v>2024.0</v>
      </c>
      <c r="G50" s="45">
        <v>2028.0</v>
      </c>
      <c r="H50" s="45" t="s">
        <v>5799</v>
      </c>
      <c r="I50" s="45" t="s">
        <v>4671</v>
      </c>
    </row>
    <row r="51">
      <c r="A51" s="45" t="s">
        <v>5808</v>
      </c>
      <c r="B51" s="46">
        <v>12.0</v>
      </c>
      <c r="C51" s="45" t="s">
        <v>5771</v>
      </c>
      <c r="D51" s="45" t="s">
        <v>5776</v>
      </c>
      <c r="E51" s="47">
        <v>43780.0</v>
      </c>
      <c r="F51" s="45">
        <v>2024.0</v>
      </c>
      <c r="G51" s="45">
        <v>2028.0</v>
      </c>
      <c r="H51" s="45" t="s">
        <v>5799</v>
      </c>
      <c r="I51" s="45" t="s">
        <v>4671</v>
      </c>
    </row>
    <row r="52">
      <c r="A52" s="45" t="s">
        <v>5809</v>
      </c>
      <c r="B52" s="46">
        <v>9.0</v>
      </c>
      <c r="C52" s="45" t="s">
        <v>5771</v>
      </c>
      <c r="D52" s="45" t="s">
        <v>5776</v>
      </c>
      <c r="E52" s="47">
        <v>43277.0</v>
      </c>
      <c r="F52" s="45">
        <v>2024.0</v>
      </c>
      <c r="G52" s="45">
        <v>2028.0</v>
      </c>
      <c r="H52" s="45" t="s">
        <v>5799</v>
      </c>
      <c r="I52" s="45" t="s">
        <v>4671</v>
      </c>
    </row>
    <row r="53">
      <c r="A53" s="45" t="s">
        <v>5675</v>
      </c>
      <c r="B53" s="46">
        <v>10.0</v>
      </c>
      <c r="C53" s="45" t="s">
        <v>5771</v>
      </c>
      <c r="D53" s="45" t="s">
        <v>5776</v>
      </c>
      <c r="E53" s="47">
        <v>43860.0</v>
      </c>
      <c r="F53" s="45">
        <v>2024.0</v>
      </c>
      <c r="G53" s="45">
        <v>2028.0</v>
      </c>
      <c r="H53" s="45" t="s">
        <v>5799</v>
      </c>
      <c r="I53" s="45" t="s">
        <v>4671</v>
      </c>
    </row>
    <row r="54">
      <c r="A54" s="45" t="s">
        <v>5032</v>
      </c>
      <c r="B54" s="46">
        <v>9.0</v>
      </c>
      <c r="C54" s="45" t="s">
        <v>5771</v>
      </c>
      <c r="D54" s="45" t="s">
        <v>5776</v>
      </c>
      <c r="E54" s="47">
        <v>43608.0</v>
      </c>
      <c r="F54" s="45">
        <v>2024.0</v>
      </c>
      <c r="G54" s="45">
        <v>2028.0</v>
      </c>
      <c r="H54" s="45" t="s">
        <v>5799</v>
      </c>
      <c r="I54" s="45" t="s">
        <v>4671</v>
      </c>
    </row>
    <row r="55">
      <c r="A55" s="45" t="s">
        <v>5810</v>
      </c>
      <c r="B55" s="46">
        <v>11.0</v>
      </c>
      <c r="C55" s="45" t="s">
        <v>5779</v>
      </c>
      <c r="D55" s="45" t="s">
        <v>5776</v>
      </c>
      <c r="E55" s="47">
        <v>43819.0</v>
      </c>
      <c r="F55" s="45">
        <v>2023.0</v>
      </c>
      <c r="G55" s="45">
        <v>2027.0</v>
      </c>
      <c r="H55" s="45" t="s">
        <v>5799</v>
      </c>
      <c r="I55" s="45" t="s">
        <v>4671</v>
      </c>
    </row>
    <row r="56">
      <c r="A56" s="45" t="s">
        <v>5811</v>
      </c>
      <c r="B56" s="46">
        <v>8.0</v>
      </c>
      <c r="C56" s="45" t="s">
        <v>5771</v>
      </c>
      <c r="D56" s="45" t="s">
        <v>5776</v>
      </c>
      <c r="E56" s="47">
        <v>43732.0</v>
      </c>
      <c r="F56" s="45">
        <v>2024.0</v>
      </c>
      <c r="G56" s="45">
        <v>2028.0</v>
      </c>
      <c r="H56" s="45" t="s">
        <v>5799</v>
      </c>
      <c r="I56" s="45" t="s">
        <v>4671</v>
      </c>
    </row>
    <row r="57">
      <c r="A57" s="45" t="s">
        <v>5668</v>
      </c>
      <c r="B57" s="46">
        <v>11.0</v>
      </c>
      <c r="C57" s="45" t="s">
        <v>5779</v>
      </c>
      <c r="D57" s="45" t="s">
        <v>5776</v>
      </c>
      <c r="E57" s="47">
        <v>43922.0</v>
      </c>
      <c r="F57" s="45">
        <v>2024.0</v>
      </c>
      <c r="G57" s="45">
        <v>2028.0</v>
      </c>
      <c r="H57" s="45" t="s">
        <v>5799</v>
      </c>
      <c r="I57" s="45" t="s">
        <v>4671</v>
      </c>
    </row>
    <row r="58">
      <c r="A58" s="45" t="s">
        <v>5812</v>
      </c>
      <c r="B58" s="46">
        <v>9.0</v>
      </c>
      <c r="C58" s="45" t="s">
        <v>5779</v>
      </c>
      <c r="D58" s="45" t="s">
        <v>5776</v>
      </c>
      <c r="E58" s="47">
        <v>43635.0</v>
      </c>
      <c r="F58" s="45">
        <v>2024.0</v>
      </c>
      <c r="G58" s="45">
        <v>2028.0</v>
      </c>
      <c r="H58" s="45" t="s">
        <v>5799</v>
      </c>
      <c r="I58" s="45" t="s">
        <v>4671</v>
      </c>
    </row>
    <row r="59">
      <c r="A59" s="45" t="s">
        <v>5813</v>
      </c>
      <c r="B59" s="46">
        <v>10.0</v>
      </c>
      <c r="C59" s="45" t="s">
        <v>5779</v>
      </c>
      <c r="D59" s="45" t="s">
        <v>5776</v>
      </c>
      <c r="E59" s="47">
        <v>43783.0</v>
      </c>
      <c r="F59" s="45">
        <v>2024.0</v>
      </c>
      <c r="G59" s="45">
        <v>2028.0</v>
      </c>
      <c r="H59" s="45" t="s">
        <v>5799</v>
      </c>
      <c r="I59" s="45" t="s">
        <v>4671</v>
      </c>
    </row>
    <row r="60">
      <c r="A60" s="45" t="s">
        <v>5814</v>
      </c>
      <c r="B60" s="46">
        <v>9.0</v>
      </c>
      <c r="C60" s="45" t="s">
        <v>5771</v>
      </c>
      <c r="D60" s="45" t="s">
        <v>5776</v>
      </c>
      <c r="E60" s="47">
        <v>43801.0</v>
      </c>
      <c r="F60" s="45">
        <v>2024.0</v>
      </c>
      <c r="G60" s="45">
        <v>2028.0</v>
      </c>
      <c r="H60" s="45" t="s">
        <v>5799</v>
      </c>
      <c r="I60" s="45" t="s">
        <v>4671</v>
      </c>
    </row>
    <row r="61">
      <c r="A61" s="45" t="s">
        <v>4883</v>
      </c>
      <c r="B61" s="46">
        <v>10.0</v>
      </c>
      <c r="C61" s="45" t="s">
        <v>5771</v>
      </c>
      <c r="D61" s="45" t="s">
        <v>5776</v>
      </c>
      <c r="E61" s="47">
        <v>43131.0</v>
      </c>
      <c r="F61" s="45">
        <v>2023.0</v>
      </c>
      <c r="G61" s="45">
        <v>2027.0</v>
      </c>
      <c r="H61" s="45" t="s">
        <v>5799</v>
      </c>
      <c r="I61" s="45" t="s">
        <v>4671</v>
      </c>
    </row>
    <row r="62">
      <c r="A62" s="45" t="s">
        <v>5087</v>
      </c>
      <c r="B62" s="46">
        <v>9.0</v>
      </c>
      <c r="C62" s="45" t="s">
        <v>5779</v>
      </c>
      <c r="D62" s="45" t="s">
        <v>5776</v>
      </c>
      <c r="E62" s="47">
        <v>43658.0</v>
      </c>
      <c r="F62" s="45">
        <v>2024.0</v>
      </c>
      <c r="G62" s="45">
        <v>2028.0</v>
      </c>
      <c r="H62" s="45" t="s">
        <v>5799</v>
      </c>
      <c r="I62" s="45" t="s">
        <v>4671</v>
      </c>
    </row>
    <row r="63">
      <c r="A63" s="45" t="s">
        <v>4947</v>
      </c>
      <c r="B63" s="46">
        <v>11.0</v>
      </c>
      <c r="C63" s="45" t="s">
        <v>5779</v>
      </c>
      <c r="D63" s="45" t="s">
        <v>5776</v>
      </c>
      <c r="E63" s="47">
        <v>43454.0</v>
      </c>
      <c r="F63" s="45">
        <v>2024.0</v>
      </c>
      <c r="G63" s="45">
        <v>2028.0</v>
      </c>
      <c r="H63" s="45" t="s">
        <v>5799</v>
      </c>
      <c r="I63" s="45" t="s">
        <v>4671</v>
      </c>
    </row>
    <row r="64">
      <c r="A64" s="45" t="s">
        <v>5815</v>
      </c>
      <c r="B64" s="46">
        <v>10.0</v>
      </c>
      <c r="C64" s="45" t="s">
        <v>5779</v>
      </c>
      <c r="D64" s="45" t="s">
        <v>5776</v>
      </c>
      <c r="E64" s="47">
        <v>43810.0</v>
      </c>
      <c r="F64" s="45">
        <v>2024.0</v>
      </c>
      <c r="G64" s="45">
        <v>2028.0</v>
      </c>
      <c r="H64" s="45" t="s">
        <v>5799</v>
      </c>
      <c r="I64" s="45" t="s">
        <v>4671</v>
      </c>
    </row>
    <row r="65">
      <c r="A65" s="45" t="s">
        <v>5816</v>
      </c>
      <c r="B65" s="46">
        <v>9.0</v>
      </c>
      <c r="C65" s="45" t="s">
        <v>5779</v>
      </c>
      <c r="D65" s="45" t="s">
        <v>5776</v>
      </c>
      <c r="E65" s="47">
        <v>43438.0</v>
      </c>
      <c r="F65" s="45">
        <v>2024.0</v>
      </c>
      <c r="G65" s="45">
        <v>2028.0</v>
      </c>
      <c r="H65" s="45" t="s">
        <v>5799</v>
      </c>
      <c r="I65" s="45" t="s">
        <v>4671</v>
      </c>
    </row>
    <row r="66">
      <c r="A66" s="45" t="s">
        <v>5817</v>
      </c>
      <c r="B66" s="46">
        <v>9.0</v>
      </c>
      <c r="C66" s="45" t="s">
        <v>5779</v>
      </c>
      <c r="D66" s="45" t="s">
        <v>5776</v>
      </c>
      <c r="E66" s="47">
        <v>43732.0</v>
      </c>
      <c r="F66" s="45">
        <v>2024.0</v>
      </c>
      <c r="G66" s="45">
        <v>2028.0</v>
      </c>
      <c r="H66" s="45" t="s">
        <v>5799</v>
      </c>
      <c r="I66" s="45" t="s">
        <v>4671</v>
      </c>
    </row>
    <row r="67">
      <c r="A67" s="45" t="s">
        <v>5818</v>
      </c>
      <c r="B67" s="46">
        <v>10.0</v>
      </c>
      <c r="C67" s="45" t="s">
        <v>5771</v>
      </c>
      <c r="D67" s="45" t="s">
        <v>5776</v>
      </c>
      <c r="E67" s="47">
        <v>43639.0</v>
      </c>
      <c r="F67" s="45">
        <v>2024.0</v>
      </c>
      <c r="G67" s="45">
        <v>2028.0</v>
      </c>
      <c r="H67" s="45" t="s">
        <v>5799</v>
      </c>
      <c r="I67" s="45" t="s">
        <v>4671</v>
      </c>
    </row>
    <row r="68">
      <c r="A68" s="45" t="s">
        <v>5819</v>
      </c>
      <c r="B68" s="46">
        <v>12.0</v>
      </c>
      <c r="C68" s="45" t="s">
        <v>5779</v>
      </c>
      <c r="D68" s="45" t="s">
        <v>5776</v>
      </c>
      <c r="E68" s="47">
        <v>43811.0</v>
      </c>
      <c r="F68" s="45">
        <v>2024.0</v>
      </c>
      <c r="G68" s="45">
        <v>2028.0</v>
      </c>
      <c r="H68" s="45" t="s">
        <v>5799</v>
      </c>
      <c r="I68" s="45" t="s">
        <v>4671</v>
      </c>
    </row>
    <row r="69">
      <c r="A69" s="45" t="s">
        <v>4889</v>
      </c>
      <c r="B69" s="46">
        <v>10.0</v>
      </c>
      <c r="C69" s="45" t="s">
        <v>5779</v>
      </c>
      <c r="D69" s="45" t="s">
        <v>5776</v>
      </c>
      <c r="E69" s="47">
        <v>43088.0</v>
      </c>
      <c r="F69" s="45">
        <v>2024.0</v>
      </c>
      <c r="G69" s="45">
        <v>2026.0</v>
      </c>
      <c r="H69" s="45" t="s">
        <v>5799</v>
      </c>
      <c r="I69" s="45" t="s">
        <v>4671</v>
      </c>
    </row>
    <row r="70">
      <c r="A70" s="45" t="s">
        <v>5820</v>
      </c>
      <c r="B70" s="46">
        <v>11.0</v>
      </c>
      <c r="C70" s="45" t="s">
        <v>5771</v>
      </c>
      <c r="D70" s="45" t="s">
        <v>5776</v>
      </c>
      <c r="E70" s="47">
        <v>43978.0</v>
      </c>
      <c r="F70" s="45">
        <v>2023.0</v>
      </c>
      <c r="G70" s="45">
        <v>2027.0</v>
      </c>
      <c r="H70" s="45" t="s">
        <v>5799</v>
      </c>
      <c r="I70" s="45" t="s">
        <v>4719</v>
      </c>
    </row>
    <row r="71">
      <c r="A71" s="45" t="s">
        <v>4778</v>
      </c>
      <c r="B71" s="46">
        <v>12.0</v>
      </c>
      <c r="C71" s="45" t="s">
        <v>5771</v>
      </c>
      <c r="D71" s="45" t="s">
        <v>5776</v>
      </c>
      <c r="E71" s="47">
        <v>43144.0</v>
      </c>
      <c r="F71" s="45">
        <v>2023.0</v>
      </c>
      <c r="G71" s="45">
        <v>2027.0</v>
      </c>
      <c r="H71" s="45" t="s">
        <v>5799</v>
      </c>
      <c r="I71" s="45" t="s">
        <v>4719</v>
      </c>
    </row>
    <row r="72">
      <c r="A72" s="45" t="s">
        <v>4800</v>
      </c>
      <c r="B72" s="46">
        <v>10.0</v>
      </c>
      <c r="C72" s="45" t="s">
        <v>5771</v>
      </c>
      <c r="D72" s="45" t="s">
        <v>5776</v>
      </c>
      <c r="E72" s="47">
        <v>43039.0</v>
      </c>
      <c r="F72" s="45">
        <v>2023.0</v>
      </c>
      <c r="G72" s="45">
        <v>2027.0</v>
      </c>
      <c r="H72" s="45" t="s">
        <v>5799</v>
      </c>
      <c r="I72" s="45" t="s">
        <v>4719</v>
      </c>
    </row>
    <row r="73">
      <c r="A73" s="45" t="s">
        <v>4943</v>
      </c>
      <c r="B73" s="46">
        <v>11.0</v>
      </c>
      <c r="C73" s="45" t="s">
        <v>5771</v>
      </c>
      <c r="D73" s="45" t="s">
        <v>5776</v>
      </c>
      <c r="E73" s="47">
        <v>43359.0</v>
      </c>
      <c r="F73" s="45">
        <v>2024.0</v>
      </c>
      <c r="G73" s="45">
        <v>2028.0</v>
      </c>
      <c r="H73" s="45" t="s">
        <v>5799</v>
      </c>
      <c r="I73" s="45" t="s">
        <v>4719</v>
      </c>
    </row>
    <row r="74">
      <c r="A74" s="45" t="s">
        <v>5653</v>
      </c>
      <c r="B74" s="46">
        <v>12.0</v>
      </c>
      <c r="C74" s="45" t="s">
        <v>5771</v>
      </c>
      <c r="D74" s="45" t="s">
        <v>5776</v>
      </c>
      <c r="E74" s="47">
        <v>43129.0</v>
      </c>
      <c r="F74" s="45">
        <v>2023.0</v>
      </c>
      <c r="G74" s="45">
        <v>2027.0</v>
      </c>
      <c r="H74" s="45" t="s">
        <v>5799</v>
      </c>
      <c r="I74" s="45" t="s">
        <v>4719</v>
      </c>
    </row>
    <row r="75">
      <c r="A75" s="45" t="s">
        <v>5558</v>
      </c>
      <c r="B75" s="46">
        <v>12.0</v>
      </c>
      <c r="C75" s="45" t="s">
        <v>5771</v>
      </c>
      <c r="D75" s="45" t="s">
        <v>5772</v>
      </c>
      <c r="E75" s="47">
        <v>42672.0</v>
      </c>
      <c r="F75" s="45">
        <v>2023.0</v>
      </c>
      <c r="G75" s="45">
        <v>2027.0</v>
      </c>
      <c r="H75" s="45" t="s">
        <v>5788</v>
      </c>
      <c r="I75" s="45" t="s">
        <v>4719</v>
      </c>
    </row>
    <row r="76">
      <c r="A76" s="45" t="s">
        <v>4887</v>
      </c>
      <c r="B76" s="46">
        <v>9.0</v>
      </c>
      <c r="C76" s="45" t="s">
        <v>5771</v>
      </c>
      <c r="D76" s="45" t="s">
        <v>5776</v>
      </c>
      <c r="E76" s="47">
        <v>43420.0</v>
      </c>
      <c r="F76" s="45">
        <v>2023.0</v>
      </c>
      <c r="G76" s="45">
        <v>2027.0</v>
      </c>
      <c r="H76" s="45" t="s">
        <v>5799</v>
      </c>
      <c r="I76" s="45" t="s">
        <v>4719</v>
      </c>
    </row>
    <row r="77">
      <c r="A77" s="45" t="s">
        <v>5559</v>
      </c>
      <c r="B77" s="46">
        <v>12.0</v>
      </c>
      <c r="C77" s="45" t="s">
        <v>5779</v>
      </c>
      <c r="D77" s="45" t="s">
        <v>5776</v>
      </c>
      <c r="E77" s="47">
        <v>43465.0</v>
      </c>
      <c r="F77" s="45">
        <v>2022.0</v>
      </c>
      <c r="G77" s="45">
        <v>2026.0</v>
      </c>
      <c r="H77" s="45" t="s">
        <v>5799</v>
      </c>
      <c r="I77" s="45" t="s">
        <v>4719</v>
      </c>
    </row>
    <row r="78">
      <c r="A78" s="45" t="s">
        <v>4807</v>
      </c>
      <c r="B78" s="46">
        <v>10.0</v>
      </c>
      <c r="C78" s="45" t="s">
        <v>5779</v>
      </c>
      <c r="D78" s="45" t="s">
        <v>5776</v>
      </c>
      <c r="E78" s="47">
        <v>43396.0</v>
      </c>
      <c r="F78" s="45">
        <v>2023.0</v>
      </c>
      <c r="G78" s="45">
        <v>2027.0</v>
      </c>
      <c r="H78" s="45" t="s">
        <v>5799</v>
      </c>
      <c r="I78" s="45" t="s">
        <v>4719</v>
      </c>
    </row>
    <row r="79">
      <c r="A79" s="45" t="s">
        <v>5821</v>
      </c>
      <c r="B79" s="46">
        <v>10.0</v>
      </c>
      <c r="C79" s="45" t="s">
        <v>5771</v>
      </c>
      <c r="D79" s="45" t="s">
        <v>5776</v>
      </c>
      <c r="E79" s="47">
        <v>43803.0</v>
      </c>
      <c r="F79" s="45">
        <v>2023.0</v>
      </c>
      <c r="G79" s="45">
        <v>2027.0</v>
      </c>
      <c r="H79" s="45" t="s">
        <v>5799</v>
      </c>
      <c r="I79" s="45" t="s">
        <v>4719</v>
      </c>
    </row>
    <row r="80">
      <c r="A80" s="45" t="s">
        <v>4864</v>
      </c>
      <c r="B80" s="46">
        <v>13.0</v>
      </c>
      <c r="C80" s="45" t="s">
        <v>5771</v>
      </c>
      <c r="D80" s="45" t="s">
        <v>5776</v>
      </c>
      <c r="E80" s="47">
        <v>43381.0</v>
      </c>
      <c r="F80" s="45">
        <v>2020.0</v>
      </c>
      <c r="G80" s="45">
        <v>2024.0</v>
      </c>
      <c r="H80" s="45" t="s">
        <v>5799</v>
      </c>
      <c r="I80" s="45" t="s">
        <v>4719</v>
      </c>
    </row>
    <row r="81">
      <c r="A81" s="45" t="s">
        <v>5609</v>
      </c>
      <c r="B81" s="46">
        <v>10.0</v>
      </c>
      <c r="C81" s="45" t="s">
        <v>5771</v>
      </c>
      <c r="D81" s="45" t="s">
        <v>5776</v>
      </c>
      <c r="E81" s="47">
        <v>43052.0</v>
      </c>
      <c r="F81" s="45">
        <v>2023.0</v>
      </c>
      <c r="G81" s="45">
        <v>2027.0</v>
      </c>
      <c r="H81" s="45" t="s">
        <v>5799</v>
      </c>
      <c r="I81" s="45" t="s">
        <v>4719</v>
      </c>
    </row>
    <row r="82">
      <c r="A82" s="45" t="s">
        <v>5142</v>
      </c>
      <c r="B82" s="46">
        <v>11.0</v>
      </c>
      <c r="C82" s="45" t="s">
        <v>5779</v>
      </c>
      <c r="D82" s="45" t="s">
        <v>5776</v>
      </c>
      <c r="E82" s="47">
        <v>43270.0</v>
      </c>
      <c r="F82" s="45">
        <v>2023.0</v>
      </c>
      <c r="G82" s="45">
        <v>2027.0</v>
      </c>
      <c r="H82" s="45" t="s">
        <v>5788</v>
      </c>
      <c r="I82" s="45" t="s">
        <v>4719</v>
      </c>
    </row>
    <row r="83">
      <c r="A83" s="45" t="s">
        <v>5822</v>
      </c>
      <c r="B83" s="46">
        <v>10.0</v>
      </c>
      <c r="C83" s="45" t="s">
        <v>5771</v>
      </c>
      <c r="D83" s="45" t="s">
        <v>5776</v>
      </c>
      <c r="E83" s="47">
        <v>42919.0</v>
      </c>
      <c r="F83" s="45">
        <v>2023.0</v>
      </c>
      <c r="G83" s="45">
        <v>2027.0</v>
      </c>
      <c r="H83" s="45" t="s">
        <v>5799</v>
      </c>
      <c r="I83" s="45" t="s">
        <v>4719</v>
      </c>
    </row>
    <row r="84">
      <c r="A84" s="45" t="s">
        <v>5619</v>
      </c>
      <c r="B84" s="46">
        <v>12.0</v>
      </c>
      <c r="C84" s="45" t="s">
        <v>5779</v>
      </c>
      <c r="D84" s="45" t="s">
        <v>5776</v>
      </c>
      <c r="E84" s="47">
        <v>43424.0</v>
      </c>
      <c r="F84" s="45">
        <v>2023.0</v>
      </c>
      <c r="G84" s="45">
        <v>2027.0</v>
      </c>
      <c r="H84" s="45" t="s">
        <v>5788</v>
      </c>
      <c r="I84" s="45" t="s">
        <v>4719</v>
      </c>
    </row>
    <row r="85">
      <c r="A85" s="45" t="s">
        <v>5823</v>
      </c>
      <c r="B85" s="46">
        <v>10.0</v>
      </c>
      <c r="C85" s="45" t="s">
        <v>5779</v>
      </c>
      <c r="D85" s="45" t="s">
        <v>5776</v>
      </c>
      <c r="E85" s="47">
        <v>43013.0</v>
      </c>
      <c r="F85" s="45">
        <v>2023.0</v>
      </c>
      <c r="G85" s="45">
        <v>2027.0</v>
      </c>
      <c r="H85" s="45" t="s">
        <v>5799</v>
      </c>
      <c r="I85" s="45" t="s">
        <v>4719</v>
      </c>
    </row>
    <row r="86">
      <c r="A86" s="45" t="s">
        <v>5548</v>
      </c>
      <c r="B86" s="46">
        <v>10.0</v>
      </c>
      <c r="C86" s="45" t="s">
        <v>5779</v>
      </c>
      <c r="D86" s="45" t="s">
        <v>5776</v>
      </c>
      <c r="E86" s="47">
        <v>43039.0</v>
      </c>
      <c r="F86" s="45">
        <v>2023.0</v>
      </c>
      <c r="G86" s="45">
        <v>2027.0</v>
      </c>
      <c r="H86" s="45" t="s">
        <v>5799</v>
      </c>
      <c r="I86" s="45" t="s">
        <v>4719</v>
      </c>
    </row>
    <row r="87">
      <c r="A87" s="45" t="s">
        <v>5144</v>
      </c>
      <c r="B87" s="46">
        <v>10.0</v>
      </c>
      <c r="C87" s="45" t="s">
        <v>5771</v>
      </c>
      <c r="D87" s="45" t="s">
        <v>5776</v>
      </c>
      <c r="E87" s="47">
        <v>43144.0</v>
      </c>
      <c r="F87" s="45">
        <v>2023.0</v>
      </c>
      <c r="G87" s="45">
        <v>2027.0</v>
      </c>
      <c r="H87" s="45" t="s">
        <v>5799</v>
      </c>
      <c r="I87" s="45" t="s">
        <v>4719</v>
      </c>
    </row>
    <row r="88">
      <c r="A88" s="45" t="s">
        <v>5649</v>
      </c>
      <c r="B88" s="46">
        <v>12.0</v>
      </c>
      <c r="C88" s="45" t="s">
        <v>5771</v>
      </c>
      <c r="D88" s="45" t="s">
        <v>5776</v>
      </c>
      <c r="E88" s="47">
        <v>43862.0</v>
      </c>
      <c r="F88" s="45">
        <v>2023.0</v>
      </c>
      <c r="G88" s="45">
        <v>2027.0</v>
      </c>
      <c r="H88" s="45" t="s">
        <v>5799</v>
      </c>
      <c r="I88" s="45" t="s">
        <v>4719</v>
      </c>
    </row>
    <row r="89">
      <c r="A89" s="45" t="s">
        <v>4952</v>
      </c>
      <c r="B89" s="46">
        <v>10.0</v>
      </c>
      <c r="C89" s="45" t="s">
        <v>5771</v>
      </c>
      <c r="D89" s="45" t="s">
        <v>5776</v>
      </c>
      <c r="E89" s="47">
        <v>43465.0</v>
      </c>
      <c r="F89" s="45">
        <v>2023.0</v>
      </c>
      <c r="G89" s="45">
        <v>2027.0</v>
      </c>
      <c r="H89" s="45" t="s">
        <v>5799</v>
      </c>
      <c r="I89" s="45" t="s">
        <v>4719</v>
      </c>
    </row>
    <row r="90">
      <c r="A90" s="45" t="s">
        <v>4792</v>
      </c>
      <c r="B90" s="46">
        <v>10.0</v>
      </c>
      <c r="C90" s="45" t="s">
        <v>5779</v>
      </c>
      <c r="D90" s="45" t="s">
        <v>5776</v>
      </c>
      <c r="E90" s="47">
        <v>43068.0</v>
      </c>
      <c r="F90" s="45">
        <v>2022.0</v>
      </c>
      <c r="G90" s="45">
        <v>2026.0</v>
      </c>
      <c r="H90" s="45" t="s">
        <v>5799</v>
      </c>
      <c r="I90" s="45" t="s">
        <v>4719</v>
      </c>
    </row>
    <row r="91">
      <c r="A91" s="45" t="s">
        <v>5614</v>
      </c>
      <c r="B91" s="46">
        <v>11.0</v>
      </c>
      <c r="C91" s="45" t="s">
        <v>5779</v>
      </c>
      <c r="D91" s="45" t="s">
        <v>5776</v>
      </c>
      <c r="E91" s="47">
        <v>43048.0</v>
      </c>
      <c r="F91" s="45">
        <v>2023.0</v>
      </c>
      <c r="G91" s="45">
        <v>2027.0</v>
      </c>
      <c r="H91" s="45" t="s">
        <v>5788</v>
      </c>
      <c r="I91" s="45" t="s">
        <v>4719</v>
      </c>
    </row>
    <row r="92">
      <c r="A92" s="45" t="s">
        <v>5824</v>
      </c>
      <c r="B92" s="46">
        <v>10.0</v>
      </c>
      <c r="C92" s="45" t="s">
        <v>5779</v>
      </c>
      <c r="D92" s="45" t="s">
        <v>5776</v>
      </c>
      <c r="E92" s="47">
        <v>43581.0</v>
      </c>
      <c r="F92" s="45">
        <v>2023.0</v>
      </c>
      <c r="G92" s="45">
        <v>2027.0</v>
      </c>
      <c r="H92" s="45" t="s">
        <v>5799</v>
      </c>
      <c r="I92" s="45" t="s">
        <v>4719</v>
      </c>
    </row>
    <row r="93">
      <c r="A93" s="45" t="s">
        <v>5547</v>
      </c>
      <c r="B93" s="46">
        <v>11.0</v>
      </c>
      <c r="C93" s="45" t="s">
        <v>5771</v>
      </c>
      <c r="D93" s="45" t="s">
        <v>5776</v>
      </c>
      <c r="E93" s="47">
        <v>43053.0</v>
      </c>
      <c r="F93" s="45">
        <v>2022.0</v>
      </c>
      <c r="G93" s="45">
        <v>2026.0</v>
      </c>
      <c r="H93" s="45" t="s">
        <v>5799</v>
      </c>
      <c r="I93" s="45" t="s">
        <v>4719</v>
      </c>
    </row>
    <row r="94">
      <c r="A94" s="45" t="s">
        <v>5825</v>
      </c>
      <c r="B94" s="46">
        <v>10.0</v>
      </c>
      <c r="C94" s="45" t="s">
        <v>5771</v>
      </c>
      <c r="D94" s="45" t="s">
        <v>5776</v>
      </c>
      <c r="E94" s="47">
        <v>43088.0</v>
      </c>
      <c r="F94" s="45">
        <v>2023.0</v>
      </c>
      <c r="G94" s="45">
        <v>2027.0</v>
      </c>
      <c r="H94" s="45" t="s">
        <v>5799</v>
      </c>
      <c r="I94" s="45" t="s">
        <v>4719</v>
      </c>
    </row>
    <row r="95">
      <c r="A95" s="45" t="s">
        <v>5826</v>
      </c>
      <c r="B95" s="46">
        <v>10.0</v>
      </c>
      <c r="C95" s="45" t="s">
        <v>5779</v>
      </c>
      <c r="D95" s="45" t="s">
        <v>5776</v>
      </c>
      <c r="E95" s="47">
        <v>43013.0</v>
      </c>
      <c r="F95" s="45">
        <v>2023.0</v>
      </c>
      <c r="G95" s="45">
        <v>2027.0</v>
      </c>
      <c r="H95" s="45" t="s">
        <v>5799</v>
      </c>
      <c r="I95" s="45" t="s">
        <v>4719</v>
      </c>
    </row>
    <row r="96">
      <c r="A96" s="45" t="s">
        <v>5602</v>
      </c>
      <c r="B96" s="46">
        <v>9.0</v>
      </c>
      <c r="C96" s="45" t="s">
        <v>5771</v>
      </c>
      <c r="D96" s="45" t="s">
        <v>5776</v>
      </c>
      <c r="E96" s="47">
        <v>43594.0</v>
      </c>
      <c r="F96" s="45">
        <v>2023.0</v>
      </c>
      <c r="G96" s="45">
        <v>2027.0</v>
      </c>
      <c r="H96" s="45" t="s">
        <v>5799</v>
      </c>
      <c r="I96" s="45" t="s">
        <v>4719</v>
      </c>
    </row>
    <row r="97">
      <c r="A97" s="45" t="s">
        <v>5599</v>
      </c>
      <c r="B97" s="46">
        <v>10.0</v>
      </c>
      <c r="C97" s="45" t="s">
        <v>5779</v>
      </c>
      <c r="D97" s="45" t="s">
        <v>5776</v>
      </c>
      <c r="E97" s="47">
        <v>43717.0</v>
      </c>
      <c r="F97" s="45">
        <v>2023.0</v>
      </c>
      <c r="G97" s="45">
        <v>2027.0</v>
      </c>
      <c r="H97" s="45" t="s">
        <v>5799</v>
      </c>
      <c r="I97" s="45" t="s">
        <v>4719</v>
      </c>
    </row>
    <row r="98">
      <c r="A98" s="45" t="s">
        <v>5606</v>
      </c>
      <c r="B98" s="46">
        <v>10.0</v>
      </c>
      <c r="C98" s="45" t="s">
        <v>5771</v>
      </c>
      <c r="D98" s="45" t="s">
        <v>5776</v>
      </c>
      <c r="E98" s="47">
        <v>43401.0</v>
      </c>
      <c r="F98" s="45">
        <v>2023.0</v>
      </c>
      <c r="G98" s="45">
        <v>2027.0</v>
      </c>
      <c r="H98" s="45" t="s">
        <v>5799</v>
      </c>
      <c r="I98" s="45" t="s">
        <v>4719</v>
      </c>
    </row>
    <row r="99">
      <c r="A99" s="45" t="s">
        <v>5626</v>
      </c>
      <c r="B99" s="46">
        <v>10.0</v>
      </c>
      <c r="C99" s="45" t="s">
        <v>5771</v>
      </c>
      <c r="D99" s="45" t="s">
        <v>5776</v>
      </c>
      <c r="E99" s="47">
        <v>43088.0</v>
      </c>
      <c r="F99" s="45">
        <v>2023.0</v>
      </c>
      <c r="G99" s="45">
        <v>2027.0</v>
      </c>
      <c r="H99" s="45" t="s">
        <v>5799</v>
      </c>
      <c r="I99" s="45" t="s">
        <v>4719</v>
      </c>
    </row>
    <row r="100">
      <c r="A100" s="45" t="s">
        <v>5679</v>
      </c>
      <c r="B100" s="46">
        <v>11.0</v>
      </c>
      <c r="C100" s="45" t="s">
        <v>5771</v>
      </c>
      <c r="D100" s="45" t="s">
        <v>5776</v>
      </c>
      <c r="E100" s="47">
        <v>43462.0</v>
      </c>
      <c r="F100" s="45">
        <v>2023.0</v>
      </c>
      <c r="G100" s="45">
        <v>2027.0</v>
      </c>
      <c r="H100" s="45" t="s">
        <v>5799</v>
      </c>
      <c r="I100" s="45" t="s">
        <v>4719</v>
      </c>
    </row>
    <row r="101">
      <c r="A101" s="45" t="s">
        <v>5590</v>
      </c>
      <c r="B101" s="46">
        <v>10.0</v>
      </c>
      <c r="C101" s="45" t="s">
        <v>5771</v>
      </c>
      <c r="D101" s="45" t="s">
        <v>5776</v>
      </c>
      <c r="E101" s="47">
        <v>42912.0</v>
      </c>
      <c r="F101" s="45">
        <v>2021.0</v>
      </c>
      <c r="G101" s="45">
        <v>2025.0</v>
      </c>
      <c r="H101" s="45" t="s">
        <v>5799</v>
      </c>
      <c r="I101" s="45" t="s">
        <v>4662</v>
      </c>
    </row>
    <row r="102">
      <c r="A102" s="45" t="s">
        <v>5613</v>
      </c>
      <c r="B102" s="46">
        <v>13.0</v>
      </c>
      <c r="C102" s="45" t="s">
        <v>5771</v>
      </c>
      <c r="D102" s="45" t="s">
        <v>5776</v>
      </c>
      <c r="E102" s="47">
        <v>43272.0</v>
      </c>
      <c r="F102" s="45">
        <v>2021.0</v>
      </c>
      <c r="G102" s="45">
        <v>2024.0</v>
      </c>
      <c r="H102" s="45" t="s">
        <v>5799</v>
      </c>
      <c r="I102" s="45" t="s">
        <v>4662</v>
      </c>
    </row>
    <row r="103">
      <c r="A103" s="45" t="s">
        <v>5654</v>
      </c>
      <c r="B103" s="46">
        <v>11.0</v>
      </c>
      <c r="C103" s="45" t="s">
        <v>5771</v>
      </c>
      <c r="D103" s="45" t="s">
        <v>5776</v>
      </c>
      <c r="E103" s="47">
        <v>43696.0</v>
      </c>
      <c r="F103" s="45">
        <v>2022.0</v>
      </c>
      <c r="G103" s="45">
        <v>2026.0</v>
      </c>
      <c r="H103" s="45" t="s">
        <v>5799</v>
      </c>
      <c r="I103" s="45" t="s">
        <v>4662</v>
      </c>
    </row>
    <row r="104">
      <c r="A104" s="45" t="s">
        <v>5618</v>
      </c>
      <c r="B104" s="46">
        <v>12.0</v>
      </c>
      <c r="C104" s="45" t="s">
        <v>5771</v>
      </c>
      <c r="D104" s="45" t="s">
        <v>5776</v>
      </c>
      <c r="E104" s="47">
        <v>43059.0</v>
      </c>
      <c r="F104" s="45">
        <v>2022.0</v>
      </c>
      <c r="G104" s="45">
        <v>2026.0</v>
      </c>
      <c r="H104" s="45" t="s">
        <v>5788</v>
      </c>
      <c r="I104" s="45" t="s">
        <v>4662</v>
      </c>
    </row>
    <row r="105">
      <c r="A105" s="45" t="s">
        <v>5617</v>
      </c>
      <c r="B105" s="46">
        <v>11.0</v>
      </c>
      <c r="C105" s="45" t="s">
        <v>5771</v>
      </c>
      <c r="D105" s="45" t="s">
        <v>5776</v>
      </c>
      <c r="E105" s="47">
        <v>42455.0</v>
      </c>
      <c r="F105" s="45">
        <v>2022.0</v>
      </c>
      <c r="G105" s="45">
        <v>2026.0</v>
      </c>
      <c r="H105" s="45" t="s">
        <v>5799</v>
      </c>
      <c r="I105" s="45" t="s">
        <v>4662</v>
      </c>
    </row>
    <row r="106">
      <c r="A106" s="45" t="s">
        <v>5660</v>
      </c>
      <c r="B106" s="46">
        <v>12.0</v>
      </c>
      <c r="C106" s="45" t="s">
        <v>5779</v>
      </c>
      <c r="D106" s="45" t="s">
        <v>5776</v>
      </c>
      <c r="E106" s="47">
        <v>43100.0</v>
      </c>
      <c r="F106" s="45">
        <v>2022.0</v>
      </c>
      <c r="G106" s="45">
        <v>2026.0</v>
      </c>
      <c r="H106" s="45" t="s">
        <v>5788</v>
      </c>
      <c r="I106" s="45" t="s">
        <v>4662</v>
      </c>
    </row>
    <row r="107">
      <c r="A107" s="45" t="s">
        <v>4842</v>
      </c>
      <c r="B107" s="46">
        <v>12.0</v>
      </c>
      <c r="C107" s="45" t="s">
        <v>5779</v>
      </c>
      <c r="D107" s="45" t="s">
        <v>5776</v>
      </c>
      <c r="E107" s="47">
        <v>43270.0</v>
      </c>
      <c r="F107" s="45">
        <v>2022.0</v>
      </c>
      <c r="G107" s="45">
        <v>2026.0</v>
      </c>
      <c r="H107" s="45" t="s">
        <v>5788</v>
      </c>
      <c r="I107" s="45" t="s">
        <v>4662</v>
      </c>
    </row>
    <row r="108">
      <c r="A108" s="45" t="s">
        <v>5827</v>
      </c>
      <c r="B108" s="46">
        <v>12.0</v>
      </c>
      <c r="C108" s="45" t="s">
        <v>5779</v>
      </c>
      <c r="D108" s="45" t="s">
        <v>5776</v>
      </c>
      <c r="E108" s="47">
        <v>43192.0</v>
      </c>
      <c r="F108" s="45">
        <v>2022.0</v>
      </c>
      <c r="G108" s="45">
        <v>2026.0</v>
      </c>
      <c r="H108" s="45" t="s">
        <v>5799</v>
      </c>
      <c r="I108" s="45" t="s">
        <v>4662</v>
      </c>
    </row>
    <row r="109">
      <c r="A109" s="45" t="s">
        <v>5625</v>
      </c>
      <c r="B109" s="46">
        <v>13.0</v>
      </c>
      <c r="C109" s="45" t="s">
        <v>5779</v>
      </c>
      <c r="D109" s="45" t="s">
        <v>5776</v>
      </c>
      <c r="E109" s="47">
        <v>43575.0</v>
      </c>
      <c r="F109" s="45">
        <v>2021.0</v>
      </c>
      <c r="G109" s="45">
        <v>2025.0</v>
      </c>
      <c r="H109" s="45" t="s">
        <v>5799</v>
      </c>
      <c r="I109" s="45" t="s">
        <v>4662</v>
      </c>
    </row>
    <row r="110">
      <c r="A110" s="45" t="s">
        <v>4775</v>
      </c>
      <c r="B110" s="46">
        <v>12.0</v>
      </c>
      <c r="C110" s="45" t="s">
        <v>5779</v>
      </c>
      <c r="D110" s="45" t="s">
        <v>5776</v>
      </c>
      <c r="E110" s="47">
        <v>42751.0</v>
      </c>
      <c r="F110" s="45">
        <v>2022.0</v>
      </c>
      <c r="G110" s="45">
        <v>2026.0</v>
      </c>
      <c r="H110" s="45" t="s">
        <v>5799</v>
      </c>
      <c r="I110" s="45" t="s">
        <v>4662</v>
      </c>
    </row>
    <row r="111">
      <c r="A111" s="45" t="s">
        <v>5103</v>
      </c>
      <c r="B111" s="46">
        <v>12.0</v>
      </c>
      <c r="C111" s="45" t="s">
        <v>5771</v>
      </c>
      <c r="D111" s="45" t="s">
        <v>5776</v>
      </c>
      <c r="E111" s="47">
        <v>43473.0</v>
      </c>
      <c r="F111" s="45">
        <v>2022.0</v>
      </c>
      <c r="G111" s="45">
        <v>2026.0</v>
      </c>
      <c r="H111" s="45" t="s">
        <v>5799</v>
      </c>
      <c r="I111" s="45" t="s">
        <v>4662</v>
      </c>
    </row>
    <row r="112">
      <c r="A112" s="45" t="s">
        <v>5604</v>
      </c>
      <c r="B112" s="46">
        <v>11.0</v>
      </c>
      <c r="C112" s="45" t="s">
        <v>5779</v>
      </c>
      <c r="D112" s="45" t="s">
        <v>5776</v>
      </c>
      <c r="E112" s="47">
        <v>42724.0</v>
      </c>
      <c r="F112" s="45">
        <v>2022.0</v>
      </c>
      <c r="G112" s="45">
        <v>2026.0</v>
      </c>
      <c r="H112" s="45" t="s">
        <v>5788</v>
      </c>
      <c r="I112" s="45" t="s">
        <v>4662</v>
      </c>
    </row>
    <row r="113">
      <c r="A113" s="45" t="s">
        <v>4793</v>
      </c>
      <c r="B113" s="46">
        <v>10.0</v>
      </c>
      <c r="C113" s="45" t="s">
        <v>5779</v>
      </c>
      <c r="D113" s="45" t="s">
        <v>5776</v>
      </c>
      <c r="E113" s="47">
        <v>42520.0</v>
      </c>
      <c r="F113" s="45">
        <v>2022.0</v>
      </c>
      <c r="G113" s="45">
        <v>2026.0</v>
      </c>
      <c r="H113" s="45" t="s">
        <v>5799</v>
      </c>
      <c r="I113" s="45" t="s">
        <v>4662</v>
      </c>
    </row>
    <row r="114">
      <c r="A114" s="45" t="s">
        <v>5620</v>
      </c>
      <c r="B114" s="46">
        <v>11.0</v>
      </c>
      <c r="C114" s="45" t="s">
        <v>5771</v>
      </c>
      <c r="D114" s="45" t="s">
        <v>5776</v>
      </c>
      <c r="E114" s="47">
        <v>42880.0</v>
      </c>
      <c r="F114" s="45">
        <v>2022.0</v>
      </c>
      <c r="G114" s="45">
        <v>2026.0</v>
      </c>
      <c r="H114" s="45" t="s">
        <v>5799</v>
      </c>
      <c r="I114" s="45" t="s">
        <v>4662</v>
      </c>
    </row>
    <row r="115">
      <c r="A115" s="45" t="s">
        <v>5543</v>
      </c>
      <c r="B115" s="46">
        <v>10.0</v>
      </c>
      <c r="C115" s="45" t="s">
        <v>5771</v>
      </c>
      <c r="D115" s="45" t="s">
        <v>5776</v>
      </c>
      <c r="E115" s="47">
        <v>43048.0</v>
      </c>
      <c r="F115" s="45">
        <v>2022.0</v>
      </c>
      <c r="G115" s="45">
        <v>2026.0</v>
      </c>
      <c r="H115" s="45" t="s">
        <v>5799</v>
      </c>
      <c r="I115" s="45" t="s">
        <v>4662</v>
      </c>
    </row>
    <row r="116">
      <c r="A116" s="45" t="s">
        <v>5545</v>
      </c>
      <c r="B116" s="46">
        <v>12.0</v>
      </c>
      <c r="C116" s="45" t="s">
        <v>5771</v>
      </c>
      <c r="D116" s="45" t="s">
        <v>5776</v>
      </c>
      <c r="E116" s="47">
        <v>43059.0</v>
      </c>
      <c r="F116" s="45">
        <v>2022.0</v>
      </c>
      <c r="G116" s="45">
        <v>2026.0</v>
      </c>
      <c r="H116" s="45" t="s">
        <v>5788</v>
      </c>
      <c r="I116" s="45" t="s">
        <v>4662</v>
      </c>
    </row>
    <row r="117">
      <c r="A117" s="45" t="s">
        <v>5657</v>
      </c>
      <c r="B117" s="46">
        <v>10.0</v>
      </c>
      <c r="C117" s="45" t="s">
        <v>5779</v>
      </c>
      <c r="D117" s="45" t="s">
        <v>5776</v>
      </c>
      <c r="E117" s="47">
        <v>42919.0</v>
      </c>
      <c r="F117" s="45">
        <v>2022.0</v>
      </c>
      <c r="G117" s="45">
        <v>2026.0</v>
      </c>
      <c r="H117" s="45" t="s">
        <v>5799</v>
      </c>
      <c r="I117" s="45" t="s">
        <v>4662</v>
      </c>
    </row>
    <row r="118">
      <c r="A118" s="45" t="s">
        <v>5542</v>
      </c>
      <c r="B118" s="46">
        <v>13.0</v>
      </c>
      <c r="C118" s="45" t="s">
        <v>5779</v>
      </c>
      <c r="D118" s="45" t="s">
        <v>5776</v>
      </c>
      <c r="E118" s="47">
        <v>43075.0</v>
      </c>
      <c r="F118" s="45">
        <v>2022.0</v>
      </c>
      <c r="G118" s="45">
        <v>2026.0</v>
      </c>
      <c r="H118" s="45" t="s">
        <v>5799</v>
      </c>
      <c r="I118" s="45" t="s">
        <v>4662</v>
      </c>
    </row>
    <row r="119">
      <c r="A119" s="45" t="s">
        <v>5677</v>
      </c>
      <c r="B119" s="46">
        <v>12.0</v>
      </c>
      <c r="C119" s="45" t="s">
        <v>5779</v>
      </c>
      <c r="D119" s="45" t="s">
        <v>5776</v>
      </c>
      <c r="E119" s="47">
        <v>43615.0</v>
      </c>
      <c r="F119" s="45">
        <v>2022.0</v>
      </c>
      <c r="G119" s="45">
        <v>2026.0</v>
      </c>
      <c r="H119" s="45" t="s">
        <v>5799</v>
      </c>
      <c r="I119" s="45" t="s">
        <v>4662</v>
      </c>
    </row>
    <row r="120">
      <c r="A120" s="45" t="s">
        <v>5502</v>
      </c>
      <c r="B120" s="46">
        <v>11.0</v>
      </c>
      <c r="C120" s="45" t="s">
        <v>5779</v>
      </c>
      <c r="D120" s="45" t="s">
        <v>5776</v>
      </c>
      <c r="E120" s="47">
        <v>43207.0</v>
      </c>
      <c r="F120" s="45">
        <v>2021.0</v>
      </c>
      <c r="G120" s="45">
        <v>2025.0</v>
      </c>
      <c r="H120" s="45" t="s">
        <v>5799</v>
      </c>
      <c r="I120" s="45" t="s">
        <v>4662</v>
      </c>
    </row>
    <row r="121">
      <c r="A121" s="45" t="s">
        <v>5544</v>
      </c>
      <c r="B121" s="46">
        <v>11.0</v>
      </c>
      <c r="C121" s="45" t="s">
        <v>5771</v>
      </c>
      <c r="D121" s="45" t="s">
        <v>5776</v>
      </c>
      <c r="E121" s="47">
        <v>42857.0</v>
      </c>
      <c r="F121" s="45">
        <v>2022.0</v>
      </c>
      <c r="G121" s="45">
        <v>2026.0</v>
      </c>
      <c r="H121" s="45" t="s">
        <v>5799</v>
      </c>
      <c r="I121" s="45" t="s">
        <v>4662</v>
      </c>
    </row>
    <row r="122">
      <c r="A122" s="45" t="s">
        <v>4776</v>
      </c>
      <c r="B122" s="46">
        <v>12.0</v>
      </c>
      <c r="C122" s="45" t="s">
        <v>5771</v>
      </c>
      <c r="D122" s="45" t="s">
        <v>5776</v>
      </c>
      <c r="E122" s="47">
        <v>42724.0</v>
      </c>
      <c r="F122" s="45">
        <v>2022.0</v>
      </c>
      <c r="G122" s="45">
        <v>2026.0</v>
      </c>
      <c r="H122" s="45" t="s">
        <v>5799</v>
      </c>
      <c r="I122" s="45" t="s">
        <v>4662</v>
      </c>
    </row>
    <row r="123">
      <c r="A123" s="45" t="s">
        <v>5608</v>
      </c>
      <c r="B123" s="46">
        <v>11.0</v>
      </c>
      <c r="C123" s="45" t="s">
        <v>5771</v>
      </c>
      <c r="D123" s="45" t="s">
        <v>5776</v>
      </c>
      <c r="E123" s="47">
        <v>43007.0</v>
      </c>
      <c r="F123" s="45">
        <v>2022.0</v>
      </c>
      <c r="G123" s="45">
        <v>2026.0</v>
      </c>
      <c r="H123" s="45" t="s">
        <v>5799</v>
      </c>
      <c r="I123" s="45" t="s">
        <v>4662</v>
      </c>
    </row>
    <row r="124">
      <c r="A124" s="45" t="s">
        <v>4845</v>
      </c>
      <c r="B124" s="46">
        <v>9.0</v>
      </c>
      <c r="C124" s="45" t="s">
        <v>5771</v>
      </c>
      <c r="D124" s="45" t="s">
        <v>5776</v>
      </c>
      <c r="E124" s="47">
        <v>43385.0</v>
      </c>
      <c r="F124" s="45">
        <v>2022.0</v>
      </c>
      <c r="G124" s="45">
        <v>2026.0</v>
      </c>
      <c r="H124" s="45" t="s">
        <v>5799</v>
      </c>
      <c r="I124" s="45" t="s">
        <v>4662</v>
      </c>
    </row>
    <row r="125">
      <c r="A125" s="45" t="s">
        <v>5200</v>
      </c>
      <c r="B125" s="46">
        <v>12.0</v>
      </c>
      <c r="C125" s="45" t="s">
        <v>5771</v>
      </c>
      <c r="D125" s="45" t="s">
        <v>5776</v>
      </c>
      <c r="E125" s="47">
        <v>42564.0</v>
      </c>
      <c r="F125" s="45">
        <v>2021.0</v>
      </c>
      <c r="G125" s="45">
        <v>2025.0</v>
      </c>
      <c r="H125" s="45" t="s">
        <v>5788</v>
      </c>
      <c r="I125" s="45" t="s">
        <v>4673</v>
      </c>
    </row>
    <row r="126">
      <c r="A126" s="45" t="s">
        <v>5650</v>
      </c>
      <c r="B126" s="46">
        <v>13.0</v>
      </c>
      <c r="C126" s="45" t="s">
        <v>5771</v>
      </c>
      <c r="D126" s="45" t="s">
        <v>5776</v>
      </c>
      <c r="E126" s="47">
        <v>42317.0</v>
      </c>
      <c r="F126" s="45">
        <v>2021.0</v>
      </c>
      <c r="G126" s="45">
        <v>2025.0</v>
      </c>
      <c r="H126" s="45" t="s">
        <v>5788</v>
      </c>
      <c r="I126" s="45" t="s">
        <v>4673</v>
      </c>
    </row>
    <row r="127">
      <c r="A127" s="45" t="s">
        <v>5493</v>
      </c>
      <c r="B127" s="46">
        <v>14.0</v>
      </c>
      <c r="C127" s="45" t="s">
        <v>5771</v>
      </c>
      <c r="D127" s="45" t="s">
        <v>5776</v>
      </c>
      <c r="E127" s="47">
        <v>43630.0</v>
      </c>
      <c r="F127" s="45">
        <v>2021.0</v>
      </c>
      <c r="G127" s="45">
        <v>2025.0</v>
      </c>
      <c r="H127" s="45" t="s">
        <v>5799</v>
      </c>
      <c r="I127" s="45" t="s">
        <v>4673</v>
      </c>
    </row>
    <row r="128">
      <c r="A128" s="45" t="s">
        <v>5665</v>
      </c>
      <c r="B128" s="46">
        <v>13.0</v>
      </c>
      <c r="C128" s="45" t="s">
        <v>5771</v>
      </c>
      <c r="D128" s="45" t="s">
        <v>5776</v>
      </c>
      <c r="E128" s="47">
        <v>42503.0</v>
      </c>
      <c r="F128" s="45">
        <v>2021.0</v>
      </c>
      <c r="G128" s="45">
        <v>2025.0</v>
      </c>
      <c r="H128" s="45" t="s">
        <v>5788</v>
      </c>
      <c r="I128" s="45" t="s">
        <v>4673</v>
      </c>
    </row>
    <row r="129">
      <c r="A129" s="45" t="s">
        <v>5564</v>
      </c>
      <c r="B129" s="46">
        <v>14.0</v>
      </c>
      <c r="C129" s="45" t="s">
        <v>5771</v>
      </c>
      <c r="D129" s="45" t="s">
        <v>5776</v>
      </c>
      <c r="E129" s="47">
        <v>42306.0</v>
      </c>
      <c r="F129" s="45">
        <v>2021.0</v>
      </c>
      <c r="G129" s="45">
        <v>2025.0</v>
      </c>
      <c r="H129" s="45" t="s">
        <v>5788</v>
      </c>
      <c r="I129" s="45" t="s">
        <v>4673</v>
      </c>
    </row>
    <row r="130">
      <c r="A130" s="45" t="s">
        <v>5828</v>
      </c>
      <c r="B130" s="46">
        <v>12.0</v>
      </c>
      <c r="C130" s="45" t="s">
        <v>5779</v>
      </c>
      <c r="D130" s="45" t="s">
        <v>5776</v>
      </c>
      <c r="E130" s="47">
        <v>43037.0</v>
      </c>
      <c r="F130" s="45">
        <v>2022.0</v>
      </c>
      <c r="G130" s="45">
        <v>2026.0</v>
      </c>
      <c r="H130" s="45" t="s">
        <v>5799</v>
      </c>
      <c r="I130" s="45" t="s">
        <v>4673</v>
      </c>
    </row>
    <row r="131">
      <c r="A131" s="45" t="s">
        <v>5549</v>
      </c>
      <c r="B131" s="46">
        <v>12.0</v>
      </c>
      <c r="C131" s="45" t="s">
        <v>5771</v>
      </c>
      <c r="D131" s="45" t="s">
        <v>5776</v>
      </c>
      <c r="E131" s="47">
        <v>43088.0</v>
      </c>
      <c r="F131" s="45">
        <v>2021.0</v>
      </c>
      <c r="G131" s="45">
        <v>2025.0</v>
      </c>
      <c r="H131" s="45" t="s">
        <v>5799</v>
      </c>
      <c r="I131" s="45" t="s">
        <v>4673</v>
      </c>
    </row>
    <row r="132">
      <c r="A132" s="45" t="s">
        <v>4783</v>
      </c>
      <c r="B132" s="46">
        <v>12.0</v>
      </c>
      <c r="C132" s="45" t="s">
        <v>5779</v>
      </c>
      <c r="D132" s="45" t="s">
        <v>5776</v>
      </c>
      <c r="E132" s="47">
        <v>42608.0</v>
      </c>
      <c r="F132" s="45">
        <v>2021.0</v>
      </c>
      <c r="G132" s="45">
        <v>2025.0</v>
      </c>
      <c r="H132" s="45" t="s">
        <v>5799</v>
      </c>
      <c r="I132" s="45" t="s">
        <v>4673</v>
      </c>
    </row>
    <row r="133">
      <c r="A133" s="45" t="s">
        <v>5616</v>
      </c>
      <c r="B133" s="46">
        <v>12.0</v>
      </c>
      <c r="C133" s="45" t="s">
        <v>5771</v>
      </c>
      <c r="D133" s="45" t="s">
        <v>5776</v>
      </c>
      <c r="E133" s="47">
        <v>43154.0</v>
      </c>
      <c r="F133" s="45">
        <v>2021.0</v>
      </c>
      <c r="G133" s="45">
        <v>2025.0</v>
      </c>
      <c r="H133" s="45" t="s">
        <v>5799</v>
      </c>
      <c r="I133" s="45" t="s">
        <v>4673</v>
      </c>
    </row>
    <row r="134">
      <c r="A134" s="45" t="s">
        <v>5623</v>
      </c>
      <c r="B134" s="46">
        <v>14.0</v>
      </c>
      <c r="C134" s="45" t="s">
        <v>5771</v>
      </c>
      <c r="D134" s="45" t="s">
        <v>5776</v>
      </c>
      <c r="E134" s="47">
        <v>43396.0</v>
      </c>
      <c r="F134" s="45">
        <v>2020.0</v>
      </c>
      <c r="G134" s="45">
        <v>2024.0</v>
      </c>
      <c r="H134" s="45" t="s">
        <v>5799</v>
      </c>
      <c r="I134" s="45" t="s">
        <v>4673</v>
      </c>
    </row>
    <row r="135">
      <c r="A135" s="45" t="s">
        <v>4781</v>
      </c>
      <c r="B135" s="46">
        <v>13.0</v>
      </c>
      <c r="C135" s="45" t="s">
        <v>5771</v>
      </c>
      <c r="D135" s="45" t="s">
        <v>5776</v>
      </c>
      <c r="E135" s="47">
        <v>42634.0</v>
      </c>
      <c r="F135" s="45">
        <v>2021.0</v>
      </c>
      <c r="G135" s="45">
        <v>2025.0</v>
      </c>
      <c r="H135" s="45" t="s">
        <v>5799</v>
      </c>
      <c r="I135" s="45" t="s">
        <v>4673</v>
      </c>
    </row>
    <row r="136">
      <c r="A136" s="45" t="s">
        <v>5829</v>
      </c>
      <c r="B136" s="46">
        <v>13.0</v>
      </c>
      <c r="C136" s="45" t="s">
        <v>5771</v>
      </c>
      <c r="D136" s="45" t="s">
        <v>5776</v>
      </c>
      <c r="E136" s="47">
        <v>42379.0</v>
      </c>
      <c r="F136" s="45">
        <v>2021.0</v>
      </c>
      <c r="G136" s="45">
        <v>2025.0</v>
      </c>
      <c r="H136" s="45" t="s">
        <v>5799</v>
      </c>
      <c r="I136" s="45" t="s">
        <v>4673</v>
      </c>
    </row>
    <row r="137">
      <c r="A137" s="45" t="s">
        <v>5532</v>
      </c>
      <c r="B137" s="46">
        <v>12.0</v>
      </c>
      <c r="C137" s="45" t="s">
        <v>5771</v>
      </c>
      <c r="D137" s="45" t="s">
        <v>5776</v>
      </c>
      <c r="E137" s="47">
        <v>42732.0</v>
      </c>
      <c r="F137" s="45">
        <v>2021.0</v>
      </c>
      <c r="G137" s="45">
        <v>2025.0</v>
      </c>
      <c r="H137" s="45" t="s">
        <v>5799</v>
      </c>
      <c r="I137" s="45" t="s">
        <v>4673</v>
      </c>
    </row>
    <row r="138">
      <c r="A138" s="45" t="s">
        <v>4767</v>
      </c>
      <c r="B138" s="46">
        <v>13.0</v>
      </c>
      <c r="C138" s="45" t="s">
        <v>5779</v>
      </c>
      <c r="D138" s="45" t="s">
        <v>5776</v>
      </c>
      <c r="E138" s="47">
        <v>42461.0</v>
      </c>
      <c r="F138" s="45">
        <v>2021.0</v>
      </c>
      <c r="G138" s="45">
        <v>2025.0</v>
      </c>
      <c r="H138" s="45" t="s">
        <v>5799</v>
      </c>
      <c r="I138" s="45" t="s">
        <v>4673</v>
      </c>
    </row>
    <row r="139">
      <c r="A139" s="45" t="s">
        <v>5052</v>
      </c>
      <c r="B139" s="46">
        <v>12.0</v>
      </c>
      <c r="C139" s="45" t="s">
        <v>5779</v>
      </c>
      <c r="D139" s="45" t="s">
        <v>5776</v>
      </c>
      <c r="E139" s="47">
        <v>43144.0</v>
      </c>
      <c r="F139" s="45">
        <v>2021.0</v>
      </c>
      <c r="G139" s="45">
        <v>2025.0</v>
      </c>
      <c r="H139" s="45" t="s">
        <v>5788</v>
      </c>
      <c r="I139" s="45" t="s">
        <v>4673</v>
      </c>
    </row>
    <row r="140">
      <c r="A140" s="45" t="s">
        <v>4790</v>
      </c>
      <c r="B140" s="46">
        <v>13.0</v>
      </c>
      <c r="C140" s="45" t="s">
        <v>5779</v>
      </c>
      <c r="D140" s="45" t="s">
        <v>5776</v>
      </c>
      <c r="E140" s="47">
        <v>43144.0</v>
      </c>
      <c r="F140" s="45">
        <v>2021.0</v>
      </c>
      <c r="G140" s="45">
        <v>2025.0</v>
      </c>
      <c r="H140" s="45" t="s">
        <v>5788</v>
      </c>
      <c r="I140" s="45" t="s">
        <v>4673</v>
      </c>
    </row>
    <row r="141">
      <c r="A141" s="45" t="s">
        <v>5629</v>
      </c>
      <c r="B141" s="46">
        <v>11.0</v>
      </c>
      <c r="C141" s="45" t="s">
        <v>5779</v>
      </c>
      <c r="D141" s="45" t="s">
        <v>5776</v>
      </c>
      <c r="E141" s="47">
        <v>43144.0</v>
      </c>
      <c r="F141" s="45">
        <v>2021.0</v>
      </c>
      <c r="G141" s="45">
        <v>2025.0</v>
      </c>
      <c r="H141" s="45" t="s">
        <v>5788</v>
      </c>
      <c r="I141" s="45" t="s">
        <v>4673</v>
      </c>
    </row>
    <row r="142">
      <c r="A142" s="45" t="s">
        <v>4785</v>
      </c>
      <c r="B142" s="46">
        <v>13.0</v>
      </c>
      <c r="C142" s="45" t="s">
        <v>5779</v>
      </c>
      <c r="D142" s="45" t="s">
        <v>5776</v>
      </c>
      <c r="E142" s="47">
        <v>42657.0</v>
      </c>
      <c r="F142" s="45">
        <v>2021.0</v>
      </c>
      <c r="G142" s="45">
        <v>2025.0</v>
      </c>
      <c r="H142" s="45" t="s">
        <v>5799</v>
      </c>
      <c r="I142" s="45" t="s">
        <v>4673</v>
      </c>
    </row>
    <row r="143">
      <c r="A143" s="45" t="s">
        <v>5615</v>
      </c>
      <c r="B143" s="46">
        <v>12.0</v>
      </c>
      <c r="C143" s="45" t="s">
        <v>5779</v>
      </c>
      <c r="D143" s="45" t="s">
        <v>5776</v>
      </c>
      <c r="E143" s="47">
        <v>42538.0</v>
      </c>
      <c r="F143" s="45">
        <v>2021.0</v>
      </c>
      <c r="G143" s="45">
        <v>2025.0</v>
      </c>
      <c r="H143" s="45" t="s">
        <v>5799</v>
      </c>
      <c r="I143" s="45" t="s">
        <v>4673</v>
      </c>
    </row>
    <row r="144">
      <c r="A144" s="45" t="s">
        <v>4741</v>
      </c>
      <c r="B144" s="46">
        <v>14.0</v>
      </c>
      <c r="C144" s="45" t="s">
        <v>5771</v>
      </c>
      <c r="D144" s="45" t="s">
        <v>5776</v>
      </c>
      <c r="E144" s="47">
        <v>42036.0</v>
      </c>
      <c r="F144" s="45">
        <v>2021.0</v>
      </c>
      <c r="G144" s="45">
        <v>2025.0</v>
      </c>
      <c r="H144" s="45" t="s">
        <v>5799</v>
      </c>
      <c r="I144" s="45" t="s">
        <v>4673</v>
      </c>
    </row>
    <row r="145">
      <c r="A145" s="45" t="s">
        <v>4772</v>
      </c>
      <c r="B145" s="46">
        <v>13.0</v>
      </c>
      <c r="C145" s="45" t="s">
        <v>5771</v>
      </c>
      <c r="D145" s="45" t="s">
        <v>5776</v>
      </c>
      <c r="E145" s="47">
        <v>42036.0</v>
      </c>
      <c r="F145" s="45">
        <v>2020.0</v>
      </c>
      <c r="G145" s="45">
        <v>2024.0</v>
      </c>
      <c r="H145" s="45" t="s">
        <v>5799</v>
      </c>
      <c r="I145" s="45" t="s">
        <v>4668</v>
      </c>
    </row>
    <row r="146">
      <c r="A146" s="45" t="s">
        <v>5067</v>
      </c>
      <c r="B146" s="46">
        <v>14.0</v>
      </c>
      <c r="C146" s="45" t="s">
        <v>5771</v>
      </c>
      <c r="D146" s="45" t="s">
        <v>5776</v>
      </c>
      <c r="E146" s="47">
        <v>42160.0</v>
      </c>
      <c r="F146" s="45">
        <v>2020.0</v>
      </c>
      <c r="G146" s="45">
        <v>2024.0</v>
      </c>
      <c r="H146" s="45" t="s">
        <v>5788</v>
      </c>
      <c r="I146" s="45" t="s">
        <v>4668</v>
      </c>
    </row>
    <row r="147">
      <c r="A147" s="45" t="s">
        <v>4786</v>
      </c>
      <c r="B147" s="46">
        <v>14.0</v>
      </c>
      <c r="C147" s="45" t="s">
        <v>5779</v>
      </c>
      <c r="D147" s="45" t="s">
        <v>5772</v>
      </c>
      <c r="E147" s="47">
        <v>42387.0</v>
      </c>
      <c r="F147" s="45">
        <v>2020.0</v>
      </c>
      <c r="G147" s="45">
        <v>2024.0</v>
      </c>
      <c r="H147" s="45" t="s">
        <v>5799</v>
      </c>
      <c r="I147" s="45" t="s">
        <v>4668</v>
      </c>
    </row>
    <row r="148">
      <c r="A148" s="45" t="s">
        <v>4728</v>
      </c>
      <c r="B148" s="46">
        <v>14.0</v>
      </c>
      <c r="C148" s="45" t="s">
        <v>5771</v>
      </c>
      <c r="D148" s="45" t="s">
        <v>5776</v>
      </c>
      <c r="E148" s="47">
        <v>41981.0</v>
      </c>
      <c r="F148" s="45">
        <v>2020.0</v>
      </c>
      <c r="G148" s="45">
        <v>2024.0</v>
      </c>
      <c r="H148" s="45" t="s">
        <v>5799</v>
      </c>
      <c r="I148" s="45" t="s">
        <v>4668</v>
      </c>
    </row>
    <row r="149">
      <c r="A149" s="45" t="s">
        <v>5457</v>
      </c>
      <c r="B149" s="46">
        <v>14.0</v>
      </c>
      <c r="C149" s="45" t="s">
        <v>5771</v>
      </c>
      <c r="D149" s="45" t="s">
        <v>5776</v>
      </c>
      <c r="E149" s="47">
        <v>42690.0</v>
      </c>
      <c r="F149" s="45">
        <v>2020.0</v>
      </c>
      <c r="G149" s="45">
        <v>2024.0</v>
      </c>
      <c r="H149" s="45" t="s">
        <v>5799</v>
      </c>
      <c r="I149" s="45" t="s">
        <v>4668</v>
      </c>
    </row>
    <row r="150">
      <c r="A150" s="45" t="s">
        <v>5830</v>
      </c>
      <c r="B150" s="46">
        <v>14.0</v>
      </c>
      <c r="C150" s="45" t="s">
        <v>5771</v>
      </c>
      <c r="D150" s="45" t="s">
        <v>5776</v>
      </c>
      <c r="E150" s="47">
        <v>41075.0</v>
      </c>
      <c r="F150" s="45">
        <v>2020.0</v>
      </c>
      <c r="G150" s="45">
        <v>2024.0</v>
      </c>
      <c r="H150" s="45" t="s">
        <v>5788</v>
      </c>
      <c r="I150" s="45" t="s">
        <v>4668</v>
      </c>
    </row>
    <row r="151">
      <c r="A151" s="45" t="s">
        <v>4788</v>
      </c>
      <c r="B151" s="46">
        <v>12.0</v>
      </c>
      <c r="C151" s="45" t="s">
        <v>5779</v>
      </c>
      <c r="D151" s="45" t="s">
        <v>5776</v>
      </c>
      <c r="E151" s="47">
        <v>42961.0</v>
      </c>
      <c r="F151" s="45">
        <v>2020.0</v>
      </c>
      <c r="G151" s="45">
        <v>2024.0</v>
      </c>
      <c r="H151" s="45" t="s">
        <v>5799</v>
      </c>
      <c r="I151" s="45" t="s">
        <v>4668</v>
      </c>
    </row>
    <row r="152">
      <c r="A152" s="45" t="s">
        <v>5207</v>
      </c>
      <c r="B152" s="46">
        <v>13.0</v>
      </c>
      <c r="C152" s="45" t="s">
        <v>5779</v>
      </c>
      <c r="D152" s="45" t="s">
        <v>5776</v>
      </c>
      <c r="E152" s="47">
        <v>43059.0</v>
      </c>
      <c r="F152" s="45">
        <v>2020.0</v>
      </c>
      <c r="G152" s="45">
        <v>2024.0</v>
      </c>
      <c r="H152" s="45" t="s">
        <v>5788</v>
      </c>
      <c r="I152" s="45" t="s">
        <v>4668</v>
      </c>
    </row>
    <row r="153">
      <c r="A153" s="45" t="s">
        <v>4738</v>
      </c>
      <c r="B153" s="46">
        <v>13.0</v>
      </c>
      <c r="C153" s="45" t="s">
        <v>5779</v>
      </c>
      <c r="D153" s="45" t="s">
        <v>5776</v>
      </c>
      <c r="E153" s="47">
        <v>41977.0</v>
      </c>
      <c r="F153" s="45">
        <v>2020.0</v>
      </c>
      <c r="G153" s="45">
        <v>2024.0</v>
      </c>
      <c r="H153" s="45" t="s">
        <v>5799</v>
      </c>
      <c r="I153" s="45" t="s">
        <v>4668</v>
      </c>
    </row>
    <row r="154">
      <c r="A154" s="45" t="s">
        <v>5831</v>
      </c>
      <c r="B154" s="46">
        <v>13.0</v>
      </c>
      <c r="C154" s="45" t="s">
        <v>5779</v>
      </c>
      <c r="D154" s="45" t="s">
        <v>5776</v>
      </c>
      <c r="E154" s="47">
        <v>43144.0</v>
      </c>
      <c r="F154" s="45">
        <v>2020.0</v>
      </c>
      <c r="G154" s="45">
        <v>2024.0</v>
      </c>
      <c r="H154" s="45" t="s">
        <v>5788</v>
      </c>
      <c r="I154" s="45" t="s">
        <v>4668</v>
      </c>
    </row>
    <row r="155">
      <c r="A155" s="45" t="s">
        <v>4739</v>
      </c>
      <c r="B155" s="46">
        <v>13.0</v>
      </c>
      <c r="C155" s="45" t="s">
        <v>5779</v>
      </c>
      <c r="D155" s="45" t="s">
        <v>5776</v>
      </c>
      <c r="E155" s="47">
        <v>41995.0</v>
      </c>
      <c r="F155" s="45">
        <v>2020.0</v>
      </c>
      <c r="G155" s="45">
        <v>2024.0</v>
      </c>
      <c r="H155" s="45" t="s">
        <v>5799</v>
      </c>
      <c r="I155" s="45" t="s">
        <v>4668</v>
      </c>
    </row>
    <row r="156">
      <c r="A156" s="45" t="s">
        <v>5529</v>
      </c>
      <c r="B156" s="46">
        <v>14.0</v>
      </c>
      <c r="C156" s="45" t="s">
        <v>5779</v>
      </c>
      <c r="D156" s="45" t="s">
        <v>5776</v>
      </c>
      <c r="E156" s="47">
        <v>42844.0</v>
      </c>
      <c r="F156" s="45">
        <v>2021.0</v>
      </c>
      <c r="G156" s="45">
        <v>2025.0</v>
      </c>
      <c r="H156" s="45" t="s">
        <v>5799</v>
      </c>
      <c r="I156" s="45" t="s">
        <v>4668</v>
      </c>
    </row>
    <row r="157">
      <c r="A157" s="45" t="s">
        <v>4784</v>
      </c>
      <c r="B157" s="46">
        <v>14.0</v>
      </c>
      <c r="C157" s="45" t="s">
        <v>5771</v>
      </c>
      <c r="D157" s="45" t="s">
        <v>5776</v>
      </c>
      <c r="E157" s="47">
        <v>42450.0</v>
      </c>
      <c r="F157" s="45">
        <v>2020.0</v>
      </c>
      <c r="G157" s="45">
        <v>2024.0</v>
      </c>
      <c r="H157" s="45" t="s">
        <v>5788</v>
      </c>
      <c r="I157" s="45" t="s">
        <v>4668</v>
      </c>
    </row>
    <row r="158">
      <c r="A158" s="45" t="s">
        <v>5057</v>
      </c>
      <c r="B158" s="46">
        <v>14.0</v>
      </c>
      <c r="C158" s="45" t="s">
        <v>5771</v>
      </c>
      <c r="D158" s="45" t="s">
        <v>5776</v>
      </c>
      <c r="E158" s="47">
        <v>42699.0</v>
      </c>
      <c r="F158" s="45">
        <v>2020.0</v>
      </c>
      <c r="G158" s="45">
        <v>2024.0</v>
      </c>
      <c r="H158" s="45" t="s">
        <v>5788</v>
      </c>
      <c r="I158" s="45" t="s">
        <v>4668</v>
      </c>
    </row>
    <row r="159">
      <c r="A159" s="45" t="s">
        <v>4787</v>
      </c>
      <c r="B159" s="46">
        <v>14.0</v>
      </c>
      <c r="C159" s="45" t="s">
        <v>5771</v>
      </c>
      <c r="D159" s="45" t="s">
        <v>5776</v>
      </c>
      <c r="E159" s="47">
        <v>42461.0</v>
      </c>
      <c r="F159" s="45">
        <v>2020.0</v>
      </c>
      <c r="G159" s="45">
        <v>2024.0</v>
      </c>
      <c r="H159" s="45" t="s">
        <v>5799</v>
      </c>
      <c r="I159" s="45" t="s">
        <v>4668</v>
      </c>
    </row>
    <row r="160">
      <c r="A160" s="45" t="s">
        <v>4782</v>
      </c>
      <c r="B160" s="46">
        <v>13.0</v>
      </c>
      <c r="C160" s="45" t="s">
        <v>5771</v>
      </c>
      <c r="D160" s="45" t="s">
        <v>5776</v>
      </c>
      <c r="E160" s="47">
        <v>42520.0</v>
      </c>
      <c r="F160" s="45">
        <v>2020.0</v>
      </c>
      <c r="G160" s="45">
        <v>2024.0</v>
      </c>
      <c r="H160" s="45" t="s">
        <v>5799</v>
      </c>
      <c r="I160" s="45" t="s">
        <v>4668</v>
      </c>
    </row>
    <row r="161">
      <c r="A161" s="45" t="s">
        <v>4928</v>
      </c>
      <c r="B161" s="46">
        <v>13.0</v>
      </c>
      <c r="C161" s="45" t="s">
        <v>5771</v>
      </c>
      <c r="D161" s="45" t="s">
        <v>5776</v>
      </c>
      <c r="E161" s="47">
        <v>41664.0</v>
      </c>
      <c r="F161" s="45">
        <v>2020.0</v>
      </c>
      <c r="G161" s="45">
        <v>2024.0</v>
      </c>
      <c r="H161" s="45" t="s">
        <v>5799</v>
      </c>
      <c r="I161" s="45" t="s">
        <v>4668</v>
      </c>
    </row>
    <row r="162">
      <c r="A162" s="45" t="s">
        <v>5832</v>
      </c>
      <c r="B162" s="46">
        <v>23.0</v>
      </c>
      <c r="C162" s="45" t="s">
        <v>5771</v>
      </c>
      <c r="D162" s="45" t="s">
        <v>5776</v>
      </c>
      <c r="E162" s="47">
        <v>40514.0</v>
      </c>
      <c r="F162" s="45">
        <v>2012.0</v>
      </c>
      <c r="G162" s="45">
        <v>2016.0</v>
      </c>
      <c r="H162" s="45" t="s">
        <v>5159</v>
      </c>
      <c r="I162" s="45" t="s">
        <v>5833</v>
      </c>
    </row>
    <row r="163">
      <c r="A163" s="45" t="s">
        <v>5834</v>
      </c>
      <c r="B163" s="46">
        <v>21.0</v>
      </c>
      <c r="C163" s="45" t="s">
        <v>5771</v>
      </c>
      <c r="D163" s="45" t="s">
        <v>5776</v>
      </c>
      <c r="E163" s="47">
        <v>39189.0</v>
      </c>
      <c r="F163" s="45">
        <v>2012.0</v>
      </c>
      <c r="G163" s="45">
        <v>2016.0</v>
      </c>
      <c r="H163" s="45" t="s">
        <v>5159</v>
      </c>
      <c r="I163" s="45" t="s">
        <v>5833</v>
      </c>
    </row>
    <row r="164">
      <c r="A164" s="45" t="s">
        <v>5835</v>
      </c>
      <c r="B164" s="46">
        <v>19.0</v>
      </c>
      <c r="C164" s="45" t="s">
        <v>5771</v>
      </c>
      <c r="D164" s="45" t="s">
        <v>5776</v>
      </c>
      <c r="E164" s="47">
        <v>40111.0</v>
      </c>
      <c r="F164" s="45">
        <v>2013.0</v>
      </c>
      <c r="G164" s="45">
        <v>2017.0</v>
      </c>
      <c r="H164" s="45" t="s">
        <v>5159</v>
      </c>
      <c r="I164" s="45" t="s">
        <v>5833</v>
      </c>
    </row>
    <row r="165">
      <c r="A165" s="45" t="s">
        <v>4689</v>
      </c>
      <c r="B165" s="46">
        <v>22.0</v>
      </c>
      <c r="C165" s="45" t="s">
        <v>5771</v>
      </c>
      <c r="D165" s="45" t="s">
        <v>5776</v>
      </c>
      <c r="E165" s="47">
        <v>40298.0</v>
      </c>
      <c r="F165" s="45">
        <v>2012.0</v>
      </c>
      <c r="G165" s="45">
        <v>2016.0</v>
      </c>
      <c r="H165" s="45" t="s">
        <v>5159</v>
      </c>
      <c r="I165" s="45" t="s">
        <v>5833</v>
      </c>
    </row>
    <row r="166">
      <c r="A166" s="45" t="s">
        <v>5836</v>
      </c>
      <c r="B166" s="46">
        <v>22.0</v>
      </c>
      <c r="C166" s="45" t="s">
        <v>5771</v>
      </c>
      <c r="D166" s="45" t="s">
        <v>5776</v>
      </c>
      <c r="E166" s="47">
        <v>40111.0</v>
      </c>
      <c r="F166" s="45">
        <v>2011.0</v>
      </c>
      <c r="G166" s="45">
        <v>2015.0</v>
      </c>
      <c r="H166" s="45" t="s">
        <v>5159</v>
      </c>
      <c r="I166" s="45" t="s">
        <v>5833</v>
      </c>
    </row>
    <row r="167">
      <c r="A167" s="45" t="s">
        <v>5837</v>
      </c>
      <c r="B167" s="46">
        <v>20.0</v>
      </c>
      <c r="C167" s="45" t="s">
        <v>5771</v>
      </c>
      <c r="D167" s="45" t="s">
        <v>5776</v>
      </c>
      <c r="E167" s="47">
        <v>39871.0</v>
      </c>
      <c r="F167" s="45">
        <v>2013.0</v>
      </c>
      <c r="G167" s="45">
        <v>2017.0</v>
      </c>
      <c r="H167" s="45" t="s">
        <v>5159</v>
      </c>
      <c r="I167" s="45" t="s">
        <v>5833</v>
      </c>
    </row>
    <row r="168">
      <c r="A168" s="45" t="s">
        <v>4814</v>
      </c>
      <c r="B168" s="46">
        <v>23.0</v>
      </c>
      <c r="C168" s="45" t="s">
        <v>5779</v>
      </c>
      <c r="D168" s="45" t="s">
        <v>5776</v>
      </c>
      <c r="E168" s="47">
        <v>40514.0</v>
      </c>
      <c r="F168" s="45">
        <v>2013.0</v>
      </c>
      <c r="G168" s="45">
        <v>2017.0</v>
      </c>
      <c r="H168" s="45" t="s">
        <v>5159</v>
      </c>
      <c r="I168" s="45" t="s">
        <v>5833</v>
      </c>
    </row>
    <row r="169">
      <c r="A169" s="45" t="s">
        <v>5184</v>
      </c>
      <c r="B169" s="46">
        <v>22.0</v>
      </c>
      <c r="C169" s="45" t="s">
        <v>5779</v>
      </c>
      <c r="D169" s="45" t="s">
        <v>5776</v>
      </c>
      <c r="E169" s="47">
        <v>40261.0</v>
      </c>
      <c r="F169" s="45">
        <v>2012.0</v>
      </c>
      <c r="G169" s="45">
        <v>2016.0</v>
      </c>
      <c r="H169" s="45" t="s">
        <v>5159</v>
      </c>
      <c r="I169" s="45" t="s">
        <v>5833</v>
      </c>
    </row>
    <row r="170">
      <c r="A170" s="45" t="s">
        <v>5409</v>
      </c>
      <c r="B170" s="46">
        <v>21.0</v>
      </c>
      <c r="C170" s="45" t="s">
        <v>5771</v>
      </c>
      <c r="D170" s="45" t="s">
        <v>5776</v>
      </c>
      <c r="E170" s="47">
        <v>41281.0</v>
      </c>
      <c r="F170" s="45">
        <v>2014.0</v>
      </c>
      <c r="G170" s="45">
        <v>2018.0</v>
      </c>
      <c r="H170" s="45" t="s">
        <v>5159</v>
      </c>
      <c r="I170" s="45" t="s">
        <v>5833</v>
      </c>
    </row>
    <row r="171">
      <c r="A171" s="45" t="s">
        <v>4830</v>
      </c>
      <c r="B171" s="46">
        <v>20.0</v>
      </c>
      <c r="C171" s="45" t="s">
        <v>5779</v>
      </c>
      <c r="D171" s="45" t="s">
        <v>5776</v>
      </c>
      <c r="E171" s="47">
        <v>41180.0</v>
      </c>
      <c r="F171" s="45">
        <v>2014.0</v>
      </c>
      <c r="G171" s="45">
        <v>2018.0</v>
      </c>
      <c r="H171" s="45" t="s">
        <v>5159</v>
      </c>
      <c r="I171" s="45" t="s">
        <v>5833</v>
      </c>
    </row>
    <row r="172">
      <c r="A172" s="45" t="s">
        <v>5838</v>
      </c>
      <c r="B172" s="46">
        <v>23.0</v>
      </c>
      <c r="C172" s="45" t="s">
        <v>5771</v>
      </c>
      <c r="D172" s="45" t="s">
        <v>5776</v>
      </c>
      <c r="E172" s="47">
        <v>39215.0</v>
      </c>
      <c r="F172" s="45">
        <v>2011.0</v>
      </c>
      <c r="G172" s="45">
        <v>2015.0</v>
      </c>
      <c r="H172" s="45" t="s">
        <v>5159</v>
      </c>
      <c r="I172" s="45" t="s">
        <v>5833</v>
      </c>
    </row>
    <row r="173">
      <c r="A173" s="45" t="s">
        <v>4748</v>
      </c>
      <c r="B173" s="46">
        <v>19.0</v>
      </c>
      <c r="C173" s="45" t="s">
        <v>5779</v>
      </c>
      <c r="D173" s="45" t="s">
        <v>5776</v>
      </c>
      <c r="E173" s="47">
        <v>39625.0</v>
      </c>
      <c r="F173" s="45">
        <v>2014.0</v>
      </c>
      <c r="G173" s="45">
        <v>2018.0</v>
      </c>
      <c r="H173" s="45" t="s">
        <v>5159</v>
      </c>
      <c r="I173" s="45" t="s">
        <v>5833</v>
      </c>
    </row>
    <row r="174">
      <c r="A174" s="45" t="s">
        <v>5839</v>
      </c>
      <c r="B174" s="46">
        <v>21.0</v>
      </c>
      <c r="C174" s="45" t="s">
        <v>5771</v>
      </c>
      <c r="D174" s="45" t="s">
        <v>5776</v>
      </c>
      <c r="E174" s="47">
        <v>39458.0</v>
      </c>
      <c r="F174" s="45">
        <v>2013.0</v>
      </c>
      <c r="G174" s="45">
        <v>2017.0</v>
      </c>
      <c r="H174" s="45" t="s">
        <v>5159</v>
      </c>
      <c r="I174" s="45" t="s">
        <v>5833</v>
      </c>
    </row>
    <row r="175">
      <c r="A175" s="45" t="s">
        <v>5139</v>
      </c>
      <c r="B175" s="46">
        <v>20.0</v>
      </c>
      <c r="C175" s="45" t="s">
        <v>5771</v>
      </c>
      <c r="D175" s="45" t="s">
        <v>5776</v>
      </c>
      <c r="E175" s="47">
        <v>39918.0</v>
      </c>
      <c r="F175" s="45">
        <v>2013.0</v>
      </c>
      <c r="G175" s="45">
        <v>2017.0</v>
      </c>
      <c r="H175" s="45" t="s">
        <v>5159</v>
      </c>
      <c r="I175" s="45" t="s">
        <v>5833</v>
      </c>
    </row>
    <row r="176">
      <c r="A176" s="45" t="s">
        <v>5172</v>
      </c>
      <c r="B176" s="46">
        <v>18.0</v>
      </c>
      <c r="C176" s="45" t="s">
        <v>5779</v>
      </c>
      <c r="D176" s="45" t="s">
        <v>5776</v>
      </c>
      <c r="E176" s="47">
        <v>39819.0</v>
      </c>
      <c r="F176" s="45">
        <v>2014.0</v>
      </c>
      <c r="G176" s="45">
        <v>2018.0</v>
      </c>
      <c r="H176" s="45" t="s">
        <v>5159</v>
      </c>
      <c r="I176" s="45" t="s">
        <v>5833</v>
      </c>
    </row>
    <row r="177">
      <c r="A177" s="45" t="s">
        <v>4761</v>
      </c>
      <c r="B177" s="46">
        <v>20.0</v>
      </c>
      <c r="C177" s="45" t="s">
        <v>5771</v>
      </c>
      <c r="D177" s="45" t="s">
        <v>5776</v>
      </c>
      <c r="E177" s="47">
        <v>40206.0</v>
      </c>
      <c r="F177" s="45">
        <v>2014.0</v>
      </c>
      <c r="G177" s="45">
        <v>2018.0</v>
      </c>
      <c r="H177" s="45" t="s">
        <v>5159</v>
      </c>
      <c r="I177" s="45" t="s">
        <v>5833</v>
      </c>
    </row>
    <row r="178">
      <c r="A178" s="45" t="s">
        <v>4702</v>
      </c>
      <c r="B178" s="46">
        <v>20.0</v>
      </c>
      <c r="C178" s="45" t="s">
        <v>5771</v>
      </c>
      <c r="D178" s="45" t="s">
        <v>5776</v>
      </c>
      <c r="E178" s="47">
        <v>39785.0</v>
      </c>
      <c r="F178" s="45">
        <v>2014.0</v>
      </c>
      <c r="G178" s="45">
        <v>2018.0</v>
      </c>
      <c r="H178" s="45" t="s">
        <v>5159</v>
      </c>
      <c r="I178" s="45" t="s">
        <v>5833</v>
      </c>
    </row>
    <row r="179">
      <c r="A179" s="45" t="s">
        <v>4711</v>
      </c>
      <c r="B179" s="46">
        <v>23.0</v>
      </c>
      <c r="C179" s="45" t="s">
        <v>5779</v>
      </c>
      <c r="D179" s="45" t="s">
        <v>5776</v>
      </c>
      <c r="E179" s="47">
        <v>39810.0</v>
      </c>
      <c r="F179" s="45">
        <v>2012.0</v>
      </c>
      <c r="G179" s="45">
        <v>2016.0</v>
      </c>
      <c r="H179" s="45" t="s">
        <v>5159</v>
      </c>
      <c r="I179" s="45" t="s">
        <v>5840</v>
      </c>
    </row>
    <row r="180">
      <c r="A180" s="45" t="s">
        <v>5155</v>
      </c>
      <c r="B180" s="46">
        <v>22.0</v>
      </c>
      <c r="C180" s="45" t="s">
        <v>5771</v>
      </c>
      <c r="D180" s="45" t="s">
        <v>5776</v>
      </c>
      <c r="E180" s="47">
        <v>40317.0</v>
      </c>
      <c r="F180" s="45">
        <v>2012.0</v>
      </c>
      <c r="G180" s="45">
        <v>2016.0</v>
      </c>
      <c r="H180" s="45" t="s">
        <v>5159</v>
      </c>
      <c r="I180" s="45" t="s">
        <v>5840</v>
      </c>
    </row>
    <row r="181">
      <c r="A181" s="45" t="s">
        <v>5841</v>
      </c>
      <c r="B181" s="46">
        <v>21.0</v>
      </c>
      <c r="C181" s="45" t="s">
        <v>5771</v>
      </c>
      <c r="D181" s="45" t="s">
        <v>5776</v>
      </c>
      <c r="E181" s="47">
        <v>40854.0</v>
      </c>
      <c r="F181" s="45">
        <v>2014.0</v>
      </c>
      <c r="G181" s="45">
        <v>2018.0</v>
      </c>
      <c r="H181" s="45" t="s">
        <v>5159</v>
      </c>
      <c r="I181" s="45" t="s">
        <v>5840</v>
      </c>
    </row>
    <row r="182">
      <c r="A182" s="45" t="s">
        <v>5842</v>
      </c>
      <c r="B182" s="46">
        <v>23.0</v>
      </c>
      <c r="C182" s="45" t="s">
        <v>5771</v>
      </c>
      <c r="D182" s="45" t="s">
        <v>5772</v>
      </c>
      <c r="E182" s="47">
        <v>39189.0</v>
      </c>
      <c r="F182" s="45">
        <v>2010.0</v>
      </c>
      <c r="G182" s="45">
        <v>2014.0</v>
      </c>
      <c r="H182" s="45" t="s">
        <v>5773</v>
      </c>
      <c r="I182" s="45" t="s">
        <v>5840</v>
      </c>
    </row>
    <row r="183">
      <c r="A183" s="45" t="s">
        <v>4750</v>
      </c>
      <c r="B183" s="46">
        <v>20.0</v>
      </c>
      <c r="C183" s="45" t="s">
        <v>5771</v>
      </c>
      <c r="D183" s="45" t="s">
        <v>5776</v>
      </c>
      <c r="E183" s="47">
        <v>39344.0</v>
      </c>
      <c r="F183" s="45">
        <v>2014.0</v>
      </c>
      <c r="G183" s="45">
        <v>2018.0</v>
      </c>
      <c r="H183" s="45" t="s">
        <v>5159</v>
      </c>
      <c r="I183" s="45" t="s">
        <v>5840</v>
      </c>
    </row>
    <row r="184">
      <c r="A184" s="45" t="s">
        <v>4757</v>
      </c>
      <c r="B184" s="46">
        <v>20.0</v>
      </c>
      <c r="C184" s="45" t="s">
        <v>5771</v>
      </c>
      <c r="D184" s="45" t="s">
        <v>5776</v>
      </c>
      <c r="E184" s="47">
        <v>41904.0</v>
      </c>
      <c r="F184" s="45">
        <v>2014.0</v>
      </c>
      <c r="G184" s="45">
        <v>2018.0</v>
      </c>
      <c r="H184" s="45" t="s">
        <v>5159</v>
      </c>
      <c r="I184" s="45" t="s">
        <v>5840</v>
      </c>
    </row>
    <row r="185">
      <c r="A185" s="45" t="s">
        <v>4794</v>
      </c>
      <c r="B185" s="46">
        <v>20.0</v>
      </c>
      <c r="C185" s="45" t="s">
        <v>5771</v>
      </c>
      <c r="D185" s="45" t="s">
        <v>5772</v>
      </c>
      <c r="E185" s="47">
        <v>39458.0</v>
      </c>
      <c r="F185" s="45">
        <v>2013.0</v>
      </c>
      <c r="G185" s="45">
        <v>2017.0</v>
      </c>
      <c r="H185" s="45" t="s">
        <v>5773</v>
      </c>
      <c r="I185" s="45" t="s">
        <v>5840</v>
      </c>
    </row>
    <row r="186">
      <c r="A186" s="45" t="s">
        <v>5843</v>
      </c>
      <c r="B186" s="46">
        <v>22.0</v>
      </c>
      <c r="C186" s="45" t="s">
        <v>5771</v>
      </c>
      <c r="D186" s="45" t="s">
        <v>5772</v>
      </c>
      <c r="E186" s="47">
        <v>39276.0</v>
      </c>
      <c r="F186" s="45">
        <v>2013.0</v>
      </c>
      <c r="G186" s="45">
        <v>2017.0</v>
      </c>
      <c r="H186" s="45" t="s">
        <v>5773</v>
      </c>
      <c r="I186" s="45" t="s">
        <v>5840</v>
      </c>
    </row>
    <row r="187">
      <c r="A187" s="45" t="s">
        <v>5050</v>
      </c>
      <c r="B187" s="46">
        <v>20.0</v>
      </c>
      <c r="C187" s="45" t="s">
        <v>5771</v>
      </c>
      <c r="D187" s="45" t="s">
        <v>5772</v>
      </c>
      <c r="E187" s="47">
        <v>40111.0</v>
      </c>
      <c r="F187" s="45">
        <v>2013.0</v>
      </c>
      <c r="G187" s="45">
        <v>2017.0</v>
      </c>
      <c r="H187" s="45" t="s">
        <v>5773</v>
      </c>
      <c r="I187" s="45" t="s">
        <v>5840</v>
      </c>
    </row>
    <row r="188">
      <c r="A188" s="45" t="s">
        <v>5844</v>
      </c>
      <c r="B188" s="46">
        <v>22.0</v>
      </c>
      <c r="C188" s="45" t="s">
        <v>5771</v>
      </c>
      <c r="D188" s="45" t="s">
        <v>5776</v>
      </c>
      <c r="E188" s="47">
        <v>39179.0</v>
      </c>
      <c r="F188" s="45">
        <v>2013.0</v>
      </c>
      <c r="G188" s="45">
        <v>2017.0</v>
      </c>
      <c r="H188" s="45" t="s">
        <v>5159</v>
      </c>
      <c r="I188" s="45" t="s">
        <v>5840</v>
      </c>
    </row>
    <row r="189">
      <c r="A189" s="45" t="s">
        <v>5845</v>
      </c>
      <c r="B189" s="46">
        <v>20.0</v>
      </c>
      <c r="C189" s="45" t="s">
        <v>5771</v>
      </c>
      <c r="D189" s="45" t="s">
        <v>5776</v>
      </c>
      <c r="E189" s="47">
        <v>39276.0</v>
      </c>
      <c r="F189" s="45">
        <v>2014.0</v>
      </c>
      <c r="G189" s="45">
        <v>2018.0</v>
      </c>
      <c r="H189" s="45" t="s">
        <v>5159</v>
      </c>
      <c r="I189" s="45" t="s">
        <v>5840</v>
      </c>
    </row>
    <row r="190">
      <c r="A190" s="45" t="s">
        <v>5846</v>
      </c>
      <c r="B190" s="46">
        <v>19.0</v>
      </c>
      <c r="C190" s="45" t="s">
        <v>5779</v>
      </c>
      <c r="D190" s="45" t="s">
        <v>5776</v>
      </c>
      <c r="E190" s="47">
        <v>41120.0</v>
      </c>
      <c r="F190" s="45">
        <v>2014.0</v>
      </c>
      <c r="G190" s="45">
        <v>2018.0</v>
      </c>
      <c r="H190" s="45" t="s">
        <v>5159</v>
      </c>
      <c r="I190" s="45" t="s">
        <v>5840</v>
      </c>
    </row>
    <row r="191">
      <c r="A191" s="45" t="s">
        <v>5847</v>
      </c>
      <c r="B191" s="46">
        <v>23.0</v>
      </c>
      <c r="C191" s="45" t="s">
        <v>5771</v>
      </c>
      <c r="D191" s="45" t="s">
        <v>5772</v>
      </c>
      <c r="E191" s="47">
        <v>39451.0</v>
      </c>
      <c r="F191" s="45">
        <v>2013.0</v>
      </c>
      <c r="G191" s="45">
        <v>2017.0</v>
      </c>
      <c r="H191" s="45" t="s">
        <v>5773</v>
      </c>
      <c r="I191" s="45" t="s">
        <v>5840</v>
      </c>
    </row>
    <row r="192">
      <c r="A192" s="45" t="s">
        <v>5848</v>
      </c>
      <c r="B192" s="46">
        <v>23.0</v>
      </c>
      <c r="C192" s="45" t="s">
        <v>5771</v>
      </c>
      <c r="D192" s="45" t="s">
        <v>5772</v>
      </c>
      <c r="E192" s="47">
        <v>39579.0</v>
      </c>
      <c r="F192" s="45">
        <v>2010.0</v>
      </c>
      <c r="G192" s="45">
        <v>2014.0</v>
      </c>
      <c r="H192" s="45" t="s">
        <v>5773</v>
      </c>
      <c r="I192" s="45" t="s">
        <v>5840</v>
      </c>
    </row>
    <row r="193">
      <c r="A193" s="45" t="s">
        <v>5849</v>
      </c>
      <c r="B193" s="46">
        <v>19.0</v>
      </c>
      <c r="C193" s="45" t="s">
        <v>5771</v>
      </c>
      <c r="D193" s="45" t="s">
        <v>5776</v>
      </c>
      <c r="E193" s="47">
        <v>39119.0</v>
      </c>
      <c r="F193" s="45">
        <v>2013.0</v>
      </c>
      <c r="G193" s="45">
        <v>2017.0</v>
      </c>
      <c r="H193" s="45" t="s">
        <v>5159</v>
      </c>
      <c r="I193" s="45" t="s">
        <v>5840</v>
      </c>
    </row>
    <row r="194">
      <c r="A194" s="45" t="s">
        <v>5850</v>
      </c>
      <c r="B194" s="46">
        <v>21.0</v>
      </c>
      <c r="C194" s="45" t="s">
        <v>5771</v>
      </c>
      <c r="D194" s="45" t="s">
        <v>5772</v>
      </c>
      <c r="E194" s="47">
        <v>39624.0</v>
      </c>
      <c r="F194" s="45">
        <v>2011.0</v>
      </c>
      <c r="G194" s="45">
        <v>2015.0</v>
      </c>
      <c r="H194" s="45" t="s">
        <v>5773</v>
      </c>
      <c r="I194" s="45" t="s">
        <v>5840</v>
      </c>
    </row>
    <row r="195">
      <c r="A195" s="45" t="s">
        <v>5851</v>
      </c>
      <c r="B195" s="46">
        <v>21.0</v>
      </c>
      <c r="C195" s="45" t="s">
        <v>5771</v>
      </c>
      <c r="D195" s="45" t="s">
        <v>5776</v>
      </c>
      <c r="E195" s="47">
        <v>41052.0</v>
      </c>
      <c r="F195" s="45">
        <v>2014.0</v>
      </c>
      <c r="G195" s="45">
        <v>2018.0</v>
      </c>
      <c r="H195" s="45" t="s">
        <v>5159</v>
      </c>
      <c r="I195" s="45" t="s">
        <v>5840</v>
      </c>
    </row>
    <row r="196">
      <c r="A196" s="45" t="s">
        <v>5852</v>
      </c>
      <c r="B196" s="46">
        <v>22.0</v>
      </c>
      <c r="C196" s="45" t="s">
        <v>5779</v>
      </c>
      <c r="D196" s="45" t="s">
        <v>5772</v>
      </c>
      <c r="E196" s="47">
        <v>39462.0</v>
      </c>
      <c r="F196" s="45">
        <v>2012.0</v>
      </c>
      <c r="G196" s="45">
        <v>2016.0</v>
      </c>
      <c r="H196" s="45" t="s">
        <v>5773</v>
      </c>
      <c r="I196" s="45" t="s">
        <v>5840</v>
      </c>
    </row>
    <row r="197">
      <c r="A197" s="45" t="s">
        <v>5853</v>
      </c>
      <c r="B197" s="46">
        <v>20.0</v>
      </c>
      <c r="C197" s="45" t="s">
        <v>5771</v>
      </c>
      <c r="D197" s="45" t="s">
        <v>5776</v>
      </c>
      <c r="E197" s="47">
        <v>40261.0</v>
      </c>
      <c r="F197" s="45">
        <v>2013.0</v>
      </c>
      <c r="G197" s="45">
        <v>2017.0</v>
      </c>
      <c r="H197" s="45" t="s">
        <v>5159</v>
      </c>
      <c r="I197" s="45" t="s">
        <v>5840</v>
      </c>
    </row>
    <row r="198">
      <c r="A198" s="45" t="s">
        <v>5185</v>
      </c>
      <c r="B198" s="46">
        <v>24.0</v>
      </c>
      <c r="C198" s="45" t="s">
        <v>5779</v>
      </c>
      <c r="D198" s="45" t="s">
        <v>5772</v>
      </c>
      <c r="E198" s="47">
        <v>40385.0</v>
      </c>
      <c r="F198" s="45">
        <v>2012.0</v>
      </c>
      <c r="G198" s="45">
        <v>2016.0</v>
      </c>
      <c r="H198" s="45" t="s">
        <v>5773</v>
      </c>
      <c r="I198" s="45" t="s">
        <v>5840</v>
      </c>
    </row>
    <row r="199">
      <c r="A199" s="45" t="s">
        <v>4712</v>
      </c>
      <c r="B199" s="46">
        <v>21.0</v>
      </c>
      <c r="C199" s="45" t="s">
        <v>5779</v>
      </c>
      <c r="D199" s="45" t="s">
        <v>5776</v>
      </c>
      <c r="E199" s="47">
        <v>40111.0</v>
      </c>
      <c r="F199" s="45">
        <v>2012.0</v>
      </c>
      <c r="G199" s="45">
        <v>2016.0</v>
      </c>
      <c r="H199" s="45" t="s">
        <v>5159</v>
      </c>
      <c r="I199" s="45" t="s">
        <v>5840</v>
      </c>
    </row>
    <row r="200">
      <c r="A200" s="45" t="s">
        <v>5854</v>
      </c>
      <c r="B200" s="46">
        <v>22.0</v>
      </c>
      <c r="C200" s="45" t="s">
        <v>5779</v>
      </c>
      <c r="D200" s="45" t="s">
        <v>5776</v>
      </c>
      <c r="E200" s="47">
        <v>40317.0</v>
      </c>
      <c r="F200" s="45">
        <v>2012.0</v>
      </c>
      <c r="G200" s="45">
        <v>2016.0</v>
      </c>
      <c r="H200" s="45" t="s">
        <v>5159</v>
      </c>
      <c r="I200" s="45" t="s">
        <v>5840</v>
      </c>
    </row>
    <row r="201">
      <c r="A201" s="45" t="s">
        <v>5855</v>
      </c>
      <c r="B201" s="46">
        <v>21.0</v>
      </c>
      <c r="C201" s="45" t="s">
        <v>5771</v>
      </c>
      <c r="D201" s="45" t="s">
        <v>5772</v>
      </c>
      <c r="E201" s="47">
        <v>40820.0</v>
      </c>
      <c r="F201" s="45">
        <v>2013.0</v>
      </c>
      <c r="G201" s="45">
        <v>2017.0</v>
      </c>
      <c r="H201" s="45" t="s">
        <v>5773</v>
      </c>
      <c r="I201" s="45" t="s">
        <v>5840</v>
      </c>
    </row>
    <row r="202">
      <c r="A202" s="45" t="s">
        <v>5856</v>
      </c>
      <c r="B202" s="46">
        <v>21.0</v>
      </c>
      <c r="C202" s="45" t="s">
        <v>5771</v>
      </c>
      <c r="D202" s="45" t="s">
        <v>5776</v>
      </c>
      <c r="E202" s="47">
        <v>39069.0</v>
      </c>
      <c r="F202" s="45">
        <v>2012.0</v>
      </c>
      <c r="G202" s="45">
        <v>2016.0</v>
      </c>
      <c r="H202" s="45" t="s">
        <v>5159</v>
      </c>
      <c r="I202" s="45" t="s">
        <v>5840</v>
      </c>
    </row>
    <row r="203">
      <c r="A203" s="45" t="s">
        <v>4875</v>
      </c>
      <c r="B203" s="46">
        <v>19.0</v>
      </c>
      <c r="C203" s="45" t="s">
        <v>5779</v>
      </c>
      <c r="D203" s="45" t="s">
        <v>5776</v>
      </c>
      <c r="E203" s="47">
        <v>41052.0</v>
      </c>
      <c r="F203" s="45">
        <v>2014.0</v>
      </c>
      <c r="G203" s="45">
        <v>2018.0</v>
      </c>
      <c r="H203" s="45" t="s">
        <v>5159</v>
      </c>
      <c r="I203" s="45" t="s">
        <v>5840</v>
      </c>
    </row>
    <row r="204">
      <c r="A204" s="45" t="s">
        <v>4763</v>
      </c>
      <c r="B204" s="46">
        <v>20.0</v>
      </c>
      <c r="C204" s="45" t="s">
        <v>5779</v>
      </c>
      <c r="D204" s="45" t="s">
        <v>5776</v>
      </c>
      <c r="E204" s="47">
        <v>40286.0</v>
      </c>
      <c r="F204" s="45">
        <v>2014.0</v>
      </c>
      <c r="G204" s="45">
        <v>2018.0</v>
      </c>
      <c r="H204" s="45" t="s">
        <v>5159</v>
      </c>
      <c r="I204" s="45" t="s">
        <v>5840</v>
      </c>
    </row>
    <row r="205">
      <c r="A205" s="45" t="s">
        <v>5857</v>
      </c>
      <c r="B205" s="46">
        <v>22.0</v>
      </c>
      <c r="C205" s="45" t="s">
        <v>5771</v>
      </c>
      <c r="D205" s="45" t="s">
        <v>5776</v>
      </c>
      <c r="E205" s="47">
        <v>39317.0</v>
      </c>
      <c r="F205" s="45">
        <v>2011.0</v>
      </c>
      <c r="G205" s="45">
        <v>2015.0</v>
      </c>
      <c r="H205" s="45" t="s">
        <v>5159</v>
      </c>
      <c r="I205" s="45" t="s">
        <v>5840</v>
      </c>
    </row>
    <row r="206">
      <c r="A206" s="45" t="s">
        <v>4710</v>
      </c>
      <c r="B206" s="46">
        <v>21.0</v>
      </c>
      <c r="C206" s="45" t="s">
        <v>5779</v>
      </c>
      <c r="D206" s="45" t="s">
        <v>5776</v>
      </c>
      <c r="E206" s="47">
        <v>39468.0</v>
      </c>
      <c r="F206" s="45">
        <v>2014.0</v>
      </c>
      <c r="G206" s="45">
        <v>2018.0</v>
      </c>
      <c r="H206" s="45" t="s">
        <v>5159</v>
      </c>
      <c r="I206" s="45" t="s">
        <v>5840</v>
      </c>
    </row>
    <row r="207">
      <c r="A207" s="45" t="s">
        <v>5858</v>
      </c>
      <c r="B207" s="46">
        <v>22.0</v>
      </c>
      <c r="C207" s="45" t="s">
        <v>5771</v>
      </c>
      <c r="D207" s="45" t="s">
        <v>5772</v>
      </c>
      <c r="E207" s="47">
        <v>40046.0</v>
      </c>
      <c r="F207" s="45">
        <v>2011.0</v>
      </c>
      <c r="G207" s="45">
        <v>2015.0</v>
      </c>
      <c r="H207" s="45" t="s">
        <v>5773</v>
      </c>
      <c r="I207" s="45" t="s">
        <v>5840</v>
      </c>
    </row>
    <row r="208">
      <c r="A208" s="45" t="s">
        <v>5171</v>
      </c>
      <c r="B208" s="46">
        <v>19.0</v>
      </c>
      <c r="C208" s="45" t="s">
        <v>5779</v>
      </c>
      <c r="D208" s="45" t="s">
        <v>5776</v>
      </c>
      <c r="E208" s="47">
        <v>40514.0</v>
      </c>
      <c r="F208" s="45">
        <v>2014.0</v>
      </c>
      <c r="G208" s="45">
        <v>2018.0</v>
      </c>
      <c r="H208" s="45" t="s">
        <v>5159</v>
      </c>
      <c r="I208" s="45" t="s">
        <v>5840</v>
      </c>
    </row>
    <row r="209">
      <c r="A209" s="45" t="s">
        <v>5133</v>
      </c>
      <c r="B209" s="46">
        <v>20.0</v>
      </c>
      <c r="C209" s="45" t="s">
        <v>5779</v>
      </c>
      <c r="D209" s="45" t="s">
        <v>5772</v>
      </c>
      <c r="E209" s="47">
        <v>39189.0</v>
      </c>
      <c r="F209" s="45">
        <v>2014.0</v>
      </c>
      <c r="G209" s="45">
        <v>2018.0</v>
      </c>
      <c r="H209" s="45" t="s">
        <v>5159</v>
      </c>
      <c r="I209" s="45" t="s">
        <v>5840</v>
      </c>
    </row>
    <row r="210">
      <c r="A210" s="45" t="s">
        <v>4735</v>
      </c>
      <c r="B210" s="46">
        <v>24.0</v>
      </c>
      <c r="C210" s="45" t="s">
        <v>5779</v>
      </c>
      <c r="D210" s="45" t="s">
        <v>5772</v>
      </c>
      <c r="E210" s="47">
        <v>39595.0</v>
      </c>
      <c r="F210" s="45">
        <v>2011.0</v>
      </c>
      <c r="G210" s="45">
        <v>2015.0</v>
      </c>
      <c r="H210" s="45" t="s">
        <v>5773</v>
      </c>
      <c r="I210" s="45" t="s">
        <v>5840</v>
      </c>
    </row>
    <row r="211">
      <c r="A211" s="45" t="s">
        <v>5859</v>
      </c>
      <c r="B211" s="46">
        <v>23.0</v>
      </c>
      <c r="C211" s="45" t="s">
        <v>5771</v>
      </c>
      <c r="D211" s="45" t="s">
        <v>5772</v>
      </c>
      <c r="E211" s="47">
        <v>39596.0</v>
      </c>
      <c r="F211" s="45">
        <v>2010.0</v>
      </c>
      <c r="G211" s="45">
        <v>2014.0</v>
      </c>
      <c r="H211" s="45" t="s">
        <v>5773</v>
      </c>
      <c r="I211" s="45" t="s">
        <v>5840</v>
      </c>
    </row>
    <row r="212">
      <c r="A212" s="45" t="s">
        <v>5860</v>
      </c>
      <c r="B212" s="46">
        <v>21.0</v>
      </c>
      <c r="C212" s="45" t="s">
        <v>5771</v>
      </c>
      <c r="D212" s="45" t="s">
        <v>5772</v>
      </c>
      <c r="E212" s="47">
        <v>40046.0</v>
      </c>
      <c r="F212" s="45">
        <v>2013.0</v>
      </c>
      <c r="G212" s="45">
        <v>2017.0</v>
      </c>
      <c r="H212" s="45" t="s">
        <v>5773</v>
      </c>
      <c r="I212" s="45" t="s">
        <v>5840</v>
      </c>
    </row>
    <row r="213">
      <c r="A213" s="45" t="s">
        <v>5861</v>
      </c>
      <c r="B213" s="46">
        <v>22.0</v>
      </c>
      <c r="C213" s="45" t="s">
        <v>5771</v>
      </c>
      <c r="D213" s="45" t="s">
        <v>5776</v>
      </c>
      <c r="E213" s="47">
        <v>40261.0</v>
      </c>
      <c r="F213" s="45">
        <v>2012.0</v>
      </c>
      <c r="G213" s="45">
        <v>2016.0</v>
      </c>
      <c r="H213" s="45" t="s">
        <v>5159</v>
      </c>
      <c r="I213" s="45" t="s">
        <v>5840</v>
      </c>
    </row>
    <row r="214">
      <c r="A214" s="45" t="s">
        <v>5192</v>
      </c>
      <c r="B214" s="46">
        <v>19.0</v>
      </c>
      <c r="C214" s="45" t="s">
        <v>5771</v>
      </c>
      <c r="D214" s="45" t="s">
        <v>5776</v>
      </c>
      <c r="E214" s="47">
        <v>39918.0</v>
      </c>
      <c r="F214" s="45">
        <v>2014.0</v>
      </c>
      <c r="G214" s="45">
        <v>2018.0</v>
      </c>
      <c r="H214" s="45" t="s">
        <v>5159</v>
      </c>
      <c r="I214" s="45" t="s">
        <v>5840</v>
      </c>
    </row>
    <row r="215">
      <c r="A215" s="45" t="s">
        <v>5862</v>
      </c>
      <c r="B215" s="46">
        <v>24.0</v>
      </c>
      <c r="C215" s="45" t="s">
        <v>5771</v>
      </c>
      <c r="D215" s="45" t="s">
        <v>5772</v>
      </c>
      <c r="E215" s="47">
        <v>40898.0</v>
      </c>
      <c r="F215" s="45">
        <v>2013.0</v>
      </c>
      <c r="G215" s="45">
        <v>2017.0</v>
      </c>
      <c r="H215" s="45" t="s">
        <v>5773</v>
      </c>
      <c r="I215" s="45" t="s">
        <v>5840</v>
      </c>
    </row>
    <row r="216">
      <c r="A216" s="45" t="s">
        <v>5863</v>
      </c>
      <c r="B216" s="46">
        <v>22.0</v>
      </c>
      <c r="C216" s="45" t="s">
        <v>5771</v>
      </c>
      <c r="D216" s="45" t="s">
        <v>5772</v>
      </c>
      <c r="E216" s="47">
        <v>39819.0</v>
      </c>
      <c r="F216" s="45">
        <v>2011.0</v>
      </c>
      <c r="G216" s="45">
        <v>2015.0</v>
      </c>
      <c r="H216" s="45" t="s">
        <v>5773</v>
      </c>
      <c r="I216" s="45" t="s">
        <v>5840</v>
      </c>
    </row>
    <row r="217">
      <c r="A217" s="45" t="s">
        <v>5864</v>
      </c>
      <c r="B217" s="46">
        <v>18.0</v>
      </c>
      <c r="C217" s="45" t="s">
        <v>5771</v>
      </c>
      <c r="D217" s="45" t="s">
        <v>5776</v>
      </c>
      <c r="E217" s="47">
        <v>39189.0</v>
      </c>
      <c r="F217" s="45">
        <v>2014.0</v>
      </c>
      <c r="G217" s="45">
        <v>2018.0</v>
      </c>
      <c r="H217" s="45" t="s">
        <v>5159</v>
      </c>
      <c r="I217" s="45" t="s">
        <v>5840</v>
      </c>
    </row>
    <row r="218">
      <c r="A218" s="45" t="s">
        <v>4766</v>
      </c>
      <c r="B218" s="46">
        <v>14.0</v>
      </c>
      <c r="C218" s="45" t="s">
        <v>5771</v>
      </c>
      <c r="D218" s="45" t="s">
        <v>5776</v>
      </c>
      <c r="E218" s="47">
        <v>42724.0</v>
      </c>
      <c r="F218" s="45">
        <v>2019.0</v>
      </c>
      <c r="G218" s="45">
        <v>2023.0</v>
      </c>
      <c r="H218" s="45" t="s">
        <v>5788</v>
      </c>
      <c r="I218" s="45" t="s">
        <v>4659</v>
      </c>
    </row>
    <row r="219">
      <c r="A219" s="45" t="s">
        <v>4773</v>
      </c>
      <c r="B219" s="46">
        <v>16.0</v>
      </c>
      <c r="C219" s="45" t="s">
        <v>5771</v>
      </c>
      <c r="D219" s="45" t="s">
        <v>5776</v>
      </c>
      <c r="E219" s="47">
        <v>42724.0</v>
      </c>
      <c r="F219" s="45">
        <v>2019.0</v>
      </c>
      <c r="G219" s="45">
        <v>2023.0</v>
      </c>
      <c r="H219" s="45" t="s">
        <v>5788</v>
      </c>
      <c r="I219" s="45" t="s">
        <v>4659</v>
      </c>
    </row>
    <row r="220">
      <c r="A220" s="45" t="s">
        <v>5351</v>
      </c>
      <c r="B220" s="46">
        <v>15.0</v>
      </c>
      <c r="C220" s="45" t="s">
        <v>5771</v>
      </c>
      <c r="D220" s="45" t="s">
        <v>5776</v>
      </c>
      <c r="E220" s="47">
        <v>42787.0</v>
      </c>
      <c r="F220" s="45">
        <v>2019.0</v>
      </c>
      <c r="G220" s="45">
        <v>2023.0</v>
      </c>
      <c r="H220" s="45" t="s">
        <v>5788</v>
      </c>
      <c r="I220" s="45" t="s">
        <v>4659</v>
      </c>
    </row>
    <row r="221">
      <c r="A221" s="45" t="s">
        <v>5553</v>
      </c>
      <c r="B221" s="46">
        <v>15.0</v>
      </c>
      <c r="C221" s="45" t="s">
        <v>5779</v>
      </c>
      <c r="D221" s="45" t="s">
        <v>5776</v>
      </c>
      <c r="E221" s="47">
        <v>40298.0</v>
      </c>
      <c r="F221" s="45">
        <v>2019.0</v>
      </c>
      <c r="G221" s="45">
        <v>2023.0</v>
      </c>
      <c r="H221" s="45" t="s">
        <v>5799</v>
      </c>
      <c r="I221" s="45" t="s">
        <v>4659</v>
      </c>
    </row>
    <row r="222">
      <c r="A222" s="45" t="s">
        <v>5187</v>
      </c>
      <c r="B222" s="46">
        <v>17.0</v>
      </c>
      <c r="C222" s="45" t="s">
        <v>5771</v>
      </c>
      <c r="D222" s="45" t="s">
        <v>5776</v>
      </c>
      <c r="E222" s="47">
        <v>40111.0</v>
      </c>
      <c r="F222" s="45">
        <v>2018.0</v>
      </c>
      <c r="G222" s="45">
        <v>2022.0</v>
      </c>
      <c r="H222" s="45" t="s">
        <v>5206</v>
      </c>
      <c r="I222" s="45" t="s">
        <v>4659</v>
      </c>
    </row>
    <row r="223">
      <c r="A223" s="45" t="s">
        <v>5170</v>
      </c>
      <c r="B223" s="46">
        <v>14.0</v>
      </c>
      <c r="C223" s="45" t="s">
        <v>5779</v>
      </c>
      <c r="D223" s="45" t="s">
        <v>5776</v>
      </c>
      <c r="E223" s="47">
        <v>41893.0</v>
      </c>
      <c r="F223" s="45">
        <v>2019.0</v>
      </c>
      <c r="G223" s="45">
        <v>2023.0</v>
      </c>
      <c r="H223" s="45" t="s">
        <v>5788</v>
      </c>
      <c r="I223" s="45" t="s">
        <v>4659</v>
      </c>
    </row>
    <row r="224">
      <c r="A224" s="45" t="s">
        <v>5251</v>
      </c>
      <c r="B224" s="46">
        <v>14.0</v>
      </c>
      <c r="C224" s="45" t="s">
        <v>5779</v>
      </c>
      <c r="D224" s="45" t="s">
        <v>5776</v>
      </c>
      <c r="E224" s="47">
        <v>42338.0</v>
      </c>
      <c r="F224" s="45">
        <v>2019.0</v>
      </c>
      <c r="G224" s="45">
        <v>2023.0</v>
      </c>
      <c r="H224" s="45" t="s">
        <v>5788</v>
      </c>
      <c r="I224" s="45" t="s">
        <v>4659</v>
      </c>
    </row>
    <row r="225">
      <c r="A225" s="45" t="s">
        <v>5865</v>
      </c>
      <c r="B225" s="46">
        <v>16.0</v>
      </c>
      <c r="C225" s="45" t="s">
        <v>5771</v>
      </c>
      <c r="D225" s="45" t="s">
        <v>5776</v>
      </c>
      <c r="E225" s="47">
        <v>41281.0</v>
      </c>
      <c r="F225" s="45">
        <v>2019.0</v>
      </c>
      <c r="G225" s="45">
        <v>2023.0</v>
      </c>
      <c r="H225" s="45" t="s">
        <v>5788</v>
      </c>
      <c r="I225" s="45" t="s">
        <v>4659</v>
      </c>
    </row>
    <row r="226">
      <c r="A226" s="45" t="s">
        <v>5077</v>
      </c>
      <c r="B226" s="46">
        <v>14.0</v>
      </c>
      <c r="C226" s="45" t="s">
        <v>5779</v>
      </c>
      <c r="D226" s="45" t="s">
        <v>5776</v>
      </c>
      <c r="E226" s="47">
        <v>42666.0</v>
      </c>
      <c r="F226" s="45">
        <v>2019.0</v>
      </c>
      <c r="G226" s="45">
        <v>2023.0</v>
      </c>
      <c r="H226" s="45" t="s">
        <v>5788</v>
      </c>
      <c r="I226" s="45" t="s">
        <v>4659</v>
      </c>
    </row>
    <row r="227">
      <c r="A227" s="45" t="s">
        <v>4780</v>
      </c>
      <c r="B227" s="46">
        <v>15.0</v>
      </c>
      <c r="C227" s="45" t="s">
        <v>5779</v>
      </c>
      <c r="D227" s="45" t="s">
        <v>5776</v>
      </c>
      <c r="E227" s="47">
        <v>40785.0</v>
      </c>
      <c r="F227" s="45">
        <v>2019.0</v>
      </c>
      <c r="G227" s="45">
        <v>2023.0</v>
      </c>
      <c r="H227" s="45" t="s">
        <v>5788</v>
      </c>
      <c r="I227" s="45" t="s">
        <v>4659</v>
      </c>
    </row>
    <row r="228">
      <c r="A228" s="45" t="s">
        <v>5584</v>
      </c>
      <c r="B228" s="46">
        <v>14.0</v>
      </c>
      <c r="C228" s="45" t="s">
        <v>5771</v>
      </c>
      <c r="D228" s="45" t="s">
        <v>5776</v>
      </c>
      <c r="E228" s="47">
        <v>42775.0</v>
      </c>
      <c r="F228" s="45">
        <v>2019.0</v>
      </c>
      <c r="G228" s="45">
        <v>2023.0</v>
      </c>
      <c r="H228" s="45" t="s">
        <v>5788</v>
      </c>
      <c r="I228" s="45" t="s">
        <v>4659</v>
      </c>
    </row>
    <row r="229">
      <c r="A229" s="45" t="s">
        <v>5596</v>
      </c>
      <c r="B229" s="46">
        <v>14.0</v>
      </c>
      <c r="C229" s="45" t="s">
        <v>5771</v>
      </c>
      <c r="D229" s="45" t="s">
        <v>5776</v>
      </c>
      <c r="E229" s="47">
        <v>42026.0</v>
      </c>
      <c r="F229" s="45">
        <v>2019.0</v>
      </c>
      <c r="G229" s="45">
        <v>2023.0</v>
      </c>
      <c r="H229" s="45" t="s">
        <v>5788</v>
      </c>
      <c r="I229" s="45" t="s">
        <v>4659</v>
      </c>
    </row>
    <row r="230">
      <c r="A230" s="45" t="s">
        <v>5210</v>
      </c>
      <c r="B230" s="46">
        <v>13.0</v>
      </c>
      <c r="C230" s="45" t="s">
        <v>5779</v>
      </c>
      <c r="D230" s="45" t="s">
        <v>5776</v>
      </c>
      <c r="E230" s="47">
        <v>41958.0</v>
      </c>
      <c r="F230" s="45">
        <v>2019.0</v>
      </c>
      <c r="G230" s="45">
        <v>2023.0</v>
      </c>
      <c r="H230" s="45" t="s">
        <v>5788</v>
      </c>
      <c r="I230" s="45" t="s">
        <v>4659</v>
      </c>
    </row>
    <row r="231">
      <c r="A231" s="45" t="s">
        <v>4777</v>
      </c>
      <c r="B231" s="46">
        <v>16.0</v>
      </c>
      <c r="C231" s="45" t="s">
        <v>5779</v>
      </c>
      <c r="D231" s="45" t="s">
        <v>5776</v>
      </c>
      <c r="E231" s="47">
        <v>43003.0</v>
      </c>
      <c r="F231" s="45">
        <v>2019.0</v>
      </c>
      <c r="G231" s="45">
        <v>2023.0</v>
      </c>
      <c r="H231" s="45" t="s">
        <v>5788</v>
      </c>
      <c r="I231" s="45" t="s">
        <v>4659</v>
      </c>
    </row>
    <row r="232">
      <c r="A232" s="45" t="s">
        <v>5866</v>
      </c>
      <c r="B232" s="46">
        <v>14.0</v>
      </c>
      <c r="C232" s="45" t="s">
        <v>5779</v>
      </c>
      <c r="D232" s="45" t="s">
        <v>5776</v>
      </c>
      <c r="E232" s="47">
        <v>41082.0</v>
      </c>
      <c r="F232" s="45">
        <v>2019.0</v>
      </c>
      <c r="G232" s="45">
        <v>2023.0</v>
      </c>
      <c r="H232" s="45" t="s">
        <v>5788</v>
      </c>
      <c r="I232" s="45" t="s">
        <v>4659</v>
      </c>
    </row>
    <row r="233">
      <c r="A233" s="45" t="s">
        <v>5647</v>
      </c>
      <c r="B233" s="46">
        <v>13.0</v>
      </c>
      <c r="C233" s="45" t="s">
        <v>5779</v>
      </c>
      <c r="D233" s="45" t="s">
        <v>5776</v>
      </c>
      <c r="E233" s="47">
        <v>43027.0</v>
      </c>
      <c r="F233" s="45">
        <v>2020.0</v>
      </c>
      <c r="G233" s="45">
        <v>2024.0</v>
      </c>
      <c r="H233" s="45" t="s">
        <v>5788</v>
      </c>
      <c r="I233" s="45" t="s">
        <v>4659</v>
      </c>
    </row>
    <row r="234">
      <c r="A234" s="45" t="s">
        <v>5208</v>
      </c>
      <c r="B234" s="46">
        <v>14.0</v>
      </c>
      <c r="C234" s="45" t="s">
        <v>5779</v>
      </c>
      <c r="D234" s="45" t="s">
        <v>5776</v>
      </c>
      <c r="E234" s="47">
        <v>42450.0</v>
      </c>
      <c r="F234" s="45">
        <v>2019.0</v>
      </c>
      <c r="G234" s="45">
        <v>2023.0</v>
      </c>
      <c r="H234" s="45" t="s">
        <v>5788</v>
      </c>
      <c r="I234" s="45" t="s">
        <v>4659</v>
      </c>
    </row>
    <row r="235">
      <c r="A235" s="45" t="s">
        <v>5597</v>
      </c>
      <c r="B235" s="46">
        <v>14.0</v>
      </c>
      <c r="C235" s="45" t="s">
        <v>5771</v>
      </c>
      <c r="D235" s="45" t="s">
        <v>5776</v>
      </c>
      <c r="E235" s="47">
        <v>42321.0</v>
      </c>
      <c r="F235" s="45">
        <v>2019.0</v>
      </c>
      <c r="G235" s="45">
        <v>2023.0</v>
      </c>
      <c r="H235" s="45" t="s">
        <v>5788</v>
      </c>
      <c r="I235" s="45" t="s">
        <v>4659</v>
      </c>
    </row>
    <row r="236">
      <c r="A236" s="45" t="s">
        <v>5867</v>
      </c>
      <c r="B236" s="46">
        <v>14.0</v>
      </c>
      <c r="C236" s="45" t="s">
        <v>5771</v>
      </c>
      <c r="D236" s="45" t="s">
        <v>5776</v>
      </c>
      <c r="E236" s="47">
        <v>42338.0</v>
      </c>
      <c r="F236" s="45">
        <v>2019.0</v>
      </c>
      <c r="G236" s="45">
        <v>2023.0</v>
      </c>
      <c r="H236" s="45" t="s">
        <v>5788</v>
      </c>
      <c r="I236" s="45" t="s">
        <v>4659</v>
      </c>
    </row>
    <row r="237">
      <c r="A237" s="45" t="s">
        <v>5868</v>
      </c>
      <c r="B237" s="46">
        <v>14.0</v>
      </c>
      <c r="C237" s="45" t="s">
        <v>5771</v>
      </c>
      <c r="D237" s="45" t="s">
        <v>5776</v>
      </c>
      <c r="E237" s="47">
        <v>42571.0</v>
      </c>
      <c r="F237" s="45">
        <v>2019.0</v>
      </c>
      <c r="G237" s="45">
        <v>2023.0</v>
      </c>
      <c r="H237" s="45" t="s">
        <v>5788</v>
      </c>
      <c r="I237" s="45" t="s">
        <v>4659</v>
      </c>
    </row>
    <row r="238">
      <c r="A238" s="45" t="s">
        <v>5592</v>
      </c>
      <c r="B238" s="46">
        <v>14.0</v>
      </c>
      <c r="C238" s="45" t="s">
        <v>5779</v>
      </c>
      <c r="D238" s="45" t="s">
        <v>5776</v>
      </c>
      <c r="E238" s="47">
        <v>41913.0</v>
      </c>
      <c r="F238" s="45">
        <v>2019.0</v>
      </c>
      <c r="G238" s="45">
        <v>2023.0</v>
      </c>
      <c r="H238" s="45" t="s">
        <v>5788</v>
      </c>
      <c r="I238" s="45" t="s">
        <v>4659</v>
      </c>
    </row>
    <row r="239">
      <c r="A239" s="45" t="s">
        <v>5580</v>
      </c>
      <c r="B239" s="46">
        <v>14.0</v>
      </c>
      <c r="C239" s="45" t="s">
        <v>5771</v>
      </c>
      <c r="D239" s="45" t="s">
        <v>5776</v>
      </c>
      <c r="E239" s="47">
        <v>41893.0</v>
      </c>
      <c r="F239" s="45">
        <v>2019.0</v>
      </c>
      <c r="G239" s="45">
        <v>2023.0</v>
      </c>
      <c r="H239" s="45" t="s">
        <v>5788</v>
      </c>
      <c r="I239" s="45" t="s">
        <v>4659</v>
      </c>
    </row>
    <row r="240">
      <c r="A240" s="45" t="s">
        <v>4723</v>
      </c>
      <c r="B240" s="46">
        <v>17.0</v>
      </c>
      <c r="C240" s="45" t="s">
        <v>5771</v>
      </c>
      <c r="D240" s="45" t="s">
        <v>5776</v>
      </c>
      <c r="E240" s="47">
        <v>40298.0</v>
      </c>
      <c r="F240" s="45">
        <v>2019.0</v>
      </c>
      <c r="G240" s="45">
        <v>2023.0</v>
      </c>
      <c r="H240" s="45" t="s">
        <v>5788</v>
      </c>
      <c r="I240" s="45" t="s">
        <v>4659</v>
      </c>
    </row>
    <row r="241">
      <c r="A241" s="45" t="s">
        <v>4670</v>
      </c>
      <c r="B241" s="46">
        <v>14.0</v>
      </c>
      <c r="C241" s="45" t="s">
        <v>5771</v>
      </c>
      <c r="D241" s="45" t="s">
        <v>5776</v>
      </c>
      <c r="E241" s="47">
        <v>41518.0</v>
      </c>
      <c r="F241" s="45">
        <v>2019.0</v>
      </c>
      <c r="G241" s="45">
        <v>2023.0</v>
      </c>
      <c r="H241" s="45" t="s">
        <v>5799</v>
      </c>
      <c r="I241" s="45" t="s">
        <v>4659</v>
      </c>
    </row>
    <row r="242">
      <c r="A242" s="45" t="s">
        <v>5177</v>
      </c>
      <c r="B242" s="46">
        <v>16.0</v>
      </c>
      <c r="C242" s="45" t="s">
        <v>5771</v>
      </c>
      <c r="D242" s="45" t="s">
        <v>5776</v>
      </c>
      <c r="E242" s="47">
        <v>41902.0</v>
      </c>
      <c r="F242" s="45">
        <v>2018.0</v>
      </c>
      <c r="G242" s="45">
        <v>2022.0</v>
      </c>
      <c r="H242" s="45" t="s">
        <v>5206</v>
      </c>
      <c r="I242" s="45" t="s">
        <v>4659</v>
      </c>
    </row>
    <row r="243">
      <c r="A243" s="45" t="s">
        <v>5190</v>
      </c>
      <c r="B243" s="46">
        <v>14.0</v>
      </c>
      <c r="C243" s="45" t="s">
        <v>5771</v>
      </c>
      <c r="D243" s="45" t="s">
        <v>5776</v>
      </c>
      <c r="E243" s="47">
        <v>42060.0</v>
      </c>
      <c r="F243" s="45">
        <v>2018.0</v>
      </c>
      <c r="G243" s="45">
        <v>2022.0</v>
      </c>
      <c r="H243" s="45" t="s">
        <v>5788</v>
      </c>
      <c r="I243" s="45" t="s">
        <v>4664</v>
      </c>
    </row>
    <row r="244">
      <c r="A244" s="45" t="s">
        <v>4707</v>
      </c>
      <c r="B244" s="46">
        <v>17.0</v>
      </c>
      <c r="C244" s="45" t="s">
        <v>5779</v>
      </c>
      <c r="D244" s="45" t="s">
        <v>5776</v>
      </c>
      <c r="E244" s="47">
        <v>39286.0</v>
      </c>
      <c r="F244" s="45">
        <v>2018.0</v>
      </c>
      <c r="G244" s="45">
        <v>2022.0</v>
      </c>
      <c r="H244" s="45" t="s">
        <v>5788</v>
      </c>
      <c r="I244" s="45" t="s">
        <v>4664</v>
      </c>
    </row>
    <row r="245">
      <c r="A245" s="45" t="s">
        <v>5869</v>
      </c>
      <c r="B245" s="46">
        <v>15.0</v>
      </c>
      <c r="C245" s="45" t="s">
        <v>5771</v>
      </c>
      <c r="D245" s="45" t="s">
        <v>5776</v>
      </c>
      <c r="E245" s="47">
        <v>41368.0</v>
      </c>
      <c r="F245" s="45">
        <v>2018.0</v>
      </c>
      <c r="G245" s="45">
        <v>2022.0</v>
      </c>
      <c r="H245" s="45" t="s">
        <v>5788</v>
      </c>
      <c r="I245" s="45" t="s">
        <v>4664</v>
      </c>
    </row>
    <row r="246">
      <c r="A246" s="45" t="s">
        <v>5189</v>
      </c>
      <c r="B246" s="46">
        <v>14.0</v>
      </c>
      <c r="C246" s="45" t="s">
        <v>5771</v>
      </c>
      <c r="D246" s="45" t="s">
        <v>5776</v>
      </c>
      <c r="E246" s="47">
        <v>40535.0</v>
      </c>
      <c r="F246" s="45">
        <v>2018.0</v>
      </c>
      <c r="G246" s="45">
        <v>2022.0</v>
      </c>
      <c r="H246" s="45" t="s">
        <v>5788</v>
      </c>
      <c r="I246" s="45" t="s">
        <v>4664</v>
      </c>
    </row>
    <row r="247">
      <c r="A247" s="45" t="s">
        <v>4819</v>
      </c>
      <c r="B247" s="46">
        <v>15.0</v>
      </c>
      <c r="C247" s="45" t="s">
        <v>5779</v>
      </c>
      <c r="D247" s="45" t="s">
        <v>5776</v>
      </c>
      <c r="E247" s="47">
        <v>41319.0</v>
      </c>
      <c r="F247" s="45">
        <v>2018.0</v>
      </c>
      <c r="G247" s="45">
        <v>2022.0</v>
      </c>
      <c r="H247" s="45" t="s">
        <v>5788</v>
      </c>
      <c r="I247" s="45" t="s">
        <v>4664</v>
      </c>
    </row>
    <row r="248">
      <c r="A248" s="45" t="s">
        <v>5587</v>
      </c>
      <c r="B248" s="46">
        <v>15.0</v>
      </c>
      <c r="C248" s="45" t="s">
        <v>5779</v>
      </c>
      <c r="D248" s="45" t="s">
        <v>5776</v>
      </c>
      <c r="E248" s="47">
        <v>41867.0</v>
      </c>
      <c r="F248" s="45">
        <v>2018.0</v>
      </c>
      <c r="G248" s="45">
        <v>2022.0</v>
      </c>
      <c r="H248" s="45" t="s">
        <v>5788</v>
      </c>
      <c r="I248" s="45" t="s">
        <v>4664</v>
      </c>
    </row>
    <row r="249">
      <c r="A249" s="45" t="s">
        <v>4684</v>
      </c>
      <c r="B249" s="46">
        <v>14.0</v>
      </c>
      <c r="C249" s="45" t="s">
        <v>5779</v>
      </c>
      <c r="D249" s="45" t="s">
        <v>5772</v>
      </c>
      <c r="E249" s="47">
        <v>42074.0</v>
      </c>
      <c r="F249" s="45">
        <v>2018.0</v>
      </c>
      <c r="G249" s="45">
        <v>2022.0</v>
      </c>
      <c r="H249" s="45" t="s">
        <v>5788</v>
      </c>
      <c r="I249" s="45" t="s">
        <v>4664</v>
      </c>
    </row>
    <row r="250">
      <c r="A250" s="45" t="s">
        <v>5209</v>
      </c>
      <c r="B250" s="46">
        <v>16.0</v>
      </c>
      <c r="C250" s="45" t="s">
        <v>5779</v>
      </c>
      <c r="D250" s="45" t="s">
        <v>5776</v>
      </c>
      <c r="E250" s="47">
        <v>41589.0</v>
      </c>
      <c r="F250" s="45">
        <v>2018.0</v>
      </c>
      <c r="G250" s="45">
        <v>2022.0</v>
      </c>
      <c r="H250" s="45" t="s">
        <v>5788</v>
      </c>
      <c r="I250" s="45" t="s">
        <v>4664</v>
      </c>
    </row>
    <row r="251">
      <c r="A251" s="45" t="s">
        <v>4774</v>
      </c>
      <c r="B251" s="46">
        <v>15.0</v>
      </c>
      <c r="C251" s="45" t="s">
        <v>5779</v>
      </c>
      <c r="D251" s="45" t="s">
        <v>5776</v>
      </c>
      <c r="E251" s="47">
        <v>40992.0</v>
      </c>
      <c r="F251" s="45">
        <v>2018.0</v>
      </c>
      <c r="G251" s="45">
        <v>2022.0</v>
      </c>
      <c r="H251" s="45" t="s">
        <v>5788</v>
      </c>
      <c r="I251" s="45" t="s">
        <v>4664</v>
      </c>
    </row>
    <row r="252">
      <c r="A252" s="45" t="s">
        <v>4914</v>
      </c>
      <c r="B252" s="46">
        <v>16.0</v>
      </c>
      <c r="C252" s="45" t="s">
        <v>5779</v>
      </c>
      <c r="D252" s="45" t="s">
        <v>5776</v>
      </c>
      <c r="E252" s="47">
        <v>41660.0</v>
      </c>
      <c r="F252" s="45">
        <v>2018.0</v>
      </c>
      <c r="G252" s="45">
        <v>2022.0</v>
      </c>
      <c r="H252" s="45" t="s">
        <v>5788</v>
      </c>
      <c r="I252" s="45" t="s">
        <v>4664</v>
      </c>
    </row>
    <row r="253">
      <c r="A253" s="45" t="s">
        <v>4708</v>
      </c>
      <c r="B253" s="46">
        <v>17.0</v>
      </c>
      <c r="C253" s="45" t="s">
        <v>5771</v>
      </c>
      <c r="D253" s="45" t="s">
        <v>5776</v>
      </c>
      <c r="E253" s="47">
        <v>39918.0</v>
      </c>
      <c r="F253" s="45">
        <v>2018.0</v>
      </c>
      <c r="G253" s="45">
        <v>2022.0</v>
      </c>
      <c r="H253" s="45" t="s">
        <v>5788</v>
      </c>
      <c r="I253" s="45" t="s">
        <v>4664</v>
      </c>
    </row>
    <row r="254">
      <c r="A254" s="45" t="s">
        <v>4789</v>
      </c>
      <c r="B254" s="46">
        <v>16.0</v>
      </c>
      <c r="C254" s="45" t="s">
        <v>5771</v>
      </c>
      <c r="D254" s="45" t="s">
        <v>5776</v>
      </c>
      <c r="E254" s="47">
        <v>41244.0</v>
      </c>
      <c r="F254" s="45">
        <v>2018.0</v>
      </c>
      <c r="G254" s="45">
        <v>2022.0</v>
      </c>
      <c r="H254" s="45" t="s">
        <v>5788</v>
      </c>
      <c r="I254" s="45" t="s">
        <v>4664</v>
      </c>
    </row>
    <row r="255">
      <c r="A255" s="45" t="s">
        <v>4696</v>
      </c>
      <c r="B255" s="46">
        <v>15.0</v>
      </c>
      <c r="C255" s="45" t="s">
        <v>5779</v>
      </c>
      <c r="D255" s="45" t="s">
        <v>5776</v>
      </c>
      <c r="E255" s="47">
        <v>41281.0</v>
      </c>
      <c r="F255" s="45">
        <v>2018.0</v>
      </c>
      <c r="G255" s="45">
        <v>2022.0</v>
      </c>
      <c r="H255" s="45" t="s">
        <v>5788</v>
      </c>
      <c r="I255" s="45" t="s">
        <v>4664</v>
      </c>
    </row>
    <row r="256">
      <c r="A256" s="45" t="s">
        <v>5594</v>
      </c>
      <c r="B256" s="46">
        <v>15.0</v>
      </c>
      <c r="C256" s="45" t="s">
        <v>5771</v>
      </c>
      <c r="D256" s="45" t="s">
        <v>5776</v>
      </c>
      <c r="E256" s="47">
        <v>42060.0</v>
      </c>
      <c r="F256" s="45">
        <v>2018.0</v>
      </c>
      <c r="G256" s="45">
        <v>2022.0</v>
      </c>
      <c r="H256" s="45" t="s">
        <v>5788</v>
      </c>
      <c r="I256" s="45" t="s">
        <v>4664</v>
      </c>
    </row>
    <row r="257">
      <c r="A257" s="45" t="s">
        <v>4805</v>
      </c>
      <c r="B257" s="46">
        <v>16.0</v>
      </c>
      <c r="C257" s="45" t="s">
        <v>5779</v>
      </c>
      <c r="D257" s="45" t="s">
        <v>5776</v>
      </c>
      <c r="E257" s="47">
        <v>41112.0</v>
      </c>
      <c r="F257" s="45">
        <v>2018.0</v>
      </c>
      <c r="G257" s="45">
        <v>2022.0</v>
      </c>
      <c r="H257" s="45" t="s">
        <v>5788</v>
      </c>
      <c r="I257" s="45" t="s">
        <v>4664</v>
      </c>
    </row>
    <row r="258">
      <c r="A258" s="45" t="s">
        <v>4806</v>
      </c>
      <c r="B258" s="46">
        <v>15.0</v>
      </c>
      <c r="C258" s="45" t="s">
        <v>5779</v>
      </c>
      <c r="D258" s="45" t="s">
        <v>5776</v>
      </c>
      <c r="E258" s="47">
        <v>41113.0</v>
      </c>
      <c r="F258" s="45">
        <v>2018.0</v>
      </c>
      <c r="G258" s="45">
        <v>2022.0</v>
      </c>
      <c r="H258" s="45" t="s">
        <v>5788</v>
      </c>
      <c r="I258" s="45" t="s">
        <v>4664</v>
      </c>
    </row>
    <row r="259">
      <c r="A259" s="45" t="s">
        <v>5540</v>
      </c>
      <c r="B259" s="46">
        <v>14.0</v>
      </c>
      <c r="C259" s="45" t="s">
        <v>5771</v>
      </c>
      <c r="D259" s="45" t="s">
        <v>5776</v>
      </c>
      <c r="E259" s="47">
        <v>41344.0</v>
      </c>
      <c r="F259" s="45">
        <v>2018.0</v>
      </c>
      <c r="G259" s="45">
        <v>2022.0</v>
      </c>
      <c r="H259" s="45" t="s">
        <v>5788</v>
      </c>
      <c r="I259" s="45" t="s">
        <v>4664</v>
      </c>
    </row>
    <row r="260">
      <c r="A260" s="45" t="s">
        <v>5870</v>
      </c>
      <c r="B260" s="46">
        <v>16.0</v>
      </c>
      <c r="C260" s="45" t="s">
        <v>5779</v>
      </c>
      <c r="D260" s="45" t="s">
        <v>5772</v>
      </c>
      <c r="E260" s="47">
        <v>41202.0</v>
      </c>
      <c r="F260" s="45">
        <v>2018.0</v>
      </c>
      <c r="G260" s="45">
        <v>2022.0</v>
      </c>
      <c r="H260" s="45" t="s">
        <v>5788</v>
      </c>
      <c r="I260" s="45" t="s">
        <v>4664</v>
      </c>
    </row>
    <row r="261">
      <c r="A261" s="45" t="s">
        <v>4720</v>
      </c>
      <c r="B261" s="46">
        <v>15.0</v>
      </c>
      <c r="C261" s="45" t="s">
        <v>5771</v>
      </c>
      <c r="D261" s="45" t="s">
        <v>5776</v>
      </c>
      <c r="E261" s="47">
        <v>41949.0</v>
      </c>
      <c r="F261" s="45">
        <v>2018.0</v>
      </c>
      <c r="G261" s="45">
        <v>2022.0</v>
      </c>
      <c r="H261" s="45" t="s">
        <v>5788</v>
      </c>
      <c r="I261" s="45" t="s">
        <v>4664</v>
      </c>
    </row>
    <row r="262">
      <c r="A262" s="45" t="s">
        <v>4912</v>
      </c>
      <c r="B262" s="46">
        <v>16.0</v>
      </c>
      <c r="C262" s="45" t="s">
        <v>5779</v>
      </c>
      <c r="D262" s="45" t="s">
        <v>5776</v>
      </c>
      <c r="E262" s="47">
        <v>39625.0</v>
      </c>
      <c r="F262" s="45">
        <v>2018.0</v>
      </c>
      <c r="G262" s="45">
        <v>2022.0</v>
      </c>
      <c r="H262" s="45" t="s">
        <v>5788</v>
      </c>
      <c r="I262" s="45" t="s">
        <v>4664</v>
      </c>
    </row>
    <row r="263">
      <c r="A263" s="45" t="s">
        <v>5437</v>
      </c>
      <c r="B263" s="46">
        <v>16.0</v>
      </c>
      <c r="C263" s="45" t="s">
        <v>5771</v>
      </c>
      <c r="D263" s="45" t="s">
        <v>5776</v>
      </c>
      <c r="E263" s="47">
        <v>41180.0</v>
      </c>
      <c r="F263" s="45">
        <v>2018.0</v>
      </c>
      <c r="G263" s="45">
        <v>2022.0</v>
      </c>
      <c r="H263" s="45" t="s">
        <v>5788</v>
      </c>
      <c r="I263" s="45" t="s">
        <v>4664</v>
      </c>
    </row>
    <row r="264">
      <c r="A264" s="45" t="s">
        <v>5871</v>
      </c>
      <c r="B264" s="46">
        <v>15.0</v>
      </c>
      <c r="C264" s="45" t="s">
        <v>5771</v>
      </c>
      <c r="D264" s="45" t="s">
        <v>5776</v>
      </c>
      <c r="E264" s="47">
        <v>40948.0</v>
      </c>
      <c r="F264" s="45">
        <v>2018.0</v>
      </c>
      <c r="G264" s="45">
        <v>2022.0</v>
      </c>
      <c r="H264" s="45" t="s">
        <v>5788</v>
      </c>
      <c r="I264" s="45" t="s">
        <v>4664</v>
      </c>
    </row>
    <row r="265">
      <c r="A265" s="45" t="s">
        <v>5555</v>
      </c>
      <c r="B265" s="46">
        <v>14.0</v>
      </c>
      <c r="C265" s="45" t="s">
        <v>5779</v>
      </c>
      <c r="D265" s="45" t="s">
        <v>5776</v>
      </c>
      <c r="E265" s="47">
        <v>41275.0</v>
      </c>
      <c r="F265" s="45">
        <v>2018.0</v>
      </c>
      <c r="G265" s="45">
        <v>2022.0</v>
      </c>
      <c r="H265" s="45" t="s">
        <v>5788</v>
      </c>
      <c r="I265" s="45" t="s">
        <v>4664</v>
      </c>
    </row>
    <row r="266">
      <c r="A266" s="45" t="s">
        <v>4771</v>
      </c>
      <c r="B266" s="46">
        <v>16.0</v>
      </c>
      <c r="C266" s="45" t="s">
        <v>5779</v>
      </c>
      <c r="D266" s="45" t="s">
        <v>5776</v>
      </c>
      <c r="E266" s="47">
        <v>41244.0</v>
      </c>
      <c r="F266" s="45">
        <v>2018.0</v>
      </c>
      <c r="G266" s="45">
        <v>2022.0</v>
      </c>
      <c r="H266" s="45" t="s">
        <v>5788</v>
      </c>
      <c r="I266" s="45" t="s">
        <v>4664</v>
      </c>
    </row>
    <row r="267">
      <c r="A267" s="45" t="s">
        <v>5640</v>
      </c>
      <c r="B267" s="46">
        <v>15.0</v>
      </c>
      <c r="C267" s="45" t="s">
        <v>5779</v>
      </c>
      <c r="D267" s="45" t="s">
        <v>5776</v>
      </c>
      <c r="E267" s="47">
        <v>42601.0</v>
      </c>
      <c r="F267" s="45">
        <v>2018.0</v>
      </c>
      <c r="G267" s="45">
        <v>2022.0</v>
      </c>
      <c r="H267" s="45" t="s">
        <v>5788</v>
      </c>
      <c r="I267" s="45" t="s">
        <v>4664</v>
      </c>
    </row>
    <row r="268">
      <c r="A268" s="45" t="s">
        <v>5071</v>
      </c>
      <c r="B268" s="46">
        <v>16.0</v>
      </c>
      <c r="C268" s="45" t="s">
        <v>5779</v>
      </c>
      <c r="D268" s="45" t="s">
        <v>5776</v>
      </c>
      <c r="E268" s="47">
        <v>40942.0</v>
      </c>
      <c r="F268" s="45">
        <v>2018.0</v>
      </c>
      <c r="G268" s="45">
        <v>2022.0</v>
      </c>
      <c r="H268" s="45" t="s">
        <v>5788</v>
      </c>
      <c r="I268" s="45" t="s">
        <v>4664</v>
      </c>
    </row>
    <row r="269">
      <c r="A269" s="45" t="s">
        <v>4768</v>
      </c>
      <c r="B269" s="46">
        <v>16.0</v>
      </c>
      <c r="C269" s="45" t="s">
        <v>5779</v>
      </c>
      <c r="D269" s="45" t="s">
        <v>5776</v>
      </c>
      <c r="E269" s="47">
        <v>42461.0</v>
      </c>
      <c r="F269" s="45">
        <v>2018.0</v>
      </c>
      <c r="G269" s="45">
        <v>2022.0</v>
      </c>
      <c r="H269" s="45" t="s">
        <v>5788</v>
      </c>
      <c r="I269" s="45" t="s">
        <v>4664</v>
      </c>
    </row>
    <row r="270">
      <c r="A270" s="45" t="s">
        <v>5872</v>
      </c>
      <c r="B270" s="46">
        <v>17.0</v>
      </c>
      <c r="C270" s="45" t="s">
        <v>5771</v>
      </c>
      <c r="D270" s="45" t="s">
        <v>5776</v>
      </c>
      <c r="E270" s="47">
        <v>41724.0</v>
      </c>
      <c r="F270" s="45">
        <v>2018.0</v>
      </c>
      <c r="G270" s="45">
        <v>2022.0</v>
      </c>
      <c r="H270" s="45" t="s">
        <v>5788</v>
      </c>
      <c r="I270" s="45" t="s">
        <v>4664</v>
      </c>
    </row>
    <row r="271">
      <c r="A271" s="45" t="s">
        <v>5637</v>
      </c>
      <c r="B271" s="46">
        <v>16.0</v>
      </c>
      <c r="C271" s="45" t="s">
        <v>5771</v>
      </c>
      <c r="D271" s="45" t="s">
        <v>5776</v>
      </c>
      <c r="E271" s="47">
        <v>41088.0</v>
      </c>
      <c r="F271" s="45">
        <v>2018.0</v>
      </c>
      <c r="G271" s="45">
        <v>2022.0</v>
      </c>
      <c r="H271" s="45" t="s">
        <v>5788</v>
      </c>
      <c r="I271" s="45" t="s">
        <v>4664</v>
      </c>
    </row>
    <row r="272">
      <c r="A272" s="45" t="s">
        <v>4803</v>
      </c>
      <c r="B272" s="46">
        <v>16.0</v>
      </c>
      <c r="C272" s="45" t="s">
        <v>5771</v>
      </c>
      <c r="D272" s="45" t="s">
        <v>5776</v>
      </c>
      <c r="E272" s="47">
        <v>39403.0</v>
      </c>
      <c r="F272" s="45">
        <v>2017.0</v>
      </c>
      <c r="G272" s="45">
        <v>2021.0</v>
      </c>
      <c r="H272" s="45" t="s">
        <v>5788</v>
      </c>
      <c r="I272" s="45" t="s">
        <v>4709</v>
      </c>
    </row>
    <row r="273">
      <c r="A273" s="45" t="s">
        <v>5535</v>
      </c>
      <c r="B273" s="46">
        <v>16.0</v>
      </c>
      <c r="C273" s="45" t="s">
        <v>5779</v>
      </c>
      <c r="D273" s="45" t="s">
        <v>5776</v>
      </c>
      <c r="E273" s="47">
        <v>41619.0</v>
      </c>
      <c r="F273" s="45">
        <v>2017.0</v>
      </c>
      <c r="G273" s="45">
        <v>2021.0</v>
      </c>
      <c r="H273" s="45" t="s">
        <v>5788</v>
      </c>
      <c r="I273" s="45" t="s">
        <v>4709</v>
      </c>
    </row>
    <row r="274">
      <c r="A274" s="45" t="s">
        <v>5648</v>
      </c>
      <c r="B274" s="46">
        <v>18.0</v>
      </c>
      <c r="C274" s="45" t="s">
        <v>5779</v>
      </c>
      <c r="D274" s="45" t="s">
        <v>5776</v>
      </c>
      <c r="E274" s="47">
        <v>39189.0</v>
      </c>
      <c r="F274" s="45">
        <v>2017.0</v>
      </c>
      <c r="G274" s="45">
        <v>2021.0</v>
      </c>
      <c r="H274" s="45" t="s">
        <v>5788</v>
      </c>
      <c r="I274" s="45" t="s">
        <v>4709</v>
      </c>
    </row>
    <row r="275">
      <c r="A275" s="45" t="s">
        <v>4760</v>
      </c>
      <c r="B275" s="46">
        <v>18.0</v>
      </c>
      <c r="C275" s="45" t="s">
        <v>5771</v>
      </c>
      <c r="D275" s="45" t="s">
        <v>5776</v>
      </c>
      <c r="E275" s="47">
        <v>41281.0</v>
      </c>
      <c r="F275" s="45">
        <v>2017.0</v>
      </c>
      <c r="G275" s="45">
        <v>2021.0</v>
      </c>
      <c r="H275" s="45" t="s">
        <v>5788</v>
      </c>
      <c r="I275" s="45" t="s">
        <v>4709</v>
      </c>
    </row>
    <row r="276">
      <c r="A276" s="45" t="s">
        <v>5572</v>
      </c>
      <c r="B276" s="46">
        <v>17.0</v>
      </c>
      <c r="C276" s="45" t="s">
        <v>5771</v>
      </c>
      <c r="D276" s="45" t="s">
        <v>5776</v>
      </c>
      <c r="E276" s="47">
        <v>39207.0</v>
      </c>
      <c r="F276" s="45">
        <v>2017.0</v>
      </c>
      <c r="G276" s="45">
        <v>2021.0</v>
      </c>
      <c r="H276" s="45" t="s">
        <v>5788</v>
      </c>
      <c r="I276" s="45" t="s">
        <v>4709</v>
      </c>
    </row>
    <row r="277">
      <c r="A277" s="45" t="s">
        <v>4692</v>
      </c>
      <c r="B277" s="46">
        <v>17.0</v>
      </c>
      <c r="C277" s="45" t="s">
        <v>5779</v>
      </c>
      <c r="D277" s="45" t="s">
        <v>5776</v>
      </c>
      <c r="E277" s="47">
        <v>42061.0</v>
      </c>
      <c r="F277" s="45">
        <v>2017.0</v>
      </c>
      <c r="G277" s="45">
        <v>2021.0</v>
      </c>
      <c r="H277" s="45" t="s">
        <v>5788</v>
      </c>
      <c r="I277" s="45" t="s">
        <v>4709</v>
      </c>
    </row>
    <row r="278">
      <c r="A278" s="45" t="s">
        <v>4699</v>
      </c>
      <c r="B278" s="46">
        <v>16.0</v>
      </c>
      <c r="C278" s="45" t="s">
        <v>5771</v>
      </c>
      <c r="D278" s="45" t="s">
        <v>5776</v>
      </c>
      <c r="E278" s="47">
        <v>40942.0</v>
      </c>
      <c r="F278" s="45">
        <v>2017.0</v>
      </c>
      <c r="G278" s="45">
        <v>2021.0</v>
      </c>
      <c r="H278" s="45" t="s">
        <v>5788</v>
      </c>
      <c r="I278" s="45" t="s">
        <v>4709</v>
      </c>
    </row>
    <row r="279">
      <c r="A279" s="45" t="s">
        <v>5873</v>
      </c>
      <c r="B279" s="46">
        <v>17.0</v>
      </c>
      <c r="C279" s="45" t="s">
        <v>5779</v>
      </c>
      <c r="D279" s="45" t="s">
        <v>5776</v>
      </c>
      <c r="E279" s="47">
        <v>39624.0</v>
      </c>
      <c r="F279" s="45">
        <v>2017.0</v>
      </c>
      <c r="G279" s="45">
        <v>2021.0</v>
      </c>
      <c r="H279" s="45" t="s">
        <v>5788</v>
      </c>
      <c r="I279" s="45" t="s">
        <v>4709</v>
      </c>
    </row>
    <row r="280">
      <c r="A280" s="45" t="s">
        <v>5537</v>
      </c>
      <c r="B280" s="46">
        <v>16.0</v>
      </c>
      <c r="C280" s="45" t="s">
        <v>5771</v>
      </c>
      <c r="D280" s="45" t="s">
        <v>5776</v>
      </c>
      <c r="E280" s="47">
        <v>41241.0</v>
      </c>
      <c r="F280" s="45">
        <v>2017.0</v>
      </c>
      <c r="G280" s="45">
        <v>2021.0</v>
      </c>
      <c r="H280" s="45" t="s">
        <v>5788</v>
      </c>
      <c r="I280" s="45" t="s">
        <v>4709</v>
      </c>
    </row>
    <row r="281">
      <c r="A281" s="45" t="s">
        <v>5179</v>
      </c>
      <c r="B281" s="46">
        <v>16.0</v>
      </c>
      <c r="C281" s="45" t="s">
        <v>5779</v>
      </c>
      <c r="D281" s="45" t="s">
        <v>5776</v>
      </c>
      <c r="E281" s="47">
        <v>40111.0</v>
      </c>
      <c r="F281" s="45">
        <v>2017.0</v>
      </c>
      <c r="G281" s="45">
        <v>2021.0</v>
      </c>
      <c r="H281" s="45" t="s">
        <v>5788</v>
      </c>
      <c r="I281" s="45" t="s">
        <v>4709</v>
      </c>
    </row>
    <row r="282">
      <c r="A282" s="45" t="s">
        <v>5634</v>
      </c>
      <c r="B282" s="46">
        <v>17.0</v>
      </c>
      <c r="C282" s="45" t="s">
        <v>5779</v>
      </c>
      <c r="D282" s="45" t="s">
        <v>5776</v>
      </c>
      <c r="E282" s="47">
        <v>39427.0</v>
      </c>
      <c r="F282" s="45">
        <v>2017.0</v>
      </c>
      <c r="G282" s="45">
        <v>2021.0</v>
      </c>
      <c r="H282" s="45" t="s">
        <v>5788</v>
      </c>
      <c r="I282" s="45" t="s">
        <v>4709</v>
      </c>
    </row>
    <row r="283">
      <c r="A283" s="45" t="s">
        <v>5008</v>
      </c>
      <c r="B283" s="46">
        <v>17.0</v>
      </c>
      <c r="C283" s="45" t="s">
        <v>5779</v>
      </c>
      <c r="D283" s="45" t="s">
        <v>5776</v>
      </c>
      <c r="E283" s="47">
        <v>40111.0</v>
      </c>
      <c r="F283" s="45">
        <v>2017.0</v>
      </c>
      <c r="G283" s="45">
        <v>2021.0</v>
      </c>
      <c r="H283" s="45" t="s">
        <v>5788</v>
      </c>
      <c r="I283" s="45" t="s">
        <v>4709</v>
      </c>
    </row>
    <row r="284">
      <c r="A284" s="45" t="s">
        <v>5585</v>
      </c>
      <c r="B284" s="46">
        <v>17.0</v>
      </c>
      <c r="C284" s="45" t="s">
        <v>5771</v>
      </c>
      <c r="D284" s="45" t="s">
        <v>5776</v>
      </c>
      <c r="E284" s="47">
        <v>39276.0</v>
      </c>
      <c r="F284" s="45">
        <v>2017.0</v>
      </c>
      <c r="G284" s="45">
        <v>2021.0</v>
      </c>
      <c r="H284" s="45" t="s">
        <v>5788</v>
      </c>
      <c r="I284" s="45" t="s">
        <v>4709</v>
      </c>
    </row>
    <row r="285">
      <c r="A285" s="45" t="s">
        <v>5562</v>
      </c>
      <c r="B285" s="46">
        <v>17.0</v>
      </c>
      <c r="C285" s="45" t="s">
        <v>5771</v>
      </c>
      <c r="D285" s="45" t="s">
        <v>5776</v>
      </c>
      <c r="E285" s="47">
        <v>41062.0</v>
      </c>
      <c r="F285" s="45">
        <v>2017.0</v>
      </c>
      <c r="G285" s="45">
        <v>2021.0</v>
      </c>
      <c r="H285" s="45" t="s">
        <v>5788</v>
      </c>
      <c r="I285" s="45" t="s">
        <v>4709</v>
      </c>
    </row>
    <row r="286">
      <c r="A286" s="45" t="s">
        <v>5575</v>
      </c>
      <c r="B286" s="46">
        <v>17.0</v>
      </c>
      <c r="C286" s="45" t="s">
        <v>5779</v>
      </c>
      <c r="D286" s="45" t="s">
        <v>5776</v>
      </c>
      <c r="E286" s="47">
        <v>39119.0</v>
      </c>
      <c r="F286" s="45">
        <v>2017.0</v>
      </c>
      <c r="G286" s="45">
        <v>2021.0</v>
      </c>
      <c r="H286" s="45" t="s">
        <v>5788</v>
      </c>
      <c r="I286" s="45" t="s">
        <v>4709</v>
      </c>
    </row>
    <row r="287">
      <c r="A287" s="45" t="s">
        <v>4725</v>
      </c>
      <c r="B287" s="46">
        <v>16.0</v>
      </c>
      <c r="C287" s="45" t="s">
        <v>5779</v>
      </c>
      <c r="D287" s="45" t="s">
        <v>5776</v>
      </c>
      <c r="E287" s="47">
        <v>40514.0</v>
      </c>
      <c r="F287" s="45">
        <v>2017.0</v>
      </c>
      <c r="G287" s="45">
        <v>2021.0</v>
      </c>
      <c r="H287" s="45" t="s">
        <v>5788</v>
      </c>
      <c r="I287" s="45" t="s">
        <v>4709</v>
      </c>
    </row>
    <row r="288">
      <c r="A288" s="45" t="s">
        <v>4683</v>
      </c>
      <c r="B288" s="46">
        <v>17.0</v>
      </c>
      <c r="C288" s="45" t="s">
        <v>5779</v>
      </c>
      <c r="D288" s="45" t="s">
        <v>5776</v>
      </c>
      <c r="E288" s="47">
        <v>39579.0</v>
      </c>
      <c r="F288" s="45">
        <v>2016.0</v>
      </c>
      <c r="G288" s="45">
        <v>2020.0</v>
      </c>
      <c r="H288" s="45" t="s">
        <v>5788</v>
      </c>
      <c r="I288" s="45" t="s">
        <v>4709</v>
      </c>
    </row>
    <row r="289">
      <c r="A289" s="45" t="s">
        <v>5724</v>
      </c>
      <c r="B289" s="46">
        <v>17.0</v>
      </c>
      <c r="C289" s="45" t="s">
        <v>5771</v>
      </c>
      <c r="D289" s="45" t="s">
        <v>5776</v>
      </c>
      <c r="E289" s="47">
        <v>39546.0</v>
      </c>
      <c r="F289" s="45">
        <v>2017.0</v>
      </c>
      <c r="G289" s="45">
        <v>2021.0</v>
      </c>
      <c r="H289" s="45" t="s">
        <v>5788</v>
      </c>
      <c r="I289" s="45" t="s">
        <v>4709</v>
      </c>
    </row>
    <row r="290">
      <c r="A290" s="45" t="s">
        <v>5460</v>
      </c>
      <c r="B290" s="46">
        <v>17.0</v>
      </c>
      <c r="C290" s="45" t="s">
        <v>5779</v>
      </c>
      <c r="D290" s="45" t="s">
        <v>5776</v>
      </c>
      <c r="E290" s="47">
        <v>41241.0</v>
      </c>
      <c r="F290" s="45">
        <v>2017.0</v>
      </c>
      <c r="G290" s="45">
        <v>2021.0</v>
      </c>
      <c r="H290" s="45" t="s">
        <v>5788</v>
      </c>
      <c r="I290" s="45" t="s">
        <v>4709</v>
      </c>
    </row>
    <row r="291">
      <c r="A291" s="45" t="s">
        <v>4669</v>
      </c>
      <c r="B291" s="46">
        <v>17.0</v>
      </c>
      <c r="C291" s="45" t="s">
        <v>5779</v>
      </c>
      <c r="D291" s="45" t="s">
        <v>5776</v>
      </c>
      <c r="E291" s="47">
        <v>41275.0</v>
      </c>
      <c r="F291" s="45">
        <v>2017.0</v>
      </c>
      <c r="G291" s="45">
        <v>2021.0</v>
      </c>
      <c r="H291" s="45" t="s">
        <v>5788</v>
      </c>
      <c r="I291" s="45" t="s">
        <v>4709</v>
      </c>
    </row>
    <row r="292">
      <c r="A292" s="45" t="s">
        <v>5727</v>
      </c>
      <c r="B292" s="46">
        <v>17.0</v>
      </c>
      <c r="C292" s="45" t="s">
        <v>5779</v>
      </c>
      <c r="D292" s="45" t="s">
        <v>5776</v>
      </c>
      <c r="E292" s="47">
        <v>41202.0</v>
      </c>
      <c r="F292" s="45">
        <v>2017.0</v>
      </c>
      <c r="G292" s="45">
        <v>2021.0</v>
      </c>
      <c r="H292" s="45" t="s">
        <v>5788</v>
      </c>
      <c r="I292" s="45" t="s">
        <v>4709</v>
      </c>
    </row>
    <row r="293">
      <c r="A293" s="45" t="s">
        <v>5211</v>
      </c>
      <c r="B293" s="46">
        <v>15.0</v>
      </c>
      <c r="C293" s="45" t="s">
        <v>5779</v>
      </c>
      <c r="D293" s="45" t="s">
        <v>5776</v>
      </c>
      <c r="E293" s="47">
        <v>41835.0</v>
      </c>
      <c r="F293" s="45">
        <v>2017.0</v>
      </c>
      <c r="G293" s="45">
        <v>2021.0</v>
      </c>
      <c r="H293" s="45" t="s">
        <v>5788</v>
      </c>
      <c r="I293" s="45" t="s">
        <v>4709</v>
      </c>
    </row>
    <row r="294">
      <c r="A294" s="45" t="s">
        <v>5180</v>
      </c>
      <c r="B294" s="46">
        <v>17.0</v>
      </c>
      <c r="C294" s="45" t="s">
        <v>5779</v>
      </c>
      <c r="D294" s="45" t="s">
        <v>5776</v>
      </c>
      <c r="E294" s="47">
        <v>41281.0</v>
      </c>
      <c r="F294" s="45">
        <v>2017.0</v>
      </c>
      <c r="G294" s="45">
        <v>2021.0</v>
      </c>
      <c r="H294" s="45" t="s">
        <v>5788</v>
      </c>
      <c r="I294" s="45" t="s">
        <v>4709</v>
      </c>
    </row>
    <row r="295">
      <c r="A295" s="45" t="s">
        <v>4715</v>
      </c>
      <c r="B295" s="46">
        <v>16.0</v>
      </c>
      <c r="C295" s="45" t="s">
        <v>5779</v>
      </c>
      <c r="D295" s="45" t="s">
        <v>5776</v>
      </c>
      <c r="E295" s="47">
        <v>41239.0</v>
      </c>
      <c r="F295" s="45">
        <v>2017.0</v>
      </c>
      <c r="G295" s="45">
        <v>2021.0</v>
      </c>
      <c r="H295" s="45" t="s">
        <v>5788</v>
      </c>
      <c r="I295" s="45" t="s">
        <v>4709</v>
      </c>
    </row>
    <row r="296">
      <c r="A296" s="45" t="s">
        <v>5168</v>
      </c>
      <c r="B296" s="46">
        <v>16.0</v>
      </c>
      <c r="C296" s="45" t="s">
        <v>5771</v>
      </c>
      <c r="D296" s="45" t="s">
        <v>5776</v>
      </c>
      <c r="E296" s="47">
        <v>41495.0</v>
      </c>
      <c r="F296" s="45">
        <v>2017.0</v>
      </c>
      <c r="G296" s="45">
        <v>2021.0</v>
      </c>
      <c r="H296" s="45" t="s">
        <v>5788</v>
      </c>
      <c r="I296" s="45" t="s">
        <v>4709</v>
      </c>
    </row>
    <row r="297">
      <c r="A297" s="45" t="s">
        <v>4716</v>
      </c>
      <c r="B297" s="46">
        <v>17.0</v>
      </c>
      <c r="C297" s="45" t="s">
        <v>5779</v>
      </c>
      <c r="D297" s="45" t="s">
        <v>5776</v>
      </c>
      <c r="E297" s="47">
        <v>41202.0</v>
      </c>
      <c r="F297" s="45">
        <v>2017.0</v>
      </c>
      <c r="G297" s="45">
        <v>2021.0</v>
      </c>
      <c r="H297" s="45" t="s">
        <v>5788</v>
      </c>
      <c r="I297" s="45" t="s">
        <v>4709</v>
      </c>
    </row>
    <row r="298">
      <c r="A298" s="45" t="s">
        <v>5015</v>
      </c>
      <c r="B298" s="46">
        <v>17.0</v>
      </c>
      <c r="C298" s="45" t="s">
        <v>5771</v>
      </c>
      <c r="D298" s="45" t="s">
        <v>5776</v>
      </c>
      <c r="E298" s="47">
        <v>40514.0</v>
      </c>
      <c r="F298" s="45">
        <v>2017.0</v>
      </c>
      <c r="G298" s="45">
        <v>2021.0</v>
      </c>
      <c r="H298" s="45" t="s">
        <v>5788</v>
      </c>
      <c r="I298" s="45" t="s">
        <v>4709</v>
      </c>
    </row>
    <row r="299">
      <c r="A299" s="45" t="s">
        <v>5169</v>
      </c>
      <c r="B299" s="46">
        <v>17.0</v>
      </c>
      <c r="C299" s="45" t="s">
        <v>5771</v>
      </c>
      <c r="D299" s="45" t="s">
        <v>5776</v>
      </c>
      <c r="E299" s="47">
        <v>39168.0</v>
      </c>
      <c r="F299" s="45">
        <v>2017.0</v>
      </c>
      <c r="G299" s="45">
        <v>2021.0</v>
      </c>
      <c r="H299" s="45" t="s">
        <v>5788</v>
      </c>
      <c r="I299" s="45" t="s">
        <v>4709</v>
      </c>
    </row>
    <row r="300">
      <c r="A300" s="45" t="s">
        <v>5167</v>
      </c>
      <c r="B300" s="46">
        <v>19.0</v>
      </c>
      <c r="C300" s="45" t="s">
        <v>5771</v>
      </c>
      <c r="D300" s="45" t="s">
        <v>5776</v>
      </c>
      <c r="E300" s="47">
        <v>41045.0</v>
      </c>
      <c r="F300" s="45">
        <v>2017.0</v>
      </c>
      <c r="G300" s="45">
        <v>2021.0</v>
      </c>
      <c r="H300" s="45" t="s">
        <v>5788</v>
      </c>
      <c r="I300" s="45" t="s">
        <v>4709</v>
      </c>
    </row>
    <row r="301">
      <c r="A301" s="45" t="s">
        <v>5435</v>
      </c>
      <c r="B301" s="46">
        <v>18.0</v>
      </c>
      <c r="C301" s="45" t="s">
        <v>5771</v>
      </c>
      <c r="D301" s="45" t="s">
        <v>5776</v>
      </c>
      <c r="E301" s="47">
        <v>40778.0</v>
      </c>
      <c r="F301" s="45">
        <v>2016.0</v>
      </c>
      <c r="G301" s="45">
        <v>2020.0</v>
      </c>
      <c r="H301" s="45" t="s">
        <v>5788</v>
      </c>
      <c r="I301" s="45" t="s">
        <v>4704</v>
      </c>
    </row>
    <row r="302">
      <c r="A302" s="45" t="s">
        <v>5570</v>
      </c>
      <c r="B302" s="46">
        <v>18.0</v>
      </c>
      <c r="C302" s="45" t="s">
        <v>5779</v>
      </c>
      <c r="D302" s="45" t="s">
        <v>5776</v>
      </c>
      <c r="E302" s="47">
        <v>40085.0</v>
      </c>
      <c r="F302" s="45">
        <v>2016.0</v>
      </c>
      <c r="G302" s="45">
        <v>2020.0</v>
      </c>
      <c r="H302" s="45" t="s">
        <v>5788</v>
      </c>
      <c r="I302" s="45" t="s">
        <v>4704</v>
      </c>
    </row>
    <row r="303">
      <c r="A303" s="45" t="s">
        <v>4799</v>
      </c>
      <c r="B303" s="46">
        <v>17.0</v>
      </c>
      <c r="C303" s="45" t="s">
        <v>5779</v>
      </c>
      <c r="D303" s="45" t="s">
        <v>5776</v>
      </c>
      <c r="E303" s="47">
        <v>41136.0</v>
      </c>
      <c r="F303" s="45">
        <v>2016.0</v>
      </c>
      <c r="G303" s="45">
        <v>2020.0</v>
      </c>
      <c r="H303" s="45" t="s">
        <v>5788</v>
      </c>
      <c r="I303" s="45" t="s">
        <v>4704</v>
      </c>
    </row>
    <row r="304">
      <c r="A304" s="45" t="s">
        <v>5166</v>
      </c>
      <c r="B304" s="46">
        <v>19.0</v>
      </c>
      <c r="C304" s="45" t="s">
        <v>5771</v>
      </c>
      <c r="D304" s="45" t="s">
        <v>5776</v>
      </c>
      <c r="E304" s="47">
        <v>39665.0</v>
      </c>
      <c r="F304" s="45">
        <v>2016.0</v>
      </c>
      <c r="G304" s="45">
        <v>2020.0</v>
      </c>
      <c r="H304" s="45" t="s">
        <v>5788</v>
      </c>
      <c r="I304" s="45" t="s">
        <v>4704</v>
      </c>
    </row>
    <row r="305">
      <c r="A305" s="45" t="s">
        <v>4674</v>
      </c>
      <c r="B305" s="46">
        <v>18.0</v>
      </c>
      <c r="C305" s="45" t="s">
        <v>5771</v>
      </c>
      <c r="D305" s="45" t="s">
        <v>5776</v>
      </c>
      <c r="E305" s="47">
        <v>39286.0</v>
      </c>
      <c r="F305" s="45">
        <v>2016.0</v>
      </c>
      <c r="G305" s="45">
        <v>2020.0</v>
      </c>
      <c r="H305" s="45" t="s">
        <v>5788</v>
      </c>
      <c r="I305" s="45" t="s">
        <v>4704</v>
      </c>
    </row>
    <row r="306">
      <c r="A306" s="45" t="s">
        <v>5874</v>
      </c>
      <c r="B306" s="46">
        <v>17.0</v>
      </c>
      <c r="C306" s="45" t="s">
        <v>5771</v>
      </c>
      <c r="D306" s="45" t="s">
        <v>5776</v>
      </c>
      <c r="E306" s="47">
        <v>40261.0</v>
      </c>
      <c r="F306" s="45">
        <v>2015.0</v>
      </c>
      <c r="G306" s="45">
        <v>2019.0</v>
      </c>
      <c r="H306" s="45" t="s">
        <v>5788</v>
      </c>
      <c r="I306" s="45" t="s">
        <v>4704</v>
      </c>
    </row>
    <row r="307">
      <c r="A307" s="45" t="s">
        <v>4687</v>
      </c>
      <c r="B307" s="46">
        <v>17.0</v>
      </c>
      <c r="C307" s="45" t="s">
        <v>5771</v>
      </c>
      <c r="D307" s="45" t="s">
        <v>5776</v>
      </c>
      <c r="E307" s="47">
        <v>41309.0</v>
      </c>
      <c r="F307" s="45">
        <v>2016.0</v>
      </c>
      <c r="G307" s="45">
        <v>2020.0</v>
      </c>
      <c r="H307" s="45" t="s">
        <v>5788</v>
      </c>
      <c r="I307" s="45" t="s">
        <v>4704</v>
      </c>
    </row>
    <row r="308">
      <c r="A308" s="45" t="s">
        <v>5203</v>
      </c>
      <c r="B308" s="46">
        <v>16.0</v>
      </c>
      <c r="C308" s="45" t="s">
        <v>5771</v>
      </c>
      <c r="D308" s="45" t="s">
        <v>5776</v>
      </c>
      <c r="E308" s="47">
        <v>40317.0</v>
      </c>
      <c r="F308" s="45">
        <v>2016.0</v>
      </c>
      <c r="G308" s="45">
        <v>2020.0</v>
      </c>
      <c r="H308" s="45" t="s">
        <v>5788</v>
      </c>
      <c r="I308" s="45" t="s">
        <v>4704</v>
      </c>
    </row>
    <row r="309">
      <c r="A309" s="45" t="s">
        <v>5729</v>
      </c>
      <c r="B309" s="46">
        <v>18.0</v>
      </c>
      <c r="C309" s="45" t="s">
        <v>5779</v>
      </c>
      <c r="D309" s="45" t="s">
        <v>5776</v>
      </c>
      <c r="E309" s="47">
        <v>39186.0</v>
      </c>
      <c r="F309" s="45">
        <v>2016.0</v>
      </c>
      <c r="G309" s="45">
        <v>2020.0</v>
      </c>
      <c r="H309" s="45" t="s">
        <v>5788</v>
      </c>
      <c r="I309" s="45" t="s">
        <v>4704</v>
      </c>
    </row>
    <row r="310">
      <c r="A310" s="45" t="s">
        <v>4762</v>
      </c>
      <c r="B310" s="46">
        <v>18.0</v>
      </c>
      <c r="C310" s="45" t="s">
        <v>5771</v>
      </c>
      <c r="D310" s="45" t="s">
        <v>5776</v>
      </c>
      <c r="E310" s="47">
        <v>41944.0</v>
      </c>
      <c r="F310" s="45">
        <v>2016.0</v>
      </c>
      <c r="G310" s="45">
        <v>2020.0</v>
      </c>
      <c r="H310" s="45" t="s">
        <v>5788</v>
      </c>
      <c r="I310" s="45" t="s">
        <v>4704</v>
      </c>
    </row>
    <row r="311">
      <c r="A311" s="45" t="s">
        <v>5579</v>
      </c>
      <c r="B311" s="46">
        <v>17.0</v>
      </c>
      <c r="C311" s="45" t="s">
        <v>5779</v>
      </c>
      <c r="D311" s="45" t="s">
        <v>5776</v>
      </c>
      <c r="E311" s="47">
        <v>40085.0</v>
      </c>
      <c r="F311" s="45">
        <v>2016.0</v>
      </c>
      <c r="G311" s="45">
        <v>2020.0</v>
      </c>
      <c r="H311" s="45" t="s">
        <v>5788</v>
      </c>
      <c r="I311" s="45" t="s">
        <v>4704</v>
      </c>
    </row>
    <row r="312">
      <c r="A312" s="45" t="s">
        <v>4686</v>
      </c>
      <c r="B312" s="46">
        <v>17.0</v>
      </c>
      <c r="C312" s="45" t="s">
        <v>5771</v>
      </c>
      <c r="D312" s="45" t="s">
        <v>5776</v>
      </c>
      <c r="E312" s="47">
        <v>41275.0</v>
      </c>
      <c r="F312" s="45">
        <v>2016.0</v>
      </c>
      <c r="G312" s="45">
        <v>2020.0</v>
      </c>
      <c r="H312" s="45" t="s">
        <v>5788</v>
      </c>
      <c r="I312" s="45" t="s">
        <v>4704</v>
      </c>
    </row>
    <row r="313">
      <c r="A313" s="45" t="s">
        <v>4675</v>
      </c>
      <c r="B313" s="46">
        <v>17.0</v>
      </c>
      <c r="C313" s="45" t="s">
        <v>5779</v>
      </c>
      <c r="D313" s="45" t="s">
        <v>5776</v>
      </c>
      <c r="E313" s="47">
        <v>40514.0</v>
      </c>
      <c r="F313" s="45">
        <v>2016.0</v>
      </c>
      <c r="G313" s="45">
        <v>2020.0</v>
      </c>
      <c r="H313" s="45" t="s">
        <v>5788</v>
      </c>
      <c r="I313" s="45" t="s">
        <v>4704</v>
      </c>
    </row>
    <row r="314">
      <c r="A314" s="45" t="s">
        <v>5175</v>
      </c>
      <c r="B314" s="46">
        <v>19.0</v>
      </c>
      <c r="C314" s="45" t="s">
        <v>5779</v>
      </c>
      <c r="D314" s="45" t="s">
        <v>5776</v>
      </c>
      <c r="E314" s="47">
        <v>40999.0</v>
      </c>
      <c r="F314" s="45">
        <v>2016.0</v>
      </c>
      <c r="G314" s="45">
        <v>2020.0</v>
      </c>
      <c r="H314" s="45" t="s">
        <v>5788</v>
      </c>
      <c r="I314" s="45" t="s">
        <v>4704</v>
      </c>
    </row>
    <row r="315">
      <c r="A315" s="45" t="s">
        <v>5581</v>
      </c>
      <c r="B315" s="46">
        <v>17.0</v>
      </c>
      <c r="C315" s="45" t="s">
        <v>5771</v>
      </c>
      <c r="D315" s="45" t="s">
        <v>5776</v>
      </c>
      <c r="E315" s="47">
        <v>41281.0</v>
      </c>
      <c r="F315" s="45">
        <v>2016.0</v>
      </c>
      <c r="G315" s="45">
        <v>2020.0</v>
      </c>
      <c r="H315" s="45" t="s">
        <v>5788</v>
      </c>
      <c r="I315" s="45" t="s">
        <v>4704</v>
      </c>
    </row>
    <row r="316">
      <c r="A316" s="45" t="s">
        <v>5566</v>
      </c>
      <c r="B316" s="46">
        <v>19.0</v>
      </c>
      <c r="C316" s="45" t="s">
        <v>5779</v>
      </c>
      <c r="D316" s="45" t="s">
        <v>5776</v>
      </c>
      <c r="E316" s="47">
        <v>40514.0</v>
      </c>
      <c r="F316" s="45">
        <v>2016.0</v>
      </c>
      <c r="G316" s="45">
        <v>2020.0</v>
      </c>
      <c r="H316" s="45" t="s">
        <v>5788</v>
      </c>
      <c r="I316" s="45" t="s">
        <v>4704</v>
      </c>
    </row>
    <row r="317">
      <c r="A317" s="45" t="s">
        <v>5554</v>
      </c>
      <c r="B317" s="46">
        <v>19.0</v>
      </c>
      <c r="C317" s="45" t="s">
        <v>5771</v>
      </c>
      <c r="D317" s="45" t="s">
        <v>5776</v>
      </c>
      <c r="E317" s="47">
        <v>39579.0</v>
      </c>
      <c r="F317" s="45">
        <v>2016.0</v>
      </c>
      <c r="G317" s="45">
        <v>2020.0</v>
      </c>
      <c r="H317" s="45" t="s">
        <v>5788</v>
      </c>
      <c r="I317" s="45" t="s">
        <v>4704</v>
      </c>
    </row>
    <row r="318">
      <c r="A318" s="45" t="s">
        <v>5569</v>
      </c>
      <c r="B318" s="46">
        <v>18.0</v>
      </c>
      <c r="C318" s="45" t="s">
        <v>5771</v>
      </c>
      <c r="D318" s="45" t="s">
        <v>5776</v>
      </c>
      <c r="E318" s="47">
        <v>41968.0</v>
      </c>
      <c r="F318" s="45">
        <v>2016.0</v>
      </c>
      <c r="G318" s="45">
        <v>2020.0</v>
      </c>
      <c r="H318" s="45" t="s">
        <v>5788</v>
      </c>
      <c r="I318" s="45" t="s">
        <v>4704</v>
      </c>
    </row>
    <row r="319">
      <c r="A319" s="45" t="s">
        <v>4779</v>
      </c>
      <c r="B319" s="46">
        <v>17.0</v>
      </c>
      <c r="C319" s="45" t="s">
        <v>5771</v>
      </c>
      <c r="D319" s="45" t="s">
        <v>5776</v>
      </c>
      <c r="E319" s="47">
        <v>41950.0</v>
      </c>
      <c r="F319" s="45">
        <v>2016.0</v>
      </c>
      <c r="G319" s="45">
        <v>2020.0</v>
      </c>
      <c r="H319" s="45" t="s">
        <v>5788</v>
      </c>
      <c r="I319" s="45" t="s">
        <v>4704</v>
      </c>
    </row>
    <row r="320">
      <c r="A320" s="45" t="s">
        <v>4688</v>
      </c>
      <c r="B320" s="46">
        <v>18.0</v>
      </c>
      <c r="C320" s="45" t="s">
        <v>5771</v>
      </c>
      <c r="D320" s="45" t="s">
        <v>5776</v>
      </c>
      <c r="E320" s="47">
        <v>39358.0</v>
      </c>
      <c r="F320" s="45">
        <v>2016.0</v>
      </c>
      <c r="G320" s="45">
        <v>2020.0</v>
      </c>
      <c r="H320" s="45" t="s">
        <v>5788</v>
      </c>
      <c r="I320" s="45" t="s">
        <v>4704</v>
      </c>
    </row>
    <row r="321">
      <c r="A321" s="45" t="s">
        <v>4920</v>
      </c>
      <c r="B321" s="46">
        <v>17.0</v>
      </c>
      <c r="C321" s="45" t="s">
        <v>5779</v>
      </c>
      <c r="D321" s="45" t="s">
        <v>5776</v>
      </c>
      <c r="E321" s="47">
        <v>41241.0</v>
      </c>
      <c r="F321" s="45">
        <v>2016.0</v>
      </c>
      <c r="G321" s="45">
        <v>2020.0</v>
      </c>
      <c r="H321" s="45" t="s">
        <v>5788</v>
      </c>
      <c r="I321" s="45" t="s">
        <v>4704</v>
      </c>
    </row>
    <row r="322">
      <c r="A322" s="45" t="s">
        <v>5875</v>
      </c>
      <c r="B322" s="46">
        <v>17.0</v>
      </c>
      <c r="C322" s="45" t="s">
        <v>5779</v>
      </c>
      <c r="D322" s="45" t="s">
        <v>5776</v>
      </c>
      <c r="E322" s="47">
        <v>40264.0</v>
      </c>
      <c r="F322" s="45">
        <v>2016.0</v>
      </c>
      <c r="G322" s="45">
        <v>2020.0</v>
      </c>
      <c r="H322" s="45" t="s">
        <v>5788</v>
      </c>
      <c r="I322" s="45" t="s">
        <v>4704</v>
      </c>
    </row>
    <row r="323">
      <c r="A323" s="45" t="s">
        <v>5484</v>
      </c>
      <c r="B323" s="46">
        <v>16.0</v>
      </c>
      <c r="C323" s="45" t="s">
        <v>5771</v>
      </c>
      <c r="D323" s="45" t="s">
        <v>5776</v>
      </c>
      <c r="E323" s="47">
        <v>40111.0</v>
      </c>
      <c r="F323" s="45">
        <v>2016.0</v>
      </c>
      <c r="G323" s="45">
        <v>2020.0</v>
      </c>
      <c r="H323" s="45" t="s">
        <v>5788</v>
      </c>
      <c r="I323" s="45" t="s">
        <v>4704</v>
      </c>
    </row>
    <row r="324">
      <c r="A324" s="45" t="s">
        <v>4809</v>
      </c>
      <c r="B324" s="46">
        <v>19.0</v>
      </c>
      <c r="C324" s="45" t="s">
        <v>5771</v>
      </c>
      <c r="D324" s="45" t="s">
        <v>5776</v>
      </c>
      <c r="E324" s="47">
        <v>39182.0</v>
      </c>
      <c r="F324" s="45">
        <v>2016.0</v>
      </c>
      <c r="G324" s="45">
        <v>2020.0</v>
      </c>
      <c r="H324" s="45" t="s">
        <v>5788</v>
      </c>
      <c r="I324" s="45" t="s">
        <v>4704</v>
      </c>
    </row>
    <row r="325">
      <c r="A325" s="45" t="s">
        <v>4742</v>
      </c>
      <c r="B325" s="46">
        <v>19.0</v>
      </c>
      <c r="C325" s="45" t="s">
        <v>5779</v>
      </c>
      <c r="D325" s="45" t="s">
        <v>5776</v>
      </c>
      <c r="E325" s="47">
        <v>41804.0</v>
      </c>
      <c r="F325" s="45">
        <v>2016.0</v>
      </c>
      <c r="G325" s="45">
        <v>2020.0</v>
      </c>
      <c r="H325" s="45" t="s">
        <v>5788</v>
      </c>
      <c r="I325" s="45" t="s">
        <v>4704</v>
      </c>
    </row>
    <row r="326">
      <c r="A326" s="45" t="s">
        <v>5482</v>
      </c>
      <c r="B326" s="46">
        <v>17.0</v>
      </c>
      <c r="C326" s="45" t="s">
        <v>5771</v>
      </c>
      <c r="D326" s="45" t="s">
        <v>5776</v>
      </c>
      <c r="E326" s="47">
        <v>39186.0</v>
      </c>
      <c r="F326" s="45">
        <v>2016.0</v>
      </c>
      <c r="G326" s="45">
        <v>2020.0</v>
      </c>
      <c r="H326" s="45" t="s">
        <v>5788</v>
      </c>
      <c r="I326" s="45" t="s">
        <v>4704</v>
      </c>
    </row>
    <row r="327">
      <c r="A327" s="45" t="s">
        <v>4740</v>
      </c>
      <c r="B327" s="46">
        <v>19.0</v>
      </c>
      <c r="C327" s="45" t="s">
        <v>5771</v>
      </c>
      <c r="D327" s="45" t="s">
        <v>5776</v>
      </c>
      <c r="E327" s="47">
        <v>40111.0</v>
      </c>
      <c r="F327" s="45">
        <v>2015.0</v>
      </c>
      <c r="G327" s="45">
        <v>2019.0</v>
      </c>
      <c r="H327" s="45" t="s">
        <v>5159</v>
      </c>
      <c r="I327" s="45" t="s">
        <v>5159</v>
      </c>
    </row>
    <row r="328">
      <c r="A328" s="45" t="s">
        <v>5876</v>
      </c>
      <c r="B328" s="46">
        <v>17.0</v>
      </c>
      <c r="C328" s="45" t="s">
        <v>5771</v>
      </c>
      <c r="D328" s="45" t="s">
        <v>5776</v>
      </c>
      <c r="E328" s="47">
        <v>39816.0</v>
      </c>
      <c r="F328" s="45">
        <v>2015.0</v>
      </c>
      <c r="G328" s="45">
        <v>2019.0</v>
      </c>
      <c r="H328" s="45" t="s">
        <v>5159</v>
      </c>
      <c r="I328" s="45" t="s">
        <v>5159</v>
      </c>
    </row>
    <row r="329">
      <c r="A329" s="45" t="s">
        <v>5164</v>
      </c>
      <c r="B329" s="46">
        <v>19.0</v>
      </c>
      <c r="C329" s="45" t="s">
        <v>5771</v>
      </c>
      <c r="D329" s="45" t="s">
        <v>5776</v>
      </c>
      <c r="E329" s="47">
        <v>41202.0</v>
      </c>
      <c r="F329" s="45">
        <v>2015.0</v>
      </c>
      <c r="G329" s="45">
        <v>2019.0</v>
      </c>
      <c r="H329" s="45" t="s">
        <v>5159</v>
      </c>
      <c r="I329" s="45" t="s">
        <v>5159</v>
      </c>
    </row>
    <row r="330">
      <c r="A330" s="45" t="s">
        <v>5877</v>
      </c>
      <c r="B330" s="46">
        <v>19.0</v>
      </c>
      <c r="C330" s="45" t="s">
        <v>5771</v>
      </c>
      <c r="D330" s="45" t="s">
        <v>5776</v>
      </c>
      <c r="E330" s="47">
        <v>39735.0</v>
      </c>
      <c r="F330" s="45">
        <v>2015.0</v>
      </c>
      <c r="G330" s="45">
        <v>2019.0</v>
      </c>
      <c r="H330" s="45" t="s">
        <v>5159</v>
      </c>
      <c r="I330" s="45" t="s">
        <v>5159</v>
      </c>
    </row>
    <row r="331">
      <c r="A331" s="45" t="s">
        <v>5183</v>
      </c>
      <c r="B331" s="46">
        <v>17.0</v>
      </c>
      <c r="C331" s="45" t="s">
        <v>5771</v>
      </c>
      <c r="D331" s="45" t="s">
        <v>5776</v>
      </c>
      <c r="E331" s="47">
        <v>39421.0</v>
      </c>
      <c r="F331" s="45">
        <v>2015.0</v>
      </c>
      <c r="G331" s="45">
        <v>2019.0</v>
      </c>
      <c r="H331" s="45" t="s">
        <v>5159</v>
      </c>
      <c r="I331" s="45" t="s">
        <v>5159</v>
      </c>
    </row>
    <row r="332">
      <c r="A332" s="45" t="s">
        <v>5878</v>
      </c>
      <c r="B332" s="46">
        <v>19.0</v>
      </c>
      <c r="C332" s="45" t="s">
        <v>5771</v>
      </c>
      <c r="D332" s="45" t="s">
        <v>5776</v>
      </c>
      <c r="E332" s="47">
        <v>39624.0</v>
      </c>
      <c r="F332" s="45">
        <v>2015.0</v>
      </c>
      <c r="G332" s="45">
        <v>2019.0</v>
      </c>
      <c r="H332" s="45" t="s">
        <v>5159</v>
      </c>
      <c r="I332" s="45" t="s">
        <v>5159</v>
      </c>
    </row>
    <row r="333">
      <c r="A333" s="45" t="s">
        <v>4922</v>
      </c>
      <c r="B333" s="46">
        <v>20.0</v>
      </c>
      <c r="C333" s="45" t="s">
        <v>5771</v>
      </c>
      <c r="D333" s="45" t="s">
        <v>5776</v>
      </c>
      <c r="E333" s="47">
        <v>41281.0</v>
      </c>
      <c r="F333" s="45">
        <v>2015.0</v>
      </c>
      <c r="G333" s="45">
        <v>2019.0</v>
      </c>
      <c r="H333" s="45" t="s">
        <v>5159</v>
      </c>
      <c r="I333" s="45" t="s">
        <v>5159</v>
      </c>
    </row>
    <row r="334">
      <c r="A334" s="45" t="s">
        <v>5193</v>
      </c>
      <c r="B334" s="46">
        <v>20.0</v>
      </c>
      <c r="C334" s="45" t="s">
        <v>5771</v>
      </c>
      <c r="D334" s="45" t="s">
        <v>5776</v>
      </c>
      <c r="E334" s="47">
        <v>41664.0</v>
      </c>
      <c r="F334" s="45">
        <v>2015.0</v>
      </c>
      <c r="G334" s="45">
        <v>2019.0</v>
      </c>
      <c r="H334" s="45" t="s">
        <v>5159</v>
      </c>
      <c r="I334" s="45" t="s">
        <v>5159</v>
      </c>
    </row>
    <row r="335">
      <c r="A335" s="45" t="s">
        <v>5879</v>
      </c>
      <c r="B335" s="46">
        <v>17.0</v>
      </c>
      <c r="C335" s="45" t="s">
        <v>5771</v>
      </c>
      <c r="D335" s="45" t="s">
        <v>5776</v>
      </c>
      <c r="E335" s="47">
        <v>39735.0</v>
      </c>
      <c r="F335" s="45">
        <v>2015.0</v>
      </c>
      <c r="G335" s="45">
        <v>2019.0</v>
      </c>
      <c r="H335" s="45" t="s">
        <v>5159</v>
      </c>
      <c r="I335" s="45" t="s">
        <v>5159</v>
      </c>
    </row>
    <row r="336">
      <c r="A336" s="45" t="s">
        <v>5880</v>
      </c>
      <c r="B336" s="46">
        <v>20.0</v>
      </c>
      <c r="C336" s="45" t="s">
        <v>5771</v>
      </c>
      <c r="D336" s="45" t="s">
        <v>5776</v>
      </c>
      <c r="E336" s="47">
        <v>39819.0</v>
      </c>
      <c r="F336" s="45">
        <v>2015.0</v>
      </c>
      <c r="G336" s="45">
        <v>2019.0</v>
      </c>
      <c r="H336" s="45" t="s">
        <v>5159</v>
      </c>
      <c r="I336" s="45" t="s">
        <v>5159</v>
      </c>
    </row>
    <row r="337">
      <c r="A337" s="45" t="s">
        <v>5881</v>
      </c>
      <c r="B337" s="46">
        <v>19.0</v>
      </c>
      <c r="C337" s="45" t="s">
        <v>5771</v>
      </c>
      <c r="D337" s="45" t="s">
        <v>5776</v>
      </c>
      <c r="E337" s="47">
        <v>40261.0</v>
      </c>
      <c r="F337" s="45">
        <v>2015.0</v>
      </c>
      <c r="G337" s="45">
        <v>2019.0</v>
      </c>
      <c r="H337" s="45" t="s">
        <v>5159</v>
      </c>
      <c r="I337" s="45" t="s">
        <v>5159</v>
      </c>
    </row>
    <row r="338">
      <c r="A338" s="45" t="s">
        <v>5882</v>
      </c>
      <c r="B338" s="46">
        <v>18.0</v>
      </c>
      <c r="C338" s="45" t="s">
        <v>5771</v>
      </c>
      <c r="D338" s="45" t="s">
        <v>5776</v>
      </c>
      <c r="E338" s="47">
        <v>40111.0</v>
      </c>
      <c r="F338" s="45">
        <v>2015.0</v>
      </c>
      <c r="G338" s="45">
        <v>2019.0</v>
      </c>
      <c r="H338" s="45" t="s">
        <v>5159</v>
      </c>
      <c r="I338" s="45" t="s">
        <v>5159</v>
      </c>
    </row>
    <row r="339">
      <c r="A339" s="45" t="s">
        <v>4756</v>
      </c>
      <c r="B339" s="46">
        <v>19.0</v>
      </c>
      <c r="C339" s="45" t="s">
        <v>5779</v>
      </c>
      <c r="D339" s="45" t="s">
        <v>5776</v>
      </c>
      <c r="E339" s="47">
        <v>39146.0</v>
      </c>
      <c r="F339" s="45">
        <v>2015.0</v>
      </c>
      <c r="G339" s="45">
        <v>2019.0</v>
      </c>
      <c r="H339" s="45" t="s">
        <v>5159</v>
      </c>
      <c r="I339" s="45" t="s">
        <v>5159</v>
      </c>
    </row>
    <row r="340">
      <c r="A340" s="45" t="s">
        <v>4798</v>
      </c>
      <c r="B340" s="46">
        <v>17.0</v>
      </c>
      <c r="C340" s="45" t="s">
        <v>5779</v>
      </c>
      <c r="D340" s="45" t="s">
        <v>5772</v>
      </c>
      <c r="E340" s="47">
        <v>40385.0</v>
      </c>
      <c r="F340" s="45">
        <v>2015.0</v>
      </c>
      <c r="G340" s="45">
        <v>2019.0</v>
      </c>
      <c r="H340" s="45" t="s">
        <v>5159</v>
      </c>
      <c r="I340" s="45" t="s">
        <v>5159</v>
      </c>
    </row>
    <row r="341">
      <c r="A341" s="45" t="s">
        <v>5162</v>
      </c>
      <c r="B341" s="46">
        <v>20.0</v>
      </c>
      <c r="C341" s="45" t="s">
        <v>5779</v>
      </c>
      <c r="D341" s="45" t="s">
        <v>5776</v>
      </c>
      <c r="E341" s="47">
        <v>41239.0</v>
      </c>
      <c r="F341" s="45">
        <v>2015.0</v>
      </c>
      <c r="G341" s="45">
        <v>2019.0</v>
      </c>
      <c r="H341" s="45" t="s">
        <v>5159</v>
      </c>
      <c r="I341" s="45" t="s">
        <v>5159</v>
      </c>
    </row>
    <row r="342">
      <c r="A342" s="45" t="s">
        <v>4658</v>
      </c>
      <c r="B342" s="46">
        <v>20.0</v>
      </c>
      <c r="C342" s="45" t="s">
        <v>5771</v>
      </c>
      <c r="D342" s="45" t="s">
        <v>5776</v>
      </c>
      <c r="E342" s="47">
        <v>41322.0</v>
      </c>
      <c r="F342" s="45">
        <v>2014.0</v>
      </c>
      <c r="G342" s="45">
        <v>2019.0</v>
      </c>
      <c r="H342" s="45" t="s">
        <v>5159</v>
      </c>
      <c r="I342" s="45" t="s">
        <v>5159</v>
      </c>
    </row>
    <row r="343">
      <c r="A343" s="45" t="s">
        <v>4679</v>
      </c>
      <c r="B343" s="46">
        <v>18.0</v>
      </c>
      <c r="C343" s="45" t="s">
        <v>5779</v>
      </c>
      <c r="D343" s="45" t="s">
        <v>5776</v>
      </c>
      <c r="E343" s="47">
        <v>40046.0</v>
      </c>
      <c r="F343" s="45">
        <v>2015.0</v>
      </c>
      <c r="G343" s="45">
        <v>2019.0</v>
      </c>
      <c r="H343" s="45" t="s">
        <v>5159</v>
      </c>
      <c r="I343" s="45" t="s">
        <v>5159</v>
      </c>
    </row>
    <row r="344">
      <c r="A344" s="45" t="s">
        <v>5257</v>
      </c>
      <c r="B344" s="46">
        <v>20.0</v>
      </c>
      <c r="C344" s="45" t="s">
        <v>5771</v>
      </c>
      <c r="D344" s="45" t="s">
        <v>5776</v>
      </c>
      <c r="E344" s="47">
        <v>39624.0</v>
      </c>
      <c r="F344" s="45">
        <v>2015.0</v>
      </c>
      <c r="G344" s="45">
        <v>2019.0</v>
      </c>
      <c r="H344" s="45" t="s">
        <v>5159</v>
      </c>
      <c r="I344" s="45" t="s">
        <v>5159</v>
      </c>
    </row>
    <row r="345">
      <c r="A345" s="45" t="s">
        <v>5883</v>
      </c>
      <c r="B345" s="46">
        <v>19.0</v>
      </c>
      <c r="C345" s="45" t="s">
        <v>5771</v>
      </c>
      <c r="D345" s="45" t="s">
        <v>5772</v>
      </c>
      <c r="E345" s="47">
        <v>41200.0</v>
      </c>
      <c r="F345" s="45">
        <v>2015.0</v>
      </c>
      <c r="G345" s="45">
        <v>2019.0</v>
      </c>
      <c r="H345" s="45" t="s">
        <v>5159</v>
      </c>
      <c r="I345" s="45" t="s">
        <v>5159</v>
      </c>
    </row>
    <row r="346">
      <c r="A346" s="45" t="s">
        <v>4751</v>
      </c>
      <c r="B346" s="46">
        <v>23.0</v>
      </c>
      <c r="C346" s="45" t="s">
        <v>5779</v>
      </c>
      <c r="D346" s="45" t="s">
        <v>5776</v>
      </c>
      <c r="E346" s="47">
        <v>40812.0</v>
      </c>
      <c r="F346" s="45">
        <v>2015.0</v>
      </c>
      <c r="G346" s="45">
        <v>2019.0</v>
      </c>
      <c r="H346" s="45" t="s">
        <v>5159</v>
      </c>
      <c r="I346" s="45" t="s">
        <v>5159</v>
      </c>
    </row>
    <row r="347">
      <c r="A347" s="45" t="s">
        <v>4752</v>
      </c>
      <c r="B347" s="46">
        <v>17.0</v>
      </c>
      <c r="C347" s="45" t="s">
        <v>5771</v>
      </c>
      <c r="D347" s="45" t="s">
        <v>5772</v>
      </c>
      <c r="E347" s="47">
        <v>41200.0</v>
      </c>
      <c r="F347" s="45">
        <v>2015.0</v>
      </c>
      <c r="G347" s="45">
        <v>2019.0</v>
      </c>
      <c r="H347" s="45" t="s">
        <v>5159</v>
      </c>
      <c r="I347" s="45" t="s">
        <v>5159</v>
      </c>
    </row>
    <row r="348">
      <c r="A348" s="45" t="s">
        <v>5884</v>
      </c>
      <c r="B348" s="46">
        <v>19.0</v>
      </c>
      <c r="C348" s="45" t="s">
        <v>5771</v>
      </c>
      <c r="D348" s="45" t="s">
        <v>5776</v>
      </c>
      <c r="E348" s="47">
        <v>39286.0</v>
      </c>
      <c r="F348" s="45">
        <v>2015.0</v>
      </c>
      <c r="G348" s="45">
        <v>2019.0</v>
      </c>
      <c r="H348" s="45" t="s">
        <v>5159</v>
      </c>
      <c r="I348" s="45" t="s">
        <v>5159</v>
      </c>
    </row>
    <row r="349">
      <c r="A349" s="45" t="s">
        <v>5885</v>
      </c>
      <c r="B349" s="46">
        <v>19.0</v>
      </c>
      <c r="C349" s="45" t="s">
        <v>5771</v>
      </c>
      <c r="D349" s="45" t="s">
        <v>5776</v>
      </c>
      <c r="E349" s="47">
        <v>41883.0</v>
      </c>
      <c r="F349" s="45">
        <v>2015.0</v>
      </c>
      <c r="G349" s="45">
        <v>2019.0</v>
      </c>
      <c r="H349" s="45" t="s">
        <v>5159</v>
      </c>
      <c r="I349" s="45" t="s">
        <v>5159</v>
      </c>
    </row>
    <row r="350">
      <c r="A350" s="45" t="s">
        <v>5886</v>
      </c>
      <c r="B350" s="46">
        <v>17.0</v>
      </c>
      <c r="C350" s="45" t="s">
        <v>5779</v>
      </c>
      <c r="D350" s="45" t="s">
        <v>5776</v>
      </c>
      <c r="E350" s="47">
        <v>40085.0</v>
      </c>
      <c r="F350" s="45">
        <v>2015.0</v>
      </c>
      <c r="G350" s="45">
        <v>2019.0</v>
      </c>
      <c r="H350" s="45" t="s">
        <v>5159</v>
      </c>
      <c r="I350" s="45" t="s">
        <v>5159</v>
      </c>
    </row>
    <row r="351">
      <c r="A351" s="45" t="s">
        <v>4667</v>
      </c>
      <c r="B351" s="46">
        <v>18.0</v>
      </c>
      <c r="C351" s="45" t="s">
        <v>5779</v>
      </c>
      <c r="D351" s="45" t="s">
        <v>5772</v>
      </c>
      <c r="E351" s="47">
        <v>40206.0</v>
      </c>
      <c r="F351" s="45">
        <v>2015.0</v>
      </c>
      <c r="G351" s="45">
        <v>2019.0</v>
      </c>
      <c r="H351" s="45" t="s">
        <v>5159</v>
      </c>
      <c r="I351" s="45" t="s">
        <v>5159</v>
      </c>
    </row>
    <row r="352">
      <c r="A352" s="45" t="s">
        <v>5887</v>
      </c>
      <c r="B352" s="46">
        <v>19.0</v>
      </c>
      <c r="C352" s="45" t="s">
        <v>5779</v>
      </c>
      <c r="D352" s="45" t="s">
        <v>5776</v>
      </c>
      <c r="E352" s="47">
        <v>39403.0</v>
      </c>
      <c r="F352" s="45">
        <v>2015.0</v>
      </c>
      <c r="G352" s="45">
        <v>2019.0</v>
      </c>
      <c r="H352" s="45" t="s">
        <v>5159</v>
      </c>
      <c r="I352" s="45" t="s">
        <v>5159</v>
      </c>
    </row>
    <row r="353">
      <c r="A353" s="45" t="s">
        <v>4695</v>
      </c>
      <c r="B353" s="46">
        <v>19.0</v>
      </c>
      <c r="C353" s="45" t="s">
        <v>5779</v>
      </c>
      <c r="D353" s="45" t="s">
        <v>5772</v>
      </c>
      <c r="E353" s="47">
        <v>41202.0</v>
      </c>
      <c r="F353" s="45">
        <v>2015.0</v>
      </c>
      <c r="G353" s="45">
        <v>2019.0</v>
      </c>
      <c r="H353" s="45" t="s">
        <v>5159</v>
      </c>
      <c r="I353" s="45" t="s">
        <v>5159</v>
      </c>
    </row>
    <row r="354">
      <c r="A354" s="45" t="s">
        <v>5888</v>
      </c>
      <c r="B354" s="46">
        <v>19.0</v>
      </c>
      <c r="C354" s="45" t="s">
        <v>5779</v>
      </c>
      <c r="D354" s="45" t="s">
        <v>5776</v>
      </c>
      <c r="E354" s="47">
        <v>41492.0</v>
      </c>
      <c r="F354" s="45">
        <v>2015.0</v>
      </c>
      <c r="G354" s="45">
        <v>2019.0</v>
      </c>
      <c r="H354" s="45" t="s">
        <v>5159</v>
      </c>
      <c r="I354" s="45" t="s">
        <v>5159</v>
      </c>
    </row>
    <row r="355">
      <c r="A355" s="45" t="s">
        <v>5889</v>
      </c>
      <c r="B355" s="46">
        <v>17.0</v>
      </c>
      <c r="C355" s="45" t="s">
        <v>5771</v>
      </c>
      <c r="D355" s="45" t="s">
        <v>5776</v>
      </c>
      <c r="E355" s="47">
        <v>40783.0</v>
      </c>
      <c r="F355" s="45">
        <v>2015.0</v>
      </c>
      <c r="G355" s="45">
        <v>2019.0</v>
      </c>
      <c r="H355" s="45" t="s">
        <v>5159</v>
      </c>
      <c r="I355" s="45" t="s">
        <v>5159</v>
      </c>
    </row>
    <row r="356">
      <c r="A356" s="45" t="s">
        <v>4685</v>
      </c>
      <c r="B356" s="46">
        <v>19.0</v>
      </c>
      <c r="C356" s="45" t="s">
        <v>5771</v>
      </c>
      <c r="D356" s="45" t="s">
        <v>5776</v>
      </c>
      <c r="E356" s="47">
        <v>40298.0</v>
      </c>
      <c r="F356" s="45">
        <v>2015.0</v>
      </c>
      <c r="G356" s="45">
        <v>2019.0</v>
      </c>
      <c r="H356" s="45" t="s">
        <v>5159</v>
      </c>
      <c r="I356" s="45" t="s">
        <v>5159</v>
      </c>
    </row>
    <row r="357">
      <c r="A357" s="45" t="s">
        <v>5890</v>
      </c>
      <c r="B357" s="46">
        <v>20.0</v>
      </c>
      <c r="C357" s="45" t="s">
        <v>5771</v>
      </c>
      <c r="D357" s="45" t="s">
        <v>5776</v>
      </c>
      <c r="E357" s="47">
        <v>40385.0</v>
      </c>
      <c r="F357" s="45">
        <v>2015.0</v>
      </c>
      <c r="G357" s="45">
        <v>2019.0</v>
      </c>
      <c r="H357" s="45" t="s">
        <v>5159</v>
      </c>
      <c r="I357" s="45" t="s">
        <v>5159</v>
      </c>
    </row>
    <row r="358">
      <c r="A358" s="45" t="s">
        <v>4681</v>
      </c>
      <c r="B358" s="46">
        <v>18.0</v>
      </c>
      <c r="C358" s="45" t="s">
        <v>5771</v>
      </c>
      <c r="D358" s="45" t="s">
        <v>5776</v>
      </c>
      <c r="E358" s="47">
        <v>39215.0</v>
      </c>
      <c r="F358" s="45">
        <v>2015.0</v>
      </c>
      <c r="G358" s="45">
        <v>2019.0</v>
      </c>
      <c r="H358" s="45" t="s">
        <v>5159</v>
      </c>
      <c r="I358" s="45" t="s">
        <v>5159</v>
      </c>
    </row>
    <row r="359">
      <c r="A359" s="45" t="s">
        <v>4698</v>
      </c>
      <c r="B359" s="46">
        <v>21.0</v>
      </c>
      <c r="C359" s="45" t="s">
        <v>5771</v>
      </c>
      <c r="D359" s="45" t="s">
        <v>5776</v>
      </c>
      <c r="E359" s="47">
        <v>39276.0</v>
      </c>
      <c r="F359" s="45">
        <v>2016.0</v>
      </c>
      <c r="G359" s="45">
        <v>2020.0</v>
      </c>
      <c r="H359" s="45" t="s">
        <v>5206</v>
      </c>
      <c r="I359" s="45" t="s">
        <v>5206</v>
      </c>
    </row>
    <row r="360">
      <c r="A360" s="45" t="s">
        <v>4758</v>
      </c>
      <c r="B360" s="46">
        <v>20.0</v>
      </c>
      <c r="C360" s="45" t="s">
        <v>5771</v>
      </c>
      <c r="D360" s="45" t="s">
        <v>5776</v>
      </c>
      <c r="E360" s="47">
        <v>39146.0</v>
      </c>
      <c r="F360" s="45">
        <v>2015.0</v>
      </c>
      <c r="G360" s="45">
        <v>2019.0</v>
      </c>
      <c r="H360" s="45" t="s">
        <v>5206</v>
      </c>
      <c r="I360" s="45" t="s">
        <v>5206</v>
      </c>
    </row>
    <row r="361">
      <c r="A361" s="45" t="s">
        <v>5188</v>
      </c>
      <c r="B361" s="46">
        <v>17.0</v>
      </c>
      <c r="C361" s="45" t="s">
        <v>5779</v>
      </c>
      <c r="D361" s="45" t="s">
        <v>5772</v>
      </c>
      <c r="E361" s="47">
        <v>40040.0</v>
      </c>
      <c r="F361" s="45">
        <v>2017.0</v>
      </c>
      <c r="G361" s="45">
        <v>2021.0</v>
      </c>
      <c r="H361" s="45" t="s">
        <v>5206</v>
      </c>
      <c r="I361" s="45" t="s">
        <v>5206</v>
      </c>
    </row>
    <row r="362">
      <c r="A362" s="45" t="s">
        <v>4717</v>
      </c>
      <c r="B362" s="46">
        <v>17.0</v>
      </c>
      <c r="C362" s="45" t="s">
        <v>5771</v>
      </c>
      <c r="D362" s="45" t="s">
        <v>5776</v>
      </c>
      <c r="E362" s="47">
        <v>41587.0</v>
      </c>
      <c r="F362" s="45">
        <v>2017.0</v>
      </c>
      <c r="G362" s="45">
        <v>2021.0</v>
      </c>
      <c r="H362" s="45" t="s">
        <v>5206</v>
      </c>
      <c r="I362" s="45" t="s">
        <v>5206</v>
      </c>
    </row>
    <row r="363">
      <c r="A363" s="45" t="s">
        <v>5891</v>
      </c>
      <c r="B363" s="46">
        <v>19.0</v>
      </c>
      <c r="C363" s="45" t="s">
        <v>5779</v>
      </c>
      <c r="D363" s="45" t="s">
        <v>5776</v>
      </c>
      <c r="E363" s="47">
        <v>39405.0</v>
      </c>
      <c r="F363" s="45">
        <v>2015.0</v>
      </c>
      <c r="G363" s="45">
        <v>2019.0</v>
      </c>
      <c r="H363" s="45" t="s">
        <v>5206</v>
      </c>
      <c r="I363" s="45" t="s">
        <v>5206</v>
      </c>
    </row>
    <row r="364">
      <c r="A364" s="45" t="s">
        <v>4682</v>
      </c>
      <c r="B364" s="46">
        <v>20.0</v>
      </c>
      <c r="C364" s="45" t="s">
        <v>5771</v>
      </c>
      <c r="D364" s="45" t="s">
        <v>5776</v>
      </c>
      <c r="E364" s="47">
        <v>39364.0</v>
      </c>
      <c r="F364" s="45">
        <v>2015.0</v>
      </c>
      <c r="G364" s="45">
        <v>2020.0</v>
      </c>
      <c r="H364" s="45" t="s">
        <v>5206</v>
      </c>
      <c r="I364" s="45" t="s">
        <v>5206</v>
      </c>
    </row>
    <row r="365">
      <c r="A365" s="45" t="s">
        <v>5892</v>
      </c>
      <c r="B365" s="46">
        <v>17.0</v>
      </c>
      <c r="C365" s="45" t="s">
        <v>5779</v>
      </c>
      <c r="D365" s="45" t="s">
        <v>5776</v>
      </c>
      <c r="E365" s="47">
        <v>39903.0</v>
      </c>
      <c r="F365" s="45">
        <v>2017.0</v>
      </c>
      <c r="G365" s="45">
        <v>2021.0</v>
      </c>
      <c r="H365" s="45" t="s">
        <v>5206</v>
      </c>
      <c r="I365" s="45" t="s">
        <v>5206</v>
      </c>
    </row>
    <row r="366">
      <c r="A366" s="45" t="s">
        <v>4727</v>
      </c>
      <c r="B366" s="46">
        <v>20.0</v>
      </c>
      <c r="C366" s="45" t="s">
        <v>5779</v>
      </c>
      <c r="D366" s="45" t="s">
        <v>5776</v>
      </c>
      <c r="E366" s="47">
        <v>40836.0</v>
      </c>
      <c r="F366" s="45">
        <v>2017.0</v>
      </c>
      <c r="G366" s="45">
        <v>2021.0</v>
      </c>
      <c r="H366" s="45" t="s">
        <v>5206</v>
      </c>
      <c r="I366" s="45" t="s">
        <v>5206</v>
      </c>
    </row>
    <row r="367">
      <c r="A367" s="45" t="s">
        <v>4744</v>
      </c>
      <c r="B367" s="46">
        <v>16.0</v>
      </c>
      <c r="C367" s="45" t="s">
        <v>5779</v>
      </c>
      <c r="D367" s="45" t="s">
        <v>5776</v>
      </c>
      <c r="E367" s="47">
        <v>39454.0</v>
      </c>
      <c r="F367" s="45">
        <v>2017.0</v>
      </c>
      <c r="G367" s="45">
        <v>2021.0</v>
      </c>
      <c r="H367" s="45" t="s">
        <v>5206</v>
      </c>
      <c r="I367" s="45" t="s">
        <v>5206</v>
      </c>
    </row>
    <row r="368">
      <c r="A368" s="45" t="s">
        <v>5574</v>
      </c>
      <c r="B368" s="46">
        <v>17.0</v>
      </c>
      <c r="C368" s="45" t="s">
        <v>5779</v>
      </c>
      <c r="D368" s="45" t="s">
        <v>5776</v>
      </c>
      <c r="E368" s="47">
        <v>40111.0</v>
      </c>
      <c r="F368" s="45">
        <v>2017.0</v>
      </c>
      <c r="G368" s="45">
        <v>2021.0</v>
      </c>
      <c r="H368" s="45" t="s">
        <v>5206</v>
      </c>
      <c r="I368" s="45" t="s">
        <v>5206</v>
      </c>
    </row>
    <row r="369">
      <c r="A369" s="48"/>
      <c r="B369" s="48"/>
      <c r="C369" s="48"/>
      <c r="D369" s="48"/>
      <c r="E369" s="49"/>
      <c r="F369" s="48"/>
      <c r="G369" s="48"/>
      <c r="H369" s="48"/>
      <c r="I369" s="48"/>
    </row>
    <row r="370">
      <c r="A370" s="16" t="s">
        <v>5893</v>
      </c>
      <c r="B370" s="48"/>
      <c r="C370" s="48"/>
      <c r="D370" s="48"/>
      <c r="E370" s="49"/>
      <c r="F370" s="48"/>
      <c r="G370" s="48"/>
      <c r="H370" s="48"/>
      <c r="I370" s="48"/>
    </row>
    <row r="371">
      <c r="A371" s="16" t="s">
        <v>5894</v>
      </c>
      <c r="F371" s="48"/>
      <c r="G371" s="48"/>
      <c r="H371" s="48"/>
      <c r="I371" s="48"/>
    </row>
    <row r="372">
      <c r="A372" s="16" t="s">
        <v>5895</v>
      </c>
      <c r="E372" s="49"/>
      <c r="F372" s="48"/>
      <c r="G372" s="48"/>
      <c r="H372" s="48"/>
      <c r="I372" s="48"/>
    </row>
    <row r="373">
      <c r="A373" s="16" t="s">
        <v>5896</v>
      </c>
      <c r="E373" s="49"/>
      <c r="F373" s="48"/>
      <c r="G373" s="48"/>
      <c r="H373" s="48"/>
      <c r="I373" s="48"/>
    </row>
    <row r="374">
      <c r="A374" s="16" t="s">
        <v>5897</v>
      </c>
      <c r="B374" s="48"/>
      <c r="C374" s="48"/>
      <c r="D374" s="48"/>
      <c r="E374" s="49"/>
      <c r="F374" s="48"/>
      <c r="G374" s="48"/>
      <c r="H374" s="48"/>
      <c r="I374" s="48"/>
    </row>
    <row r="375">
      <c r="A375" s="48"/>
      <c r="B375" s="48"/>
      <c r="C375" s="48"/>
      <c r="D375" s="48"/>
      <c r="E375" s="49"/>
      <c r="F375" s="48"/>
      <c r="G375" s="48"/>
      <c r="H375" s="48"/>
      <c r="I375" s="48"/>
    </row>
    <row r="376">
      <c r="A376" s="45"/>
      <c r="B376" s="46"/>
      <c r="C376" s="45"/>
      <c r="D376" s="45"/>
      <c r="E376" s="47"/>
      <c r="F376" s="45"/>
      <c r="G376" s="45"/>
      <c r="H376" s="45"/>
      <c r="I376" s="45"/>
    </row>
    <row r="377">
      <c r="A377" s="45"/>
      <c r="B377" s="46"/>
      <c r="C377" s="45"/>
      <c r="D377" s="45"/>
      <c r="E377" s="47"/>
      <c r="F377" s="45"/>
      <c r="G377" s="45"/>
      <c r="H377" s="45"/>
      <c r="I377" s="45"/>
    </row>
    <row r="378">
      <c r="A378" s="16"/>
      <c r="B378" s="16"/>
      <c r="C378" s="16"/>
      <c r="D378" s="16"/>
      <c r="E378" s="50"/>
      <c r="F378" s="16"/>
      <c r="G378" s="16"/>
      <c r="H378" s="16"/>
      <c r="I378" s="16"/>
    </row>
    <row r="379">
      <c r="A379" s="16"/>
      <c r="B379" s="48"/>
      <c r="C379" s="48"/>
      <c r="D379" s="48"/>
      <c r="E379" s="49"/>
      <c r="F379" s="48"/>
      <c r="G379" s="48"/>
      <c r="H379" s="48"/>
      <c r="I379" s="48"/>
    </row>
    <row r="380">
      <c r="A380" s="16"/>
      <c r="F380" s="48"/>
      <c r="G380" s="48"/>
      <c r="H380" s="48"/>
      <c r="I380" s="48"/>
    </row>
    <row r="381">
      <c r="A381" s="16"/>
      <c r="E381" s="49"/>
      <c r="F381" s="48"/>
      <c r="G381" s="48"/>
      <c r="H381" s="48"/>
      <c r="I381" s="48"/>
    </row>
    <row r="382">
      <c r="A382" s="16"/>
      <c r="E382" s="49"/>
      <c r="F382" s="48"/>
      <c r="G382" s="48"/>
      <c r="H382" s="48"/>
      <c r="I382" s="48"/>
    </row>
    <row r="383">
      <c r="A383" s="16"/>
      <c r="B383" s="48"/>
      <c r="C383" s="48"/>
      <c r="D383" s="48"/>
      <c r="E383" s="49"/>
      <c r="F383" s="48"/>
      <c r="G383" s="48"/>
      <c r="H383" s="48"/>
      <c r="I383" s="48"/>
    </row>
    <row r="384">
      <c r="A384" s="48"/>
      <c r="B384" s="48"/>
      <c r="C384" s="48"/>
      <c r="D384" s="48"/>
      <c r="E384" s="49"/>
      <c r="F384" s="48"/>
      <c r="G384" s="48"/>
      <c r="H384" s="48"/>
      <c r="I384" s="48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</row>
  </sheetData>
  <mergeCells count="6">
    <mergeCell ref="A371:E371"/>
    <mergeCell ref="A372:D372"/>
    <mergeCell ref="A373:D373"/>
    <mergeCell ref="A380:E380"/>
    <mergeCell ref="A381:D381"/>
    <mergeCell ref="A382:D382"/>
  </mergeCells>
  <drawing r:id="rId1"/>
</worksheet>
</file>