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9"/>
  </bookViews>
  <sheets>
    <sheet name="Original" sheetId="1" r:id="rId1"/>
    <sheet name="Reversal " sheetId="9" r:id="rId2"/>
    <sheet name="Jan-Sept" sheetId="8" r:id="rId3"/>
    <sheet name="posted twice" sheetId="13" r:id="rId4"/>
    <sheet name="Sheet1 (2)" sheetId="3" state="hidden" r:id="rId5"/>
    <sheet name="Sheet1 (3)" sheetId="4" state="hidden" r:id="rId6"/>
    <sheet name="Final" sheetId="5" state="hidden" r:id="rId7"/>
    <sheet name="Final (2)" sheetId="6" state="hidden" r:id="rId8"/>
    <sheet name="Final (3)" sheetId="7" state="hidden" r:id="rId9"/>
    <sheet name="posted_cheques" sheetId="11" r:id="rId10"/>
    <sheet name="uncategorized" sheetId="12" r:id="rId11"/>
  </sheets>
  <calcPr calcId="144525"/>
</workbook>
</file>

<file path=xl/calcChain.xml><?xml version="1.0" encoding="utf-8"?>
<calcChain xmlns="http://schemas.openxmlformats.org/spreadsheetml/2006/main">
  <c r="E118" i="8" l="1"/>
  <c r="D118" i="8"/>
  <c r="E28" i="13" l="1"/>
  <c r="D32" i="12"/>
  <c r="D28" i="13"/>
  <c r="D20" i="13"/>
  <c r="H9" i="13" s="1"/>
  <c r="D29" i="12"/>
  <c r="D27" i="12"/>
  <c r="D13" i="12"/>
  <c r="D60" i="11"/>
  <c r="G8" i="13" l="1"/>
  <c r="H9" i="8"/>
  <c r="G8" i="8"/>
  <c r="D20" i="8"/>
  <c r="D106" i="8"/>
  <c r="F69" i="9"/>
  <c r="F70" i="9" s="1"/>
  <c r="F71" i="9" s="1"/>
  <c r="F72" i="9" s="1"/>
  <c r="F1" i="9"/>
  <c r="F2" i="9" s="1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328" i="6"/>
  <c r="J329" i="6"/>
  <c r="J330" i="6"/>
  <c r="J331" i="6"/>
  <c r="J332" i="6"/>
  <c r="J333" i="6"/>
  <c r="J334" i="6"/>
  <c r="J132" i="6"/>
  <c r="J432" i="6"/>
  <c r="J321" i="6"/>
  <c r="J322" i="6"/>
  <c r="J323" i="6"/>
  <c r="J324" i="6"/>
  <c r="J325" i="6"/>
  <c r="J326" i="6"/>
  <c r="J327" i="6"/>
  <c r="J433" i="6"/>
  <c r="J312" i="6"/>
  <c r="J313" i="6"/>
  <c r="J314" i="6"/>
  <c r="J315" i="6"/>
  <c r="J316" i="6"/>
  <c r="J317" i="6"/>
  <c r="J318" i="6"/>
  <c r="J319" i="6"/>
  <c r="J320" i="6"/>
  <c r="J311" i="6"/>
  <c r="J129" i="6"/>
  <c r="J134" i="6"/>
  <c r="J133" i="6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380" i="5"/>
  <c r="J381" i="5"/>
  <c r="J382" i="5"/>
  <c r="J383" i="5"/>
  <c r="J384" i="5"/>
  <c r="J385" i="5"/>
  <c r="J386" i="5"/>
  <c r="J387" i="5"/>
  <c r="J388" i="5"/>
  <c r="J375" i="5"/>
  <c r="J376" i="5"/>
  <c r="J377" i="5"/>
  <c r="J378" i="5"/>
  <c r="J379" i="5"/>
  <c r="J365" i="5"/>
  <c r="J366" i="5"/>
  <c r="J367" i="5"/>
  <c r="J368" i="5"/>
  <c r="J369" i="5"/>
  <c r="J370" i="5"/>
  <c r="J371" i="5"/>
  <c r="J372" i="5"/>
  <c r="J373" i="5"/>
  <c r="J374" i="5"/>
  <c r="J358" i="5"/>
  <c r="J359" i="5"/>
  <c r="J360" i="5"/>
  <c r="J361" i="5"/>
  <c r="J362" i="5"/>
  <c r="J363" i="5"/>
  <c r="J364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32" i="5"/>
  <c r="J333" i="5"/>
  <c r="J325" i="5"/>
  <c r="J326" i="5"/>
  <c r="J327" i="5"/>
  <c r="J328" i="5"/>
  <c r="J329" i="5"/>
  <c r="J330" i="5"/>
  <c r="J331" i="5"/>
  <c r="J322" i="5"/>
  <c r="J323" i="5"/>
  <c r="J324" i="5"/>
  <c r="J321" i="5"/>
  <c r="J316" i="5"/>
  <c r="J317" i="5"/>
  <c r="J318" i="5"/>
  <c r="J319" i="5"/>
  <c r="J320" i="5"/>
  <c r="J306" i="5"/>
  <c r="J307" i="5"/>
  <c r="J308" i="5"/>
  <c r="J309" i="5"/>
  <c r="J310" i="5"/>
  <c r="J311" i="5"/>
  <c r="J312" i="5"/>
  <c r="J313" i="5"/>
  <c r="J314" i="5"/>
  <c r="J315" i="5"/>
  <c r="J305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128" i="3"/>
  <c r="G8" i="7" l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l="1"/>
  <c r="G75" i="7" s="1"/>
  <c r="G76" i="7" s="1"/>
  <c r="G77" i="7" s="1"/>
  <c r="G78" i="7" l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I77" i="7"/>
  <c r="G93" i="7" l="1"/>
  <c r="I92" i="7"/>
  <c r="I78" i="7"/>
  <c r="G94" i="7" l="1"/>
  <c r="I93" i="7"/>
  <c r="I79" i="7"/>
  <c r="G95" i="7" l="1"/>
  <c r="I94" i="7"/>
  <c r="I80" i="7"/>
  <c r="G96" i="7" l="1"/>
  <c r="I95" i="7"/>
  <c r="I81" i="7"/>
  <c r="G97" i="7" l="1"/>
  <c r="I96" i="7"/>
  <c r="I82" i="7"/>
  <c r="G98" i="7" l="1"/>
  <c r="I97" i="7"/>
  <c r="I83" i="7"/>
  <c r="G115" i="7"/>
  <c r="I115" i="7" s="1"/>
  <c r="I98" i="7" l="1"/>
  <c r="G99" i="7"/>
  <c r="I84" i="7"/>
  <c r="I99" i="7" l="1"/>
  <c r="G100" i="7"/>
  <c r="I85" i="7"/>
  <c r="G101" i="7" l="1"/>
  <c r="I100" i="7"/>
  <c r="I86" i="7"/>
  <c r="G102" i="7" l="1"/>
  <c r="I101" i="7"/>
  <c r="I87" i="7"/>
  <c r="G103" i="7" l="1"/>
  <c r="I102" i="7"/>
  <c r="I88" i="7"/>
  <c r="G104" i="7" l="1"/>
  <c r="I103" i="7"/>
  <c r="I89" i="7"/>
  <c r="I104" i="7" l="1"/>
  <c r="G105" i="7"/>
  <c r="I90" i="7"/>
  <c r="G106" i="7" l="1"/>
  <c r="I105" i="7"/>
  <c r="I91" i="7"/>
  <c r="G107" i="7" l="1"/>
  <c r="I106" i="7"/>
  <c r="G114" i="7"/>
  <c r="I114" i="7" s="1"/>
  <c r="I107" i="7" l="1"/>
  <c r="G108" i="7"/>
  <c r="G113" i="7"/>
  <c r="G118" i="7" l="1"/>
  <c r="I113" i="7"/>
  <c r="G109" i="7"/>
  <c r="I108" i="7"/>
  <c r="I109" i="7" l="1"/>
  <c r="G110" i="7"/>
  <c r="G119" i="7"/>
  <c r="I118" i="7"/>
  <c r="G120" i="7" l="1"/>
  <c r="I119" i="7"/>
  <c r="G116" i="7"/>
  <c r="I110" i="7"/>
  <c r="G117" i="7" l="1"/>
  <c r="I116" i="7"/>
  <c r="G121" i="7"/>
  <c r="I120" i="7"/>
  <c r="G122" i="7" l="1"/>
  <c r="I121" i="7"/>
  <c r="G111" i="7"/>
  <c r="I117" i="7"/>
  <c r="I111" i="7" l="1"/>
  <c r="G112" i="7"/>
  <c r="I112" i="7" s="1"/>
  <c r="G123" i="7"/>
  <c r="I122" i="7"/>
  <c r="G124" i="7" l="1"/>
  <c r="I123" i="7"/>
  <c r="G125" i="7" l="1"/>
  <c r="I124" i="7"/>
  <c r="G126" i="7" l="1"/>
  <c r="I125" i="7"/>
  <c r="G127" i="7" l="1"/>
  <c r="I126" i="7"/>
  <c r="G128" i="7" l="1"/>
  <c r="I127" i="7"/>
  <c r="G129" i="7" l="1"/>
  <c r="I128" i="7"/>
  <c r="G130" i="7" l="1"/>
  <c r="I129" i="7"/>
  <c r="G131" i="7" l="1"/>
  <c r="I130" i="7"/>
  <c r="G132" i="7" l="1"/>
  <c r="I131" i="7"/>
  <c r="G133" i="7" l="1"/>
  <c r="I132" i="7"/>
  <c r="G134" i="7" l="1"/>
  <c r="I133" i="7"/>
  <c r="G135" i="7" l="1"/>
  <c r="I134" i="7"/>
  <c r="G136" i="7" l="1"/>
  <c r="I135" i="7"/>
  <c r="G137" i="7" l="1"/>
  <c r="I136" i="7"/>
  <c r="G138" i="7" l="1"/>
  <c r="I137" i="7"/>
  <c r="G139" i="7" l="1"/>
  <c r="I138" i="7"/>
  <c r="G140" i="7" l="1"/>
  <c r="I139" i="7"/>
  <c r="G141" i="7" l="1"/>
  <c r="I140" i="7"/>
  <c r="G142" i="7" l="1"/>
  <c r="I141" i="7"/>
  <c r="G143" i="7" l="1"/>
  <c r="I142" i="7"/>
  <c r="G144" i="7" l="1"/>
  <c r="I143" i="7"/>
  <c r="G145" i="7" l="1"/>
  <c r="I144" i="7"/>
  <c r="G146" i="7" l="1"/>
  <c r="I145" i="7"/>
  <c r="G147" i="7" l="1"/>
  <c r="I146" i="7"/>
  <c r="G148" i="7" l="1"/>
  <c r="I147" i="7"/>
  <c r="G149" i="7" l="1"/>
  <c r="I148" i="7"/>
  <c r="G150" i="7" l="1"/>
  <c r="I149" i="7"/>
  <c r="G151" i="7" l="1"/>
  <c r="I150" i="7"/>
  <c r="G152" i="7" l="1"/>
  <c r="I151" i="7"/>
  <c r="G153" i="7" l="1"/>
  <c r="I152" i="7"/>
  <c r="G154" i="7" l="1"/>
  <c r="I153" i="7"/>
  <c r="G155" i="7" l="1"/>
  <c r="I154" i="7"/>
  <c r="G156" i="7" l="1"/>
  <c r="I155" i="7"/>
  <c r="G157" i="7" l="1"/>
  <c r="I156" i="7"/>
  <c r="G158" i="7" l="1"/>
  <c r="I157" i="7"/>
  <c r="G159" i="7" l="1"/>
  <c r="I158" i="7"/>
  <c r="G160" i="7" l="1"/>
  <c r="I159" i="7"/>
  <c r="G161" i="7" l="1"/>
  <c r="I160" i="7"/>
  <c r="G162" i="7" l="1"/>
  <c r="I161" i="7"/>
  <c r="G163" i="7" l="1"/>
  <c r="I162" i="7"/>
  <c r="G164" i="7" l="1"/>
  <c r="I163" i="7"/>
  <c r="G165" i="7" l="1"/>
  <c r="I164" i="7"/>
  <c r="G166" i="7" l="1"/>
  <c r="I165" i="7"/>
  <c r="G167" i="7" l="1"/>
  <c r="I166" i="7"/>
  <c r="G168" i="7" l="1"/>
  <c r="I167" i="7"/>
  <c r="G169" i="7" l="1"/>
  <c r="I168" i="7"/>
  <c r="G170" i="7" l="1"/>
  <c r="I169" i="7"/>
  <c r="G171" i="7" l="1"/>
  <c r="I170" i="7"/>
  <c r="G172" i="7" l="1"/>
  <c r="I171" i="7"/>
  <c r="G173" i="7" l="1"/>
  <c r="I172" i="7"/>
  <c r="G174" i="7" l="1"/>
  <c r="I173" i="7"/>
  <c r="G175" i="7" l="1"/>
  <c r="I174" i="7"/>
  <c r="G176" i="7" l="1"/>
  <c r="I175" i="7"/>
  <c r="G177" i="7" l="1"/>
  <c r="I176" i="7"/>
  <c r="G178" i="7" l="1"/>
  <c r="I177" i="7"/>
  <c r="G179" i="7" l="1"/>
  <c r="I178" i="7"/>
  <c r="G180" i="7" l="1"/>
  <c r="I179" i="7"/>
  <c r="G181" i="7" l="1"/>
  <c r="G182" i="7" s="1"/>
  <c r="G183" i="7" s="1"/>
  <c r="G184" i="7" s="1"/>
  <c r="I180" i="7"/>
</calcChain>
</file>

<file path=xl/sharedStrings.xml><?xml version="1.0" encoding="utf-8"?>
<sst xmlns="http://schemas.openxmlformats.org/spreadsheetml/2006/main" count="4765" uniqueCount="478">
  <si>
    <t>Ledger Accounts</t>
  </si>
  <si>
    <t>SUCB</t>
  </si>
  <si>
    <t>From : January 2018     To : September 2018</t>
  </si>
  <si>
    <t>Page 1 of 9</t>
  </si>
  <si>
    <t>Date</t>
  </si>
  <si>
    <t>Reference</t>
  </si>
  <si>
    <t>Description</t>
  </si>
  <si>
    <t>Debit</t>
  </si>
  <si>
    <t>Credit</t>
  </si>
  <si>
    <t>Balance</t>
  </si>
  <si>
    <t>Account Type :</t>
  </si>
  <si>
    <t>Administration Expense</t>
  </si>
  <si>
    <t>Administration Costs&gt;Uncategorized Expenses</t>
  </si>
  <si>
    <t>Opening Balance</t>
  </si>
  <si>
    <t>comm inward eft cr</t>
  </si>
  <si>
    <t>EXERC DUTY</t>
  </si>
  <si>
    <t>COMM INW</t>
  </si>
  <si>
    <t>EXC DUTY</t>
  </si>
  <si>
    <t>COMM</t>
  </si>
  <si>
    <t>Cheque No. 000652</t>
  </si>
  <si>
    <t>Cheque payment</t>
  </si>
  <si>
    <t>Cheque No. 000597</t>
  </si>
  <si>
    <t>Cheqeu No. 004083</t>
  </si>
  <si>
    <t>Cheqeu Payment</t>
  </si>
  <si>
    <t>cash payments</t>
  </si>
  <si>
    <t>PV 866 - Cheque No.04083</t>
  </si>
  <si>
    <t>NHIF payment</t>
  </si>
  <si>
    <t>Cheqeu No. 004098</t>
  </si>
  <si>
    <t>Cheqeu No. 004087</t>
  </si>
  <si>
    <t>Cheqeu No. 4082</t>
  </si>
  <si>
    <t>PV 865 - Cheque No.4087</t>
  </si>
  <si>
    <t>Dec 2017 payment</t>
  </si>
  <si>
    <t>Cheqeu No. 4096</t>
  </si>
  <si>
    <t>chq bno 4089</t>
  </si>
  <si>
    <t>chq payment</t>
  </si>
  <si>
    <t>chq bno 4090</t>
  </si>
  <si>
    <t>PV 870 - Cheqeu No.4081</t>
  </si>
  <si>
    <t>Dhamini Sacco Society Ltd</t>
  </si>
  <si>
    <t>PV 862 - Cheqeu No.4090</t>
  </si>
  <si>
    <t>Uzima Publishing House</t>
  </si>
  <si>
    <t>Cheque No. 000674</t>
  </si>
  <si>
    <t>Cheque No. 000658</t>
  </si>
  <si>
    <t>Cheque No. 000660</t>
  </si>
  <si>
    <t>Cheque No. 00674</t>
  </si>
  <si>
    <t>Cheqeu No.  000660</t>
  </si>
  <si>
    <t>Cheqeu No. 000658</t>
  </si>
  <si>
    <t>Cheque No. 000681</t>
  </si>
  <si>
    <t>Cheque No. 000682</t>
  </si>
  <si>
    <t>Cheque No. 00681</t>
  </si>
  <si>
    <t>Cheque No. 000676</t>
  </si>
  <si>
    <t>Unpaid cheque</t>
  </si>
  <si>
    <t>Evolution (Registered to SCRIPTURE UNION CHRISTIAN CENTRE)</t>
  </si>
  <si>
    <t>4/4/2019 9:35:02 AM</t>
  </si>
  <si>
    <t>Page 2 of 9</t>
  </si>
  <si>
    <t>chq bno 4081</t>
  </si>
  <si>
    <t>PV 879 - Cheqeu No.4089</t>
  </si>
  <si>
    <t>Christian Learning Material Centre</t>
  </si>
  <si>
    <t>payment</t>
  </si>
  <si>
    <t>CONSOLIDATED</t>
  </si>
  <si>
    <t>Bank statement</t>
  </si>
  <si>
    <t>Cheque No. 00686</t>
  </si>
  <si>
    <t>Cheque No. 00697</t>
  </si>
  <si>
    <t>Cheqeu No. 419</t>
  </si>
  <si>
    <t>Cheqeu No. 507</t>
  </si>
  <si>
    <t>Reversal of items posted as reversals in both Uncategorized income and expenses</t>
  </si>
  <si>
    <t>REVERSAL</t>
  </si>
  <si>
    <t>Cheque No.00706</t>
  </si>
  <si>
    <t>Cheque No.  706</t>
  </si>
  <si>
    <t>reversal posted in cash float</t>
  </si>
  <si>
    <t>Cheque No.00717</t>
  </si>
  <si>
    <t>Cheque No.00640</t>
  </si>
  <si>
    <t>Cheque No.00733</t>
  </si>
  <si>
    <t>Cheque No.00731</t>
  </si>
  <si>
    <t>Cheque No.00702</t>
  </si>
  <si>
    <t>PV 900 - Cheque No.0640</t>
  </si>
  <si>
    <t>Gravity Solutions Ltd</t>
  </si>
  <si>
    <t>PV 962- Cheque No.702</t>
  </si>
  <si>
    <t>Recavi Stationers - Toner</t>
  </si>
  <si>
    <t>PV 988- Cheque No.733</t>
  </si>
  <si>
    <t>David Yego</t>
  </si>
  <si>
    <t>Page 3 of 9</t>
  </si>
  <si>
    <t>Main interest liquidation settlement bridge</t>
  </si>
  <si>
    <t>Principal Liquidation Loan</t>
  </si>
  <si>
    <t>Posted reversals in uncategorized income and expenses reversed</t>
  </si>
  <si>
    <t>Statement</t>
  </si>
  <si>
    <t>Reversal of sales posted</t>
  </si>
  <si>
    <t>Cheque No.00778</t>
  </si>
  <si>
    <t>John Kihika</t>
  </si>
  <si>
    <t>Cheque No.000793</t>
  </si>
  <si>
    <t>Cheque No.000830</t>
  </si>
  <si>
    <t>PV 1070- Cheque No.830</t>
  </si>
  <si>
    <t>Final Payment for Jubilee Celebration</t>
  </si>
  <si>
    <t>Page 4 of 9</t>
  </si>
  <si>
    <t>Bank reconciliation</t>
  </si>
  <si>
    <t>Outward cheque payment posted wrongly</t>
  </si>
  <si>
    <t>PV 1164 - Cheque No.930</t>
  </si>
  <si>
    <t>Mike Sawa</t>
  </si>
  <si>
    <t>Cheque No.00928</t>
  </si>
  <si>
    <t>Ephraim Mungai</t>
  </si>
  <si>
    <t>Cheque No.00929</t>
  </si>
  <si>
    <t>Ann Mwende Mbevi</t>
  </si>
  <si>
    <t>Cheque No.00930</t>
  </si>
  <si>
    <t>PV 1163- Cheque No.929</t>
  </si>
  <si>
    <t>Ann Mwende Wages</t>
  </si>
  <si>
    <t>PV 1161- Cheque No.928</t>
  </si>
  <si>
    <t>Cheque No.00932</t>
  </si>
  <si>
    <t>Virginia Nyambura</t>
  </si>
  <si>
    <t>Cheque No.00924</t>
  </si>
  <si>
    <t>John Milton Okello</t>
  </si>
  <si>
    <t>Cheque No.00926</t>
  </si>
  <si>
    <t>John Okello</t>
  </si>
  <si>
    <t>PV 1150- Cheque No.926</t>
  </si>
  <si>
    <t>PV 1158- Cheque No.924</t>
  </si>
  <si>
    <t>John Milton</t>
  </si>
  <si>
    <t>SU Christian book centre</t>
  </si>
  <si>
    <t>Funds transfer</t>
  </si>
  <si>
    <t>Cheque No.00875</t>
  </si>
  <si>
    <t>Cheque No.000943</t>
  </si>
  <si>
    <t>Cheque No.000921</t>
  </si>
  <si>
    <t>Cheque No.000942</t>
  </si>
  <si>
    <t>PV 1180 - Cheque No.0943</t>
  </si>
  <si>
    <t>John Mungai</t>
  </si>
  <si>
    <t>Cheque No.00948</t>
  </si>
  <si>
    <t>Virginia Mwenga</t>
  </si>
  <si>
    <t>Cheque No.00949</t>
  </si>
  <si>
    <t>Edward Ayieko</t>
  </si>
  <si>
    <t>Cheque No.00958</t>
  </si>
  <si>
    <t>Cheque No.00956</t>
  </si>
  <si>
    <t>Cheque No.00944</t>
  </si>
  <si>
    <t>Cheque No.00945</t>
  </si>
  <si>
    <t>Cheque No.00925</t>
  </si>
  <si>
    <t>Cheque No.00964</t>
  </si>
  <si>
    <t>Cheque No.947</t>
  </si>
  <si>
    <t>PV 1162- Cheque No.947</t>
  </si>
  <si>
    <t>Benson Atsango</t>
  </si>
  <si>
    <t>PV 1159- Cheque No.925</t>
  </si>
  <si>
    <t>Sasa Host Ltd</t>
  </si>
  <si>
    <t>Cheque No.00960</t>
  </si>
  <si>
    <t>Page 5 of 9</t>
  </si>
  <si>
    <t>Cheque No.00961</t>
  </si>
  <si>
    <t>PV 1195 -Cheque No.960</t>
  </si>
  <si>
    <t>KATAM Holdings Ltd -April 2018</t>
  </si>
  <si>
    <t>PV 1196 -Cheque No.961</t>
  </si>
  <si>
    <t>Centrif Ltd  - April 2018</t>
  </si>
  <si>
    <t>Cheque No.969</t>
  </si>
  <si>
    <t>Cheque No.976</t>
  </si>
  <si>
    <t>PV 1311 - Cheque No.976</t>
  </si>
  <si>
    <t>Payment requisition of BRP</t>
  </si>
  <si>
    <t>Cheque No. 20976</t>
  </si>
  <si>
    <t>Cheque payment - John Kihika</t>
  </si>
  <si>
    <t>Cheque No. 00973</t>
  </si>
  <si>
    <t>Mungai</t>
  </si>
  <si>
    <t>chq 004520</t>
  </si>
  <si>
    <t>chq 004522</t>
  </si>
  <si>
    <t>chq 004514</t>
  </si>
  <si>
    <t>PV 1324 - Cheque No.4520</t>
  </si>
  <si>
    <t>Elkana Emojog</t>
  </si>
  <si>
    <t>PV 1325 - Cheque No.4522</t>
  </si>
  <si>
    <t>PV 1317 - Cheque No.4514</t>
  </si>
  <si>
    <t>Rika General Stores</t>
  </si>
  <si>
    <t>PV 1315 - Cheque No.4511</t>
  </si>
  <si>
    <t>Roy Parcel Services Ltd</t>
  </si>
  <si>
    <t>PV 1314 - Cheque No.4510</t>
  </si>
  <si>
    <t>PV 1320 - Cheque No.4518</t>
  </si>
  <si>
    <t>PV 1310 - Cheque No.0973</t>
  </si>
  <si>
    <t>Jacinta Kanda</t>
  </si>
  <si>
    <t>Cheque No.00977</t>
  </si>
  <si>
    <t>chq 004511</t>
  </si>
  <si>
    <t>chq 004510</t>
  </si>
  <si>
    <t>chq 004518</t>
  </si>
  <si>
    <t>Arba publication</t>
  </si>
  <si>
    <t>PV 1327 -Cheque No.977</t>
  </si>
  <si>
    <t>Wokabi and Company -</t>
  </si>
  <si>
    <t>chq 004509</t>
  </si>
  <si>
    <t>chq 004512</t>
  </si>
  <si>
    <t>PV 1313 - Cheque No.4509</t>
  </si>
  <si>
    <t>Cobra Security Co. Ltd</t>
  </si>
  <si>
    <t>PV 1319 - Cheque No.4512</t>
  </si>
  <si>
    <t>Cheque No.00992</t>
  </si>
  <si>
    <t>Cheque No.00994</t>
  </si>
  <si>
    <t>Cheque No.00990</t>
  </si>
  <si>
    <t>Cheque No.00993</t>
  </si>
  <si>
    <t>EFT</t>
  </si>
  <si>
    <t>Clark Worldwide transport</t>
  </si>
  <si>
    <t>PV. 1341 - Cheque No.992</t>
  </si>
  <si>
    <t>Petty cash - Eldoret</t>
  </si>
  <si>
    <t>PV. 1340 - Cheque No.990</t>
  </si>
  <si>
    <t>Petty cash - Church house</t>
  </si>
  <si>
    <t>PV. 1342 - Cheque No.993</t>
  </si>
  <si>
    <t>Petty cash - Nakuru</t>
  </si>
  <si>
    <t>PV. 1343 - Cheque No.994</t>
  </si>
  <si>
    <t>Petty cash - Hurlingham</t>
  </si>
  <si>
    <t>Cobra Security - May guarding services</t>
  </si>
  <si>
    <t>PV 1313 - Cheque No.4512</t>
  </si>
  <si>
    <t>Recavii Stationers - Toner</t>
  </si>
  <si>
    <t>Cheque No.001000</t>
  </si>
  <si>
    <t>Cheque No.00997</t>
  </si>
  <si>
    <t>Cheque No.00835</t>
  </si>
  <si>
    <t>SUK</t>
  </si>
  <si>
    <t>PV 1080 - Cheque No.00835</t>
  </si>
  <si>
    <t>ICEA Provident Fund</t>
  </si>
  <si>
    <t>PAYE for May 2018</t>
  </si>
  <si>
    <t>CHQ 004516</t>
  </si>
  <si>
    <t>PV 1322 - Cheque No.4516</t>
  </si>
  <si>
    <t>Kenya Assemblies of God Literature -</t>
  </si>
  <si>
    <t>Kenya Assemblies of God Literature</t>
  </si>
  <si>
    <t>Cheque No.00978</t>
  </si>
  <si>
    <t>CHQ 004517</t>
  </si>
  <si>
    <t>CHQ 004523</t>
  </si>
  <si>
    <t>PV 1319 - Cheque No.4517</t>
  </si>
  <si>
    <t>Elkana Machera</t>
  </si>
  <si>
    <t>Page 6 of 9</t>
  </si>
  <si>
    <t>PV 1319 - Cheque No.4523</t>
  </si>
  <si>
    <t>Emmanuel Wachira</t>
  </si>
  <si>
    <t>PV 1406 - Cheque No.4533</t>
  </si>
  <si>
    <t>Biblica Kenya</t>
  </si>
  <si>
    <t>Elkana Machera-  Priest colors</t>
  </si>
  <si>
    <t>PV 1326 - Cheque No.4523</t>
  </si>
  <si>
    <t>Cheque No.00848</t>
  </si>
  <si>
    <t>Cheque No.001002</t>
  </si>
  <si>
    <t>Cheque No.001001</t>
  </si>
  <si>
    <t>Cheque N0.01001</t>
  </si>
  <si>
    <t>Reversed  - posted twice</t>
  </si>
  <si>
    <t>PV. 1351 - Cheque No.1002</t>
  </si>
  <si>
    <t>Biblika Kenya payment</t>
  </si>
  <si>
    <t>PV. 1350 - Cheque No.1003</t>
  </si>
  <si>
    <t>Uzima Publishing House Ltd</t>
  </si>
  <si>
    <t>Cheque No.01003</t>
  </si>
  <si>
    <t>Cheque No.01007</t>
  </si>
  <si>
    <t>Cheque No.01006</t>
  </si>
  <si>
    <t>PV. 1357 - Cheque No.1006</t>
  </si>
  <si>
    <t>Centrif Ltd - Nakuru bookshop rent</t>
  </si>
  <si>
    <t>PV. 1356 - Cheque No.1007</t>
  </si>
  <si>
    <t>Katam Holdings Ltd - Eldoret rent</t>
  </si>
  <si>
    <t>Cheque No.1013</t>
  </si>
  <si>
    <t>PV. 1363 - Cheque No.1013</t>
  </si>
  <si>
    <t>Staff food expenses</t>
  </si>
  <si>
    <t>Cheque No.1039</t>
  </si>
  <si>
    <t>Cheque payment - Ephraim Mungai</t>
  </si>
  <si>
    <t>Cheque No.1014</t>
  </si>
  <si>
    <t>Cheque No.1044</t>
  </si>
  <si>
    <t>Cheque payment - Mercylyne Akello</t>
  </si>
  <si>
    <t>Cheque No.1027</t>
  </si>
  <si>
    <t>John Muigai</t>
  </si>
  <si>
    <t>Cheque No.1026</t>
  </si>
  <si>
    <t>PV. 1366 - Cheque No.1014</t>
  </si>
  <si>
    <t>Accommodation during staff leader meeting</t>
  </si>
  <si>
    <t>PV 1386 - Cheque No.1039</t>
  </si>
  <si>
    <t>Wages - Ephraim</t>
  </si>
  <si>
    <t>PV 1391 - Cheque No.1091</t>
  </si>
  <si>
    <t>Wages - Mercyline Akello</t>
  </si>
  <si>
    <t>PV 1376 - Cheque No.1026</t>
  </si>
  <si>
    <t>Church hse - Petty cash reimbursements</t>
  </si>
  <si>
    <t>PV 1375 - Cheque No.1027</t>
  </si>
  <si>
    <t>PV 1388 - Cheque No.1041</t>
  </si>
  <si>
    <t>Wages for Emmanuel Wachira</t>
  </si>
  <si>
    <t>Cheque No.  1044</t>
  </si>
  <si>
    <t>Mercy Akello</t>
  </si>
  <si>
    <t>Cheque No.001041</t>
  </si>
  <si>
    <t>Cheque No.001020</t>
  </si>
  <si>
    <t>Cheque No.001048</t>
  </si>
  <si>
    <t>chq deposit</t>
  </si>
  <si>
    <t>PV 1393 - Cheque No.1048</t>
  </si>
  <si>
    <t>Petty cash for Eldoret Bookshop</t>
  </si>
  <si>
    <t>chq deposit-alois</t>
  </si>
  <si>
    <t>chq 004529</t>
  </si>
  <si>
    <t>Cheque No.  4529</t>
  </si>
  <si>
    <t>Kenya Publishers Associates</t>
  </si>
  <si>
    <t>Cheque No.  4533</t>
  </si>
  <si>
    <t>Biblika Kenya</t>
  </si>
  <si>
    <t>chq 004532</t>
  </si>
  <si>
    <t>PV 1405 - Cheque No.4532</t>
  </si>
  <si>
    <t>Laxmi Booksellers and Stationers</t>
  </si>
  <si>
    <t>Cheque No.001023</t>
  </si>
  <si>
    <t>PV 1372 - Cheque No.1023</t>
  </si>
  <si>
    <t>Artec Creative Enterprises</t>
  </si>
  <si>
    <t>Cheque No.001005</t>
  </si>
  <si>
    <t>Cheque No.001024</t>
  </si>
  <si>
    <t>Cheque No.001060</t>
  </si>
  <si>
    <t>Cheque No.001067</t>
  </si>
  <si>
    <t>PV 1373 - Cheque No.1024</t>
  </si>
  <si>
    <t>Kenafric Diaries  - Branding services</t>
  </si>
  <si>
    <t>PV 1412 - Cheque No.1060</t>
  </si>
  <si>
    <t>Eldoret petty cash reimbursement</t>
  </si>
  <si>
    <t>PV 1418 - Cheque No.1067</t>
  </si>
  <si>
    <t>Food float petty cash</t>
  </si>
  <si>
    <t>Cheque No.1059</t>
  </si>
  <si>
    <t>Cheque No.1033</t>
  </si>
  <si>
    <t>PV 1381 - Cheque No.1033</t>
  </si>
  <si>
    <t>NSSF - June 2018</t>
  </si>
  <si>
    <t>PV 1410 - Cheque No.1059</t>
  </si>
  <si>
    <t>Church house petty cash reimbursement</t>
  </si>
  <si>
    <t>Cheque No.1062</t>
  </si>
  <si>
    <t>Page 7 of 9</t>
  </si>
  <si>
    <t>Cheque No.1063</t>
  </si>
  <si>
    <t>PV 1413 - Cheque No.1062</t>
  </si>
  <si>
    <t>ICEA Lion Life Assurance</t>
  </si>
  <si>
    <t>PV 1414 - Cheque No.1063</t>
  </si>
  <si>
    <t>Cheque No.0916</t>
  </si>
  <si>
    <t>chq 004533</t>
  </si>
  <si>
    <t>Cheque No. 1070</t>
  </si>
  <si>
    <t>Cheque No. 1071</t>
  </si>
  <si>
    <t>Cheque No. 1077</t>
  </si>
  <si>
    <t>Cheque No. 1074</t>
  </si>
  <si>
    <t>Cheque No. 1072</t>
  </si>
  <si>
    <t>PV 1422 - Cheque No.1070</t>
  </si>
  <si>
    <t>Petty cash Nakuru</t>
  </si>
  <si>
    <t>PV 1423 - Cheque No.1071</t>
  </si>
  <si>
    <t>Petty cash Church House</t>
  </si>
  <si>
    <t>PV 1424 - Cheque No.1072</t>
  </si>
  <si>
    <t>PV 1426 - Cheque No.1074</t>
  </si>
  <si>
    <t>Repairs of construction of shelves for old house</t>
  </si>
  <si>
    <t>Cheque No.001057</t>
  </si>
  <si>
    <t>Cheque No.001040</t>
  </si>
  <si>
    <t>chq 004539 Giltech</t>
  </si>
  <si>
    <t>PV 1387 - Cheque No.1040</t>
  </si>
  <si>
    <t>Cobra Securities - June 2018 payment</t>
  </si>
  <si>
    <t>PV 1430 -Cheque No.4539</t>
  </si>
  <si>
    <t>Giltech Technologies - Telephone cables</t>
  </si>
  <si>
    <t>Cheque No.1084</t>
  </si>
  <si>
    <t>chq 004542</t>
  </si>
  <si>
    <t>PV 1443 - Cheque No.1084</t>
  </si>
  <si>
    <t>PV 1434 - Cheque No.4542</t>
  </si>
  <si>
    <t>Wananchi Group Ltd</t>
  </si>
  <si>
    <t>chq 004531</t>
  </si>
  <si>
    <t>chq 004538 sharp eye</t>
  </si>
  <si>
    <t>PV 1428 - Cheque No.4538</t>
  </si>
  <si>
    <t>Sharp Eye System</t>
  </si>
  <si>
    <t>PV 1401 - Cheque No.4531</t>
  </si>
  <si>
    <t>Laxmi Booksellers &amp; Stationeries</t>
  </si>
  <si>
    <t>Cheque NO.1098</t>
  </si>
  <si>
    <t>PV 1460 - Cheque No.1098</t>
  </si>
  <si>
    <t>Mike Khapoya wages</t>
  </si>
  <si>
    <t>Cheque No.001068</t>
  </si>
  <si>
    <t>PV 1419 - Cheque No.1068</t>
  </si>
  <si>
    <t>Staff donations to SUK ministry support - deduction direct from payroll</t>
  </si>
  <si>
    <t>Cheque No.001091</t>
  </si>
  <si>
    <t>Cheque No.001050</t>
  </si>
  <si>
    <t>PV 1398 - Cheque No.1050</t>
  </si>
  <si>
    <t>ICEA Provident Life Assurance</t>
  </si>
  <si>
    <t>PV 1451 - Cheque No.1091</t>
  </si>
  <si>
    <t>Vida General Supplies - Offering bags and usher belt</t>
  </si>
  <si>
    <t>Cheque No.001095</t>
  </si>
  <si>
    <t>Cheque No.001094</t>
  </si>
  <si>
    <t>Cheque No.001105</t>
  </si>
  <si>
    <t>chq 4546 sharp eye</t>
  </si>
  <si>
    <t>PV 1454- Cheque No.1094</t>
  </si>
  <si>
    <t>Peterson Ndegwa - Priests colors</t>
  </si>
  <si>
    <t>PV 1455- Cheque No.1095</t>
  </si>
  <si>
    <t>Thompson Kenya-</t>
  </si>
  <si>
    <t>PV 1436 - Cheque No.4546</t>
  </si>
  <si>
    <t>chq 004552</t>
  </si>
  <si>
    <t>chq 004553</t>
  </si>
  <si>
    <t>PV 1435 - Cheque No.04546</t>
  </si>
  <si>
    <t>Sharp Eye System - Installation cost of network and WIFI wireless</t>
  </si>
  <si>
    <t>PV 1457 - Cheque No.04552</t>
  </si>
  <si>
    <t>PV 1458 - Cheque No.04553</t>
  </si>
  <si>
    <t>Cheque No.01092</t>
  </si>
  <si>
    <t>PV 1452 -Cheque No.1092</t>
  </si>
  <si>
    <t>Roy Parcels Services Ltd</t>
  </si>
  <si>
    <t>Transfer of moratorium balance to KDIC transfer 25% of blocked fund to KDIC</t>
  </si>
  <si>
    <t>Cheque No.001085</t>
  </si>
  <si>
    <t>Page 8 of 9</t>
  </si>
  <si>
    <t>Transfer of moratium balance to KDIC trasfer 25% of blocked fund to KDIC</t>
  </si>
  <si>
    <t>PV 1444 - Cheque No.01085</t>
  </si>
  <si>
    <t>Winny Genreal -packaging</t>
  </si>
  <si>
    <t>Cheque No.1117</t>
  </si>
  <si>
    <t>Cheque No.1120</t>
  </si>
  <si>
    <t>Cheque No.1118</t>
  </si>
  <si>
    <t>Cheque No.1128</t>
  </si>
  <si>
    <t>Cheque No.1116</t>
  </si>
  <si>
    <t>Stephen chq 4554</t>
  </si>
  <si>
    <t>PV 1482 -Cheque No.1120</t>
  </si>
  <si>
    <t>Katam Holdings Ltd -3rd quarter rent</t>
  </si>
  <si>
    <t>FX Deal</t>
  </si>
  <si>
    <t>chq 4547 ochuka</t>
  </si>
  <si>
    <t>PV 1442 - Cheque No.04547</t>
  </si>
  <si>
    <t>Timothy Ochuka</t>
  </si>
  <si>
    <t>PV 2978 - Cheque No.256</t>
  </si>
  <si>
    <t>ATC Publishers</t>
  </si>
  <si>
    <t>Cheque No.1126</t>
  </si>
  <si>
    <t>Cheque No.1125</t>
  </si>
  <si>
    <t>Cheque No.1129</t>
  </si>
  <si>
    <t>chq 4544</t>
  </si>
  <si>
    <t>PV 1435 - Cheque No.04544</t>
  </si>
  <si>
    <t>Christian Student Leadership Centre- Meetings</t>
  </si>
  <si>
    <t>chq 004551</t>
  </si>
  <si>
    <t>cash sale - george</t>
  </si>
  <si>
    <t>PV 1459 - Cheque No.04551</t>
  </si>
  <si>
    <t>Internal transfer</t>
  </si>
  <si>
    <t>Incomng RTGS - SUK</t>
  </si>
  <si>
    <t>Cheque No.00989</t>
  </si>
  <si>
    <t>Cheque No.1132</t>
  </si>
  <si>
    <t>Cheque No.1151</t>
  </si>
  <si>
    <t>Cheque No.1162</t>
  </si>
  <si>
    <t>Cheque No.1164</t>
  </si>
  <si>
    <t>Cheque No.1163</t>
  </si>
  <si>
    <t>PV 1518- Cheque No.01163</t>
  </si>
  <si>
    <t>Purchase of Kiswahili Bibles</t>
  </si>
  <si>
    <t>Cheque No.1137</t>
  </si>
  <si>
    <t>Cheque No.1161</t>
  </si>
  <si>
    <t>Mike Sawa Khapoya</t>
  </si>
  <si>
    <t>PV 1516 - Cheque No.01161</t>
  </si>
  <si>
    <t>Mike Sawa salaries</t>
  </si>
  <si>
    <t>PV 1497 - Cheqeu No.1137</t>
  </si>
  <si>
    <t>Winny General Traders - Packaging bags</t>
  </si>
  <si>
    <t>Cheque No.1142</t>
  </si>
  <si>
    <t>John Muiga Kihika</t>
  </si>
  <si>
    <t>Cheque No.1170</t>
  </si>
  <si>
    <t>PV 1502 - Cheque No.01142</t>
  </si>
  <si>
    <t>Refund to ND</t>
  </si>
  <si>
    <t>Cheque No.1152</t>
  </si>
  <si>
    <t>Cheque No.1138</t>
  </si>
  <si>
    <t>PV 1498 - Cheqeu No.1138</t>
  </si>
  <si>
    <t>Justu Ondigo Oginga</t>
  </si>
  <si>
    <t>PV 1502 - Cheqeu No.1142</t>
  </si>
  <si>
    <t>ND refunds reimbursements</t>
  </si>
  <si>
    <t>Centrif Ltd- Nakuru Rent</t>
  </si>
  <si>
    <t>PV 1544 - Cheqeu No.1195</t>
  </si>
  <si>
    <t>VAT for SUCBC - Dec 2017 arrears</t>
  </si>
  <si>
    <t>Cheque No.001122</t>
  </si>
  <si>
    <t>PV 1483 - Cheque No.01122</t>
  </si>
  <si>
    <t>NCCK Meetings</t>
  </si>
  <si>
    <t>NCCK</t>
  </si>
  <si>
    <t>Cheque No.001099</t>
  </si>
  <si>
    <t>Cheque No.001174</t>
  </si>
  <si>
    <t>PV 1461 - Cheque No.01099</t>
  </si>
  <si>
    <t>Bible Society</t>
  </si>
  <si>
    <t>PV 1464 - Cheque No.01102</t>
  </si>
  <si>
    <t>Joseph Tumuti</t>
  </si>
  <si>
    <t>cheque no. 001140</t>
  </si>
  <si>
    <t>Page 9 of 9</t>
  </si>
  <si>
    <t>PV 1500 - Cheque No.1140</t>
  </si>
  <si>
    <t>Cheque No.001102</t>
  </si>
  <si>
    <t>Cheque No.001021</t>
  </si>
  <si>
    <t>Cheque No.001148</t>
  </si>
  <si>
    <t>Cheque No.001147</t>
  </si>
  <si>
    <t>Cheque No 1183</t>
  </si>
  <si>
    <t>Cheque No 1181</t>
  </si>
  <si>
    <t>Cheque No 1133</t>
  </si>
  <si>
    <t>Coperative Bank</t>
  </si>
  <si>
    <t>chq 004541</t>
  </si>
  <si>
    <t>chq 004537</t>
  </si>
  <si>
    <t>PV 1404 - Cheque No.04537</t>
  </si>
  <si>
    <t>PV 1133 - Cheque No.01133</t>
  </si>
  <si>
    <t>VAT for SUK payment</t>
  </si>
  <si>
    <t>PV 1505 - Cheque No.01147</t>
  </si>
  <si>
    <t>Little Daughters</t>
  </si>
  <si>
    <t>PV 1506 - Cheque No.01148</t>
  </si>
  <si>
    <t>Cheque No.  4541</t>
  </si>
  <si>
    <t>milk</t>
  </si>
  <si>
    <t>Cheque No.01191</t>
  </si>
  <si>
    <t>PV 1539- Cheque No.01191</t>
  </si>
  <si>
    <t>Clearing costs for B&amp;H Consognment -Apple Logistics</t>
  </si>
  <si>
    <t>Cheque No.1195</t>
  </si>
  <si>
    <t>Master General</t>
  </si>
  <si>
    <t>Fax deal</t>
  </si>
  <si>
    <t>Inhouse cheque deal</t>
  </si>
  <si>
    <t>In house cheque  deal</t>
  </si>
  <si>
    <t>Cheque No.1193</t>
  </si>
  <si>
    <t>Cheque number</t>
  </si>
  <si>
    <t>PV 1541- Cheque No.01193</t>
  </si>
  <si>
    <t>JohnC Maxwell Books - Keswick Books</t>
  </si>
  <si>
    <t>sales overstated</t>
  </si>
  <si>
    <t>Consolidating accounts</t>
  </si>
  <si>
    <t>Closing Balance</t>
  </si>
  <si>
    <t>REVERSAL1</t>
  </si>
  <si>
    <t>JV Bank Charges</t>
  </si>
  <si>
    <t>Dr</t>
  </si>
  <si>
    <t>Cr</t>
  </si>
  <si>
    <t>Bank charges</t>
  </si>
  <si>
    <t>Uncategorized exp</t>
  </si>
  <si>
    <t>Being exc duty wrongly posted unc.ex now corrected</t>
  </si>
  <si>
    <t>Correct account</t>
  </si>
  <si>
    <t>Salaries</t>
  </si>
  <si>
    <t>admi</t>
  </si>
  <si>
    <t>check this what they?</t>
  </si>
  <si>
    <t>posted twice- to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</si>
</sst>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7" x14ac:knownFonts="1">
    <font>
      <sz val="11"/>
      <color theme="1"/>
      <name val="Calibri"/>
      <family val="2"/>
    </font>
    <font>
      <b/>
      <sz val="18"/>
      <color rgb="FF000008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80808"/>
      <name val="Arial"/>
      <family val="2"/>
    </font>
    <font>
      <sz val="8"/>
      <color rgb="FF080808"/>
      <name val="Arial"/>
      <family val="2"/>
    </font>
    <font>
      <b/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i/>
      <sz val="10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9"/>
      <color rgb="FF000000"/>
      <name val="Arial Narrow"/>
      <family val="2"/>
    </font>
    <font>
      <sz val="9"/>
      <color rgb="FF000000"/>
      <name val="Arial Narrow"/>
      <family val="2"/>
    </font>
    <font>
      <sz val="9"/>
      <color rgb="FF000000"/>
      <name val="Arial Narrow"/>
      <family val="2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</font>
    <font>
      <sz val="9"/>
      <color rgb="FF00B050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5" fillId="0" borderId="0" xfId="0" applyNumberFormat="1" applyFont="1"/>
    <xf numFmtId="0" fontId="6" fillId="0" borderId="0" xfId="0" applyNumberFormat="1" applyFont="1"/>
    <xf numFmtId="0" fontId="7" fillId="0" borderId="0" xfId="0" applyNumberFormat="1" applyFont="1" applyAlignment="1">
      <alignment horizontal="right"/>
    </xf>
    <xf numFmtId="0" fontId="8" fillId="0" borderId="0" xfId="0" applyNumberFormat="1" applyFont="1"/>
    <xf numFmtId="0" fontId="9" fillId="0" borderId="0" xfId="0" applyNumberFormat="1" applyFont="1"/>
    <xf numFmtId="2" fontId="10" fillId="0" borderId="0" xfId="0" applyNumberFormat="1" applyFont="1" applyAlignment="1">
      <alignment horizontal="right"/>
    </xf>
    <xf numFmtId="15" fontId="11" fillId="0" borderId="0" xfId="0" applyNumberFormat="1" applyFont="1"/>
    <xf numFmtId="1" fontId="12" fillId="0" borderId="0" xfId="0" applyNumberFormat="1" applyFont="1"/>
    <xf numFmtId="0" fontId="13" fillId="0" borderId="0" xfId="0" applyNumberFormat="1" applyFont="1"/>
    <xf numFmtId="2" fontId="14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0" fontId="18" fillId="0" borderId="0" xfId="0" applyFont="1"/>
    <xf numFmtId="0" fontId="19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/>
    </xf>
    <xf numFmtId="0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2" fillId="0" borderId="0" xfId="0" applyFont="1"/>
    <xf numFmtId="0" fontId="11" fillId="0" borderId="0" xfId="0" applyNumberFormat="1" applyFont="1"/>
    <xf numFmtId="4" fontId="18" fillId="0" borderId="0" xfId="0" applyNumberFormat="1" applyFont="1"/>
    <xf numFmtId="164" fontId="14" fillId="0" borderId="0" xfId="1" applyFont="1" applyAlignment="1">
      <alignment horizontal="right"/>
    </xf>
    <xf numFmtId="2" fontId="23" fillId="0" borderId="0" xfId="0" applyNumberFormat="1" applyFont="1" applyAlignment="1">
      <alignment horizontal="right"/>
    </xf>
    <xf numFmtId="4" fontId="23" fillId="0" borderId="0" xfId="0" applyNumberFormat="1" applyFont="1" applyAlignment="1">
      <alignment horizontal="right"/>
    </xf>
    <xf numFmtId="4" fontId="20" fillId="2" borderId="0" xfId="0" applyNumberFormat="1" applyFont="1" applyFill="1" applyAlignment="1">
      <alignment horizontal="right"/>
    </xf>
    <xf numFmtId="4" fontId="23" fillId="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5" fillId="0" borderId="0" xfId="0" applyNumberFormat="1" applyFont="1" applyAlignment="1">
      <alignment horizontal="right"/>
    </xf>
    <xf numFmtId="4" fontId="25" fillId="2" borderId="0" xfId="0" applyNumberFormat="1" applyFont="1" applyFill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7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2" fontId="0" fillId="0" borderId="0" xfId="0" applyNumberFormat="1"/>
    <xf numFmtId="4" fontId="24" fillId="2" borderId="0" xfId="0" applyNumberFormat="1" applyFont="1" applyFill="1" applyAlignment="1">
      <alignment horizontal="right"/>
    </xf>
    <xf numFmtId="15" fontId="23" fillId="0" borderId="0" xfId="0" applyNumberFormat="1" applyFont="1"/>
    <xf numFmtId="0" fontId="23" fillId="0" borderId="0" xfId="0" applyNumberFormat="1" applyFont="1"/>
    <xf numFmtId="0" fontId="26" fillId="0" borderId="0" xfId="0" applyFont="1"/>
    <xf numFmtId="3" fontId="23" fillId="0" borderId="0" xfId="0" applyNumberFormat="1" applyFont="1" applyAlignment="1">
      <alignment horizontal="right"/>
    </xf>
    <xf numFmtId="2" fontId="26" fillId="0" borderId="0" xfId="0" applyNumberFormat="1" applyFont="1"/>
    <xf numFmtId="164" fontId="0" fillId="0" borderId="0" xfId="0" applyNumberFormat="1"/>
    <xf numFmtId="4" fontId="0" fillId="0" borderId="0" xfId="0" applyNumberFormat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4" fontId="6" fillId="0" borderId="1" xfId="0" applyNumberFormat="1" applyFont="1" applyBorder="1" applyAlignment="1">
      <alignment horizontal="right"/>
    </xf>
    <xf numFmtId="164" fontId="6" fillId="0" borderId="1" xfId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1" xfId="0" applyFill="1" applyBorder="1"/>
    <xf numFmtId="15" fontId="11" fillId="0" borderId="2" xfId="0" applyNumberFormat="1" applyFont="1" applyBorder="1"/>
    <xf numFmtId="0" fontId="13" fillId="0" borderId="3" xfId="0" applyNumberFormat="1" applyFont="1" applyBorder="1"/>
    <xf numFmtId="4" fontId="15" fillId="0" borderId="3" xfId="0" applyNumberFormat="1" applyFont="1" applyBorder="1" applyAlignment="1">
      <alignment horizontal="right"/>
    </xf>
    <xf numFmtId="0" fontId="0" fillId="0" borderId="4" xfId="0" applyBorder="1"/>
    <xf numFmtId="15" fontId="11" fillId="0" borderId="5" xfId="0" applyNumberFormat="1" applyFont="1" applyBorder="1"/>
    <xf numFmtId="0" fontId="13" fillId="0" borderId="0" xfId="0" applyNumberFormat="1" applyFont="1" applyBorder="1"/>
    <xf numFmtId="4" fontId="15" fillId="0" borderId="0" xfId="0" applyNumberFormat="1" applyFont="1" applyBorder="1" applyAlignment="1">
      <alignment horizontal="right"/>
    </xf>
    <xf numFmtId="0" fontId="0" fillId="0" borderId="6" xfId="0" applyBorder="1"/>
    <xf numFmtId="1" fontId="11" fillId="0" borderId="0" xfId="0" applyNumberFormat="1" applyFont="1" applyBorder="1"/>
    <xf numFmtId="0" fontId="0" fillId="0" borderId="0" xfId="0" applyBorder="1"/>
    <xf numFmtId="4" fontId="15" fillId="0" borderId="6" xfId="0" applyNumberFormat="1" applyFont="1" applyBorder="1" applyAlignment="1">
      <alignment horizontal="right"/>
    </xf>
    <xf numFmtId="15" fontId="23" fillId="0" borderId="5" xfId="0" applyNumberFormat="1" applyFont="1" applyBorder="1"/>
    <xf numFmtId="0" fontId="23" fillId="0" borderId="0" xfId="0" applyNumberFormat="1" applyFont="1" applyBorder="1"/>
    <xf numFmtId="0" fontId="26" fillId="0" borderId="0" xfId="0" applyFont="1" applyBorder="1"/>
    <xf numFmtId="4" fontId="23" fillId="0" borderId="6" xfId="0" applyNumberFormat="1" applyFont="1" applyBorder="1" applyAlignment="1">
      <alignment horizontal="right"/>
    </xf>
    <xf numFmtId="15" fontId="23" fillId="0" borderId="7" xfId="0" applyNumberFormat="1" applyFont="1" applyBorder="1"/>
    <xf numFmtId="0" fontId="23" fillId="0" borderId="8" xfId="0" applyNumberFormat="1" applyFont="1" applyBorder="1"/>
    <xf numFmtId="0" fontId="26" fillId="0" borderId="8" xfId="0" applyFont="1" applyBorder="1"/>
    <xf numFmtId="4" fontId="23" fillId="0" borderId="9" xfId="0" applyNumberFormat="1" applyFont="1" applyBorder="1" applyAlignment="1">
      <alignment horizontal="right"/>
    </xf>
    <xf numFmtId="4" fontId="22" fillId="0" borderId="0" xfId="0" applyNumberFormat="1" applyFont="1"/>
    <xf numFmtId="164" fontId="22" fillId="0" borderId="0" xfId="1" applyFont="1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08"/>
      <color rgb="FF000000"/>
      <color rgb="FF0808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98"/>
  <sheetViews>
    <sheetView topLeftCell="A577" workbookViewId="0">
      <selection activeCell="D75" sqref="D75"/>
    </sheetView>
  </sheetViews>
  <sheetFormatPr defaultRowHeight="15" x14ac:dyDescent="0.25"/>
  <cols>
    <col min="2" max="2" width="18.85546875" bestFit="1" customWidth="1"/>
    <col min="3" max="3" width="51.85546875" bestFit="1" customWidth="1"/>
  </cols>
  <sheetData>
    <row r="1" spans="1:8" ht="23.25" x14ac:dyDescent="0.35">
      <c r="D1" s="1" t="s">
        <v>0</v>
      </c>
    </row>
    <row r="2" spans="1:8" ht="18" x14ac:dyDescent="0.25">
      <c r="E2" s="2" t="s">
        <v>1</v>
      </c>
    </row>
    <row r="3" spans="1:8" x14ac:dyDescent="0.25">
      <c r="C3" s="3" t="s">
        <v>2</v>
      </c>
    </row>
    <row r="4" spans="1:8" x14ac:dyDescent="0.25">
      <c r="A4" s="5" t="s">
        <v>0</v>
      </c>
      <c r="H4" s="4" t="s">
        <v>3</v>
      </c>
    </row>
    <row r="5" spans="1:8" x14ac:dyDescent="0.25">
      <c r="A5" s="6" t="s">
        <v>4</v>
      </c>
      <c r="B5" s="6" t="s">
        <v>5</v>
      </c>
      <c r="C5" s="6" t="s">
        <v>6</v>
      </c>
      <c r="F5" s="7" t="s">
        <v>7</v>
      </c>
      <c r="G5" s="7" t="s">
        <v>8</v>
      </c>
      <c r="H5" s="7" t="s">
        <v>9</v>
      </c>
    </row>
    <row r="6" spans="1:8" x14ac:dyDescent="0.25">
      <c r="A6" s="8" t="s">
        <v>10</v>
      </c>
      <c r="B6" s="8" t="s">
        <v>11</v>
      </c>
    </row>
    <row r="7" spans="1:8" x14ac:dyDescent="0.25">
      <c r="A7" s="9" t="s">
        <v>12</v>
      </c>
      <c r="E7" s="9" t="s">
        <v>13</v>
      </c>
      <c r="F7" s="10">
        <v>0</v>
      </c>
      <c r="G7" s="10">
        <v>0</v>
      </c>
    </row>
    <row r="8" spans="1:8" x14ac:dyDescent="0.25">
      <c r="A8" s="11">
        <v>43102</v>
      </c>
      <c r="B8" s="12">
        <v>246</v>
      </c>
      <c r="C8" s="13" t="s">
        <v>14</v>
      </c>
      <c r="F8" s="14">
        <v>200</v>
      </c>
      <c r="H8" s="14">
        <v>200</v>
      </c>
    </row>
    <row r="9" spans="1:8" x14ac:dyDescent="0.25">
      <c r="A9" s="11">
        <v>43102</v>
      </c>
      <c r="B9" s="12">
        <v>246</v>
      </c>
      <c r="C9" s="13" t="s">
        <v>15</v>
      </c>
      <c r="F9" s="14">
        <v>20</v>
      </c>
      <c r="H9" s="14">
        <v>220</v>
      </c>
    </row>
    <row r="10" spans="1:8" x14ac:dyDescent="0.25">
      <c r="A10" s="11">
        <v>43103</v>
      </c>
      <c r="B10" s="12">
        <v>379</v>
      </c>
      <c r="C10" s="13" t="s">
        <v>16</v>
      </c>
      <c r="F10" s="14">
        <v>200</v>
      </c>
      <c r="H10" s="14">
        <v>420</v>
      </c>
    </row>
    <row r="11" spans="1:8" x14ac:dyDescent="0.25">
      <c r="A11" s="11">
        <v>43103</v>
      </c>
      <c r="B11" s="12">
        <v>379</v>
      </c>
      <c r="C11" s="13" t="s">
        <v>17</v>
      </c>
      <c r="F11" s="14">
        <v>20</v>
      </c>
      <c r="H11" s="14">
        <v>440</v>
      </c>
    </row>
    <row r="12" spans="1:8" x14ac:dyDescent="0.25">
      <c r="A12" s="11">
        <v>43104</v>
      </c>
      <c r="B12" s="12">
        <v>198</v>
      </c>
      <c r="C12" s="13" t="s">
        <v>18</v>
      </c>
      <c r="F12" s="14">
        <v>200</v>
      </c>
      <c r="H12" s="14">
        <v>640</v>
      </c>
    </row>
    <row r="13" spans="1:8" x14ac:dyDescent="0.25">
      <c r="A13" s="11">
        <v>43104</v>
      </c>
      <c r="B13" s="12">
        <v>198</v>
      </c>
      <c r="C13" s="13" t="s">
        <v>17</v>
      </c>
      <c r="F13" s="14">
        <v>20</v>
      </c>
      <c r="H13" s="14">
        <v>660</v>
      </c>
    </row>
    <row r="14" spans="1:8" x14ac:dyDescent="0.25">
      <c r="A14" s="11">
        <v>43105</v>
      </c>
      <c r="B14" s="12">
        <v>0</v>
      </c>
      <c r="C14" s="13" t="s">
        <v>17</v>
      </c>
      <c r="F14" s="14">
        <v>3.5</v>
      </c>
      <c r="H14" s="14">
        <v>663.5</v>
      </c>
    </row>
    <row r="15" spans="1:8" x14ac:dyDescent="0.25">
      <c r="A15" s="11">
        <v>43105</v>
      </c>
      <c r="B15" s="12">
        <v>0</v>
      </c>
      <c r="C15" s="13" t="s">
        <v>17</v>
      </c>
      <c r="F15" s="14">
        <v>35</v>
      </c>
      <c r="H15" s="14">
        <v>698.5</v>
      </c>
    </row>
    <row r="16" spans="1:8" x14ac:dyDescent="0.25">
      <c r="A16" s="11">
        <v>43108</v>
      </c>
      <c r="B16" s="12">
        <v>221</v>
      </c>
      <c r="C16" s="13" t="s">
        <v>16</v>
      </c>
      <c r="F16" s="14">
        <v>200</v>
      </c>
      <c r="H16" s="14">
        <v>898.5</v>
      </c>
    </row>
    <row r="17" spans="1:8" x14ac:dyDescent="0.25">
      <c r="A17" s="11">
        <v>43108</v>
      </c>
      <c r="B17" s="12">
        <v>221</v>
      </c>
      <c r="C17" s="13" t="s">
        <v>17</v>
      </c>
      <c r="F17" s="14">
        <v>20</v>
      </c>
      <c r="H17" s="14">
        <v>918.5</v>
      </c>
    </row>
    <row r="18" spans="1:8" x14ac:dyDescent="0.25">
      <c r="A18" s="11">
        <v>43109</v>
      </c>
      <c r="B18" s="13" t="s">
        <v>19</v>
      </c>
      <c r="C18" s="13" t="s">
        <v>20</v>
      </c>
      <c r="F18" s="15">
        <v>193292</v>
      </c>
      <c r="H18" s="15">
        <v>194210.5</v>
      </c>
    </row>
    <row r="19" spans="1:8" x14ac:dyDescent="0.25">
      <c r="A19" s="11">
        <v>43109</v>
      </c>
      <c r="B19" s="12">
        <v>442</v>
      </c>
      <c r="C19" s="13" t="s">
        <v>18</v>
      </c>
      <c r="F19" s="14">
        <v>200</v>
      </c>
      <c r="H19" s="15">
        <v>194410.5</v>
      </c>
    </row>
    <row r="20" spans="1:8" x14ac:dyDescent="0.25">
      <c r="A20" s="11">
        <v>43109</v>
      </c>
      <c r="B20" s="12">
        <v>442</v>
      </c>
      <c r="C20" s="13" t="s">
        <v>18</v>
      </c>
      <c r="F20" s="14">
        <v>20</v>
      </c>
      <c r="H20" s="15">
        <v>194430.5</v>
      </c>
    </row>
    <row r="21" spans="1:8" x14ac:dyDescent="0.25">
      <c r="A21" s="11">
        <v>43110</v>
      </c>
      <c r="B21" s="13" t="s">
        <v>21</v>
      </c>
      <c r="C21" s="13" t="s">
        <v>20</v>
      </c>
      <c r="F21" s="15">
        <v>7500</v>
      </c>
      <c r="H21" s="15">
        <v>201930.5</v>
      </c>
    </row>
    <row r="22" spans="1:8" x14ac:dyDescent="0.25">
      <c r="A22" s="11">
        <v>43110</v>
      </c>
      <c r="B22" s="13" t="s">
        <v>22</v>
      </c>
      <c r="C22" s="13" t="s">
        <v>23</v>
      </c>
      <c r="F22" s="15">
        <v>25600</v>
      </c>
      <c r="H22" s="15">
        <v>227530.5</v>
      </c>
    </row>
    <row r="23" spans="1:8" x14ac:dyDescent="0.25">
      <c r="A23" s="11">
        <v>43110</v>
      </c>
      <c r="B23" s="12">
        <v>0</v>
      </c>
      <c r="C23" s="13" t="s">
        <v>24</v>
      </c>
      <c r="F23" s="15">
        <v>25600</v>
      </c>
      <c r="H23" s="15">
        <v>253130.5</v>
      </c>
    </row>
    <row r="24" spans="1:8" x14ac:dyDescent="0.25">
      <c r="A24" s="11">
        <v>43110</v>
      </c>
      <c r="B24" s="12">
        <v>0</v>
      </c>
      <c r="C24" s="13" t="s">
        <v>24</v>
      </c>
      <c r="F24" s="15">
        <v>248949</v>
      </c>
      <c r="H24" s="15">
        <v>502079.5</v>
      </c>
    </row>
    <row r="25" spans="1:8" x14ac:dyDescent="0.25">
      <c r="A25" s="11">
        <v>43110</v>
      </c>
      <c r="B25" s="15"/>
      <c r="C25" s="13" t="s">
        <v>26</v>
      </c>
      <c r="G25" s="15">
        <v>25600</v>
      </c>
      <c r="H25" s="15">
        <v>476479.5</v>
      </c>
    </row>
    <row r="26" spans="1:8" x14ac:dyDescent="0.25">
      <c r="A26" s="11">
        <v>43111</v>
      </c>
      <c r="B26" s="13" t="s">
        <v>27</v>
      </c>
      <c r="C26" s="13" t="s">
        <v>23</v>
      </c>
      <c r="F26" s="15">
        <v>47000</v>
      </c>
      <c r="H26" s="15">
        <v>523479.5</v>
      </c>
    </row>
    <row r="27" spans="1:8" x14ac:dyDescent="0.25">
      <c r="A27" s="11">
        <v>43111</v>
      </c>
      <c r="B27" s="13" t="s">
        <v>28</v>
      </c>
      <c r="C27" s="13" t="s">
        <v>23</v>
      </c>
      <c r="F27" s="15">
        <v>78268</v>
      </c>
      <c r="H27" s="15">
        <v>601747.5</v>
      </c>
    </row>
    <row r="28" spans="1:8" x14ac:dyDescent="0.25">
      <c r="A28" s="11">
        <v>43111</v>
      </c>
      <c r="B28" s="13" t="s">
        <v>29</v>
      </c>
      <c r="C28" s="13" t="s">
        <v>23</v>
      </c>
      <c r="F28" s="15">
        <v>8885</v>
      </c>
      <c r="H28" s="15">
        <v>610632.5</v>
      </c>
    </row>
    <row r="29" spans="1:8" x14ac:dyDescent="0.25">
      <c r="A29" s="11">
        <v>43111</v>
      </c>
      <c r="B29" s="12">
        <v>0</v>
      </c>
      <c r="C29" s="13" t="s">
        <v>24</v>
      </c>
      <c r="F29" s="15">
        <v>47000</v>
      </c>
      <c r="H29" s="15">
        <v>657632.5</v>
      </c>
    </row>
    <row r="30" spans="1:8" x14ac:dyDescent="0.25">
      <c r="A30" s="11">
        <v>43111</v>
      </c>
      <c r="B30" s="12">
        <v>0</v>
      </c>
      <c r="C30" s="13" t="s">
        <v>24</v>
      </c>
      <c r="F30" s="15">
        <v>78268</v>
      </c>
      <c r="H30" s="15">
        <v>735900.5</v>
      </c>
    </row>
    <row r="31" spans="1:8" x14ac:dyDescent="0.25">
      <c r="A31" s="11">
        <v>43111</v>
      </c>
      <c r="B31" s="12">
        <v>0</v>
      </c>
      <c r="C31" s="13" t="s">
        <v>24</v>
      </c>
      <c r="F31" s="15">
        <v>8885</v>
      </c>
      <c r="H31" s="15">
        <v>744785.5</v>
      </c>
    </row>
    <row r="32" spans="1:8" x14ac:dyDescent="0.25">
      <c r="A32" s="11">
        <v>43111</v>
      </c>
      <c r="B32" s="13" t="s">
        <v>30</v>
      </c>
      <c r="C32" s="13" t="s">
        <v>31</v>
      </c>
      <c r="G32" s="15">
        <v>78268</v>
      </c>
      <c r="H32" s="15">
        <v>666517.5</v>
      </c>
    </row>
    <row r="33" spans="1:8" x14ac:dyDescent="0.25">
      <c r="A33" s="11">
        <v>43112</v>
      </c>
      <c r="B33" s="13" t="s">
        <v>32</v>
      </c>
      <c r="C33" s="13" t="s">
        <v>23</v>
      </c>
      <c r="F33" s="15">
        <v>55000</v>
      </c>
      <c r="H33" s="15">
        <v>721517.5</v>
      </c>
    </row>
    <row r="34" spans="1:8" x14ac:dyDescent="0.25">
      <c r="A34" s="11">
        <v>43112</v>
      </c>
      <c r="B34" s="12">
        <v>0</v>
      </c>
      <c r="C34" s="13" t="s">
        <v>24</v>
      </c>
      <c r="F34" s="15">
        <v>55000</v>
      </c>
      <c r="H34" s="15">
        <v>776517.5</v>
      </c>
    </row>
    <row r="35" spans="1:8" x14ac:dyDescent="0.25">
      <c r="A35" s="11">
        <v>43115</v>
      </c>
      <c r="B35" s="13" t="s">
        <v>33</v>
      </c>
      <c r="C35" s="13" t="s">
        <v>34</v>
      </c>
      <c r="F35" s="15">
        <v>92750</v>
      </c>
      <c r="H35" s="15">
        <v>869267.5</v>
      </c>
    </row>
    <row r="36" spans="1:8" x14ac:dyDescent="0.25">
      <c r="A36" s="11">
        <v>43115</v>
      </c>
      <c r="B36" s="13" t="s">
        <v>35</v>
      </c>
      <c r="C36" s="13" t="s">
        <v>34</v>
      </c>
      <c r="F36" s="15">
        <v>247794.6</v>
      </c>
      <c r="H36" s="15">
        <v>1117062.1000000001</v>
      </c>
    </row>
    <row r="37" spans="1:8" x14ac:dyDescent="0.25">
      <c r="A37" s="11">
        <v>43115</v>
      </c>
      <c r="B37" s="12">
        <v>0</v>
      </c>
      <c r="C37" s="13" t="s">
        <v>24</v>
      </c>
      <c r="F37" s="15">
        <v>92750</v>
      </c>
      <c r="H37" s="15">
        <v>1209812.1000000001</v>
      </c>
    </row>
    <row r="38" spans="1:8" x14ac:dyDescent="0.25">
      <c r="A38" s="11">
        <v>43115</v>
      </c>
      <c r="B38" s="13" t="s">
        <v>36</v>
      </c>
      <c r="C38" s="13" t="s">
        <v>37</v>
      </c>
      <c r="G38" s="15">
        <v>47020</v>
      </c>
      <c r="H38" s="15">
        <v>1162792.1000000001</v>
      </c>
    </row>
    <row r="39" spans="1:8" x14ac:dyDescent="0.25">
      <c r="A39" s="11">
        <v>43115</v>
      </c>
      <c r="B39" s="13" t="s">
        <v>38</v>
      </c>
      <c r="C39" s="13" t="s">
        <v>39</v>
      </c>
      <c r="G39" s="15">
        <v>247794.6</v>
      </c>
      <c r="H39" s="15">
        <v>914997.5</v>
      </c>
    </row>
    <row r="40" spans="1:8" x14ac:dyDescent="0.25">
      <c r="A40" s="11">
        <v>43118</v>
      </c>
      <c r="B40" s="13" t="s">
        <v>40</v>
      </c>
      <c r="C40" s="13" t="s">
        <v>20</v>
      </c>
      <c r="F40" s="15">
        <v>19085</v>
      </c>
      <c r="H40" s="15">
        <v>934082.5</v>
      </c>
    </row>
    <row r="41" spans="1:8" x14ac:dyDescent="0.25">
      <c r="A41" s="11">
        <v>43118</v>
      </c>
      <c r="B41" s="13" t="s">
        <v>41</v>
      </c>
      <c r="C41" s="13" t="s">
        <v>20</v>
      </c>
      <c r="F41" s="15">
        <v>18303</v>
      </c>
      <c r="H41" s="15">
        <v>952385.5</v>
      </c>
    </row>
    <row r="42" spans="1:8" x14ac:dyDescent="0.25">
      <c r="A42" s="11">
        <v>43118</v>
      </c>
      <c r="B42" s="13" t="s">
        <v>42</v>
      </c>
      <c r="C42" s="13" t="s">
        <v>20</v>
      </c>
      <c r="F42" s="15">
        <v>45415</v>
      </c>
      <c r="H42" s="15">
        <v>997800.5</v>
      </c>
    </row>
    <row r="43" spans="1:8" x14ac:dyDescent="0.25">
      <c r="A43" s="11">
        <v>43118</v>
      </c>
      <c r="B43" s="13" t="s">
        <v>43</v>
      </c>
      <c r="G43" s="15">
        <v>19085</v>
      </c>
      <c r="H43" s="15">
        <v>978715.5</v>
      </c>
    </row>
    <row r="44" spans="1:8" x14ac:dyDescent="0.25">
      <c r="A44" s="11">
        <v>43118</v>
      </c>
      <c r="B44" s="13" t="s">
        <v>44</v>
      </c>
      <c r="G44" s="15">
        <v>45415</v>
      </c>
      <c r="H44" s="15">
        <v>933300.5</v>
      </c>
    </row>
    <row r="45" spans="1:8" x14ac:dyDescent="0.25">
      <c r="A45" s="11">
        <v>43118</v>
      </c>
      <c r="B45" s="13" t="s">
        <v>45</v>
      </c>
      <c r="G45" s="15">
        <v>18303</v>
      </c>
      <c r="H45" s="15">
        <v>914997.5</v>
      </c>
    </row>
    <row r="46" spans="1:8" x14ac:dyDescent="0.25">
      <c r="A46" s="11">
        <v>43119</v>
      </c>
      <c r="B46" s="13" t="s">
        <v>46</v>
      </c>
      <c r="C46" s="13" t="s">
        <v>20</v>
      </c>
      <c r="G46" s="15">
        <v>6000</v>
      </c>
      <c r="H46" s="15">
        <v>908997.5</v>
      </c>
    </row>
    <row r="47" spans="1:8" x14ac:dyDescent="0.25">
      <c r="A47" s="11">
        <v>43119</v>
      </c>
      <c r="B47" s="13" t="s">
        <v>47</v>
      </c>
      <c r="C47" s="13" t="s">
        <v>20</v>
      </c>
      <c r="F47" s="15">
        <v>2416</v>
      </c>
      <c r="H47" s="15">
        <v>911413.5</v>
      </c>
    </row>
    <row r="48" spans="1:8" x14ac:dyDescent="0.25">
      <c r="A48" s="11">
        <v>43119</v>
      </c>
      <c r="B48" s="13" t="s">
        <v>48</v>
      </c>
      <c r="F48" s="15">
        <v>6000</v>
      </c>
      <c r="H48" s="15">
        <v>917413.5</v>
      </c>
    </row>
    <row r="49" spans="1:8" x14ac:dyDescent="0.25">
      <c r="A49" s="11">
        <v>43119</v>
      </c>
      <c r="B49" s="13" t="s">
        <v>48</v>
      </c>
      <c r="F49" s="15">
        <v>6000</v>
      </c>
      <c r="H49" s="15">
        <v>923413.5</v>
      </c>
    </row>
    <row r="50" spans="1:8" x14ac:dyDescent="0.25">
      <c r="A50" s="11">
        <v>43123</v>
      </c>
      <c r="B50" s="13" t="s">
        <v>49</v>
      </c>
      <c r="C50" s="13" t="s">
        <v>20</v>
      </c>
      <c r="F50" s="15">
        <v>18067</v>
      </c>
      <c r="H50" s="15">
        <v>941480.5</v>
      </c>
    </row>
    <row r="51" spans="1:8" x14ac:dyDescent="0.25">
      <c r="A51" s="11">
        <v>43123</v>
      </c>
      <c r="B51" s="13" t="s">
        <v>50</v>
      </c>
      <c r="C51" s="13" t="s">
        <v>50</v>
      </c>
      <c r="G51" s="15">
        <v>260000</v>
      </c>
      <c r="H51" s="15">
        <v>681480.5</v>
      </c>
    </row>
    <row r="52" spans="1:8" x14ac:dyDescent="0.25">
      <c r="A52" s="11">
        <v>43123</v>
      </c>
      <c r="B52" s="13" t="s">
        <v>50</v>
      </c>
      <c r="F52" s="15">
        <v>260000</v>
      </c>
      <c r="H52" s="15">
        <v>941480.5</v>
      </c>
    </row>
    <row r="53" spans="1:8" x14ac:dyDescent="0.25">
      <c r="A53" s="11">
        <v>43124</v>
      </c>
      <c r="B53" s="12">
        <v>0</v>
      </c>
      <c r="C53" s="13" t="s">
        <v>24</v>
      </c>
      <c r="F53" s="15">
        <v>247794.6</v>
      </c>
      <c r="H53" s="15">
        <v>1189275.1000000001</v>
      </c>
    </row>
    <row r="54" spans="1:8" x14ac:dyDescent="0.25">
      <c r="A54" s="5" t="s">
        <v>51</v>
      </c>
      <c r="G54" s="5" t="s">
        <v>52</v>
      </c>
    </row>
    <row r="72" spans="1:6" x14ac:dyDescent="0.25">
      <c r="A72" s="5" t="s">
        <v>0</v>
      </c>
      <c r="F72" s="4" t="s">
        <v>53</v>
      </c>
    </row>
    <row r="73" spans="1:6" x14ac:dyDescent="0.25">
      <c r="A73" s="6" t="s">
        <v>4</v>
      </c>
      <c r="B73" s="6" t="s">
        <v>5</v>
      </c>
      <c r="C73" s="6" t="s">
        <v>6</v>
      </c>
      <c r="D73" s="7" t="s">
        <v>7</v>
      </c>
      <c r="E73" s="7" t="s">
        <v>8</v>
      </c>
      <c r="F73" s="7" t="s">
        <v>9</v>
      </c>
    </row>
    <row r="74" spans="1:6" x14ac:dyDescent="0.25">
      <c r="A74" s="11">
        <v>43124</v>
      </c>
      <c r="B74" s="12">
        <v>0</v>
      </c>
      <c r="C74" s="13" t="s">
        <v>24</v>
      </c>
      <c r="D74" s="15">
        <v>47020</v>
      </c>
      <c r="F74" s="15">
        <v>1236295.1000000001</v>
      </c>
    </row>
    <row r="75" spans="1:6" x14ac:dyDescent="0.25">
      <c r="A75" s="11">
        <v>43124</v>
      </c>
      <c r="B75" s="12">
        <v>0</v>
      </c>
      <c r="C75" s="13" t="s">
        <v>24</v>
      </c>
      <c r="D75" s="15">
        <v>195797</v>
      </c>
      <c r="F75" s="15">
        <v>1432092.1</v>
      </c>
    </row>
    <row r="76" spans="1:6" x14ac:dyDescent="0.25">
      <c r="A76" s="11">
        <v>43125</v>
      </c>
      <c r="B76" s="13" t="s">
        <v>54</v>
      </c>
      <c r="C76" s="13" t="s">
        <v>34</v>
      </c>
      <c r="D76" s="15">
        <v>47020</v>
      </c>
      <c r="F76" s="15">
        <v>1479112.1</v>
      </c>
    </row>
    <row r="77" spans="1:6" x14ac:dyDescent="0.25">
      <c r="A77" s="11">
        <v>43125</v>
      </c>
      <c r="B77" s="13" t="s">
        <v>55</v>
      </c>
      <c r="C77" s="13" t="s">
        <v>56</v>
      </c>
      <c r="E77" s="15">
        <v>92750</v>
      </c>
      <c r="F77" s="15">
        <v>1386362.1</v>
      </c>
    </row>
    <row r="78" spans="1:6" x14ac:dyDescent="0.25">
      <c r="A78" s="11">
        <v>43126</v>
      </c>
      <c r="B78" s="13" t="s">
        <v>57</v>
      </c>
      <c r="C78" s="13" t="s">
        <v>58</v>
      </c>
      <c r="D78" s="15">
        <v>54391</v>
      </c>
      <c r="F78" s="15">
        <v>1440753.1</v>
      </c>
    </row>
    <row r="79" spans="1:6" x14ac:dyDescent="0.25">
      <c r="A79" s="11">
        <v>43126</v>
      </c>
      <c r="B79" s="13" t="s">
        <v>57</v>
      </c>
      <c r="C79" s="13" t="s">
        <v>58</v>
      </c>
      <c r="D79" s="15">
        <v>419300</v>
      </c>
      <c r="F79" s="15">
        <v>1860053.1</v>
      </c>
    </row>
    <row r="80" spans="1:6" x14ac:dyDescent="0.25">
      <c r="A80" s="11">
        <v>43126</v>
      </c>
      <c r="B80" s="13" t="s">
        <v>58</v>
      </c>
      <c r="C80" s="13" t="s">
        <v>34</v>
      </c>
      <c r="D80" s="15">
        <v>195797</v>
      </c>
      <c r="F80" s="15">
        <v>2055850.1</v>
      </c>
    </row>
    <row r="81" spans="1:6" x14ac:dyDescent="0.25">
      <c r="A81" s="11">
        <v>43126</v>
      </c>
      <c r="B81" s="13" t="s">
        <v>58</v>
      </c>
      <c r="C81" s="13" t="s">
        <v>34</v>
      </c>
      <c r="D81" s="15">
        <v>195852</v>
      </c>
      <c r="F81" s="15">
        <v>2251702.1</v>
      </c>
    </row>
    <row r="82" spans="1:6" x14ac:dyDescent="0.25">
      <c r="A82" s="11">
        <v>43126</v>
      </c>
      <c r="B82" s="13" t="s">
        <v>59</v>
      </c>
      <c r="C82" s="13" t="s">
        <v>58</v>
      </c>
      <c r="E82" s="15">
        <v>419300</v>
      </c>
      <c r="F82" s="15">
        <v>1832402.1</v>
      </c>
    </row>
    <row r="83" spans="1:6" x14ac:dyDescent="0.25">
      <c r="A83" s="11">
        <v>43126</v>
      </c>
      <c r="B83" s="13" t="s">
        <v>59</v>
      </c>
      <c r="C83" s="13" t="s">
        <v>58</v>
      </c>
      <c r="E83" s="15">
        <v>54391</v>
      </c>
      <c r="F83" s="15">
        <v>1778011.1</v>
      </c>
    </row>
    <row r="84" spans="1:6" x14ac:dyDescent="0.25">
      <c r="A84" s="11">
        <v>43129</v>
      </c>
      <c r="B84" s="13" t="s">
        <v>60</v>
      </c>
      <c r="C84" s="13" t="s">
        <v>58</v>
      </c>
      <c r="D84" s="15">
        <v>5000</v>
      </c>
      <c r="F84" s="15">
        <v>1783011.1</v>
      </c>
    </row>
    <row r="85" spans="1:6" x14ac:dyDescent="0.25">
      <c r="A85" s="11">
        <v>43129</v>
      </c>
      <c r="B85" s="13" t="s">
        <v>61</v>
      </c>
      <c r="C85" s="13" t="s">
        <v>20</v>
      </c>
      <c r="D85" s="15">
        <v>16500</v>
      </c>
      <c r="F85" s="15">
        <v>1799511.1</v>
      </c>
    </row>
    <row r="86" spans="1:6" x14ac:dyDescent="0.25">
      <c r="A86" s="11">
        <v>43130</v>
      </c>
      <c r="B86" s="13" t="s">
        <v>62</v>
      </c>
      <c r="C86" s="13" t="s">
        <v>20</v>
      </c>
      <c r="D86" s="15">
        <v>135408</v>
      </c>
      <c r="F86" s="15">
        <v>1934919.1</v>
      </c>
    </row>
    <row r="87" spans="1:6" x14ac:dyDescent="0.25">
      <c r="A87" s="11">
        <v>43130</v>
      </c>
      <c r="B87" s="13" t="s">
        <v>63</v>
      </c>
      <c r="C87" s="13" t="s">
        <v>20</v>
      </c>
      <c r="D87" s="15">
        <v>45136</v>
      </c>
      <c r="F87" s="15">
        <v>1980055.1</v>
      </c>
    </row>
    <row r="88" spans="1:6" x14ac:dyDescent="0.25">
      <c r="A88" s="11">
        <v>43131</v>
      </c>
      <c r="B88" s="12">
        <v>1</v>
      </c>
      <c r="C88" s="13" t="s">
        <v>64</v>
      </c>
      <c r="E88" s="15">
        <v>1439851</v>
      </c>
      <c r="F88" s="15">
        <v>540204.1</v>
      </c>
    </row>
    <row r="89" spans="1:6" x14ac:dyDescent="0.25">
      <c r="A89" s="11">
        <v>43133</v>
      </c>
      <c r="B89" s="12">
        <v>4</v>
      </c>
      <c r="C89" s="13" t="s">
        <v>65</v>
      </c>
      <c r="D89" s="15">
        <v>36000</v>
      </c>
      <c r="F89" s="15">
        <v>576204.1</v>
      </c>
    </row>
    <row r="90" spans="1:6" x14ac:dyDescent="0.25">
      <c r="A90" s="11">
        <v>43136</v>
      </c>
      <c r="B90" s="12">
        <v>4</v>
      </c>
      <c r="C90" s="13" t="s">
        <v>65</v>
      </c>
      <c r="D90" s="15">
        <v>25132</v>
      </c>
      <c r="F90" s="15">
        <v>601336.1</v>
      </c>
    </row>
    <row r="91" spans="1:6" x14ac:dyDescent="0.25">
      <c r="A91" s="11">
        <v>43136</v>
      </c>
      <c r="B91" s="12">
        <v>4</v>
      </c>
      <c r="C91" s="13" t="s">
        <v>65</v>
      </c>
      <c r="D91" s="15">
        <v>4800</v>
      </c>
      <c r="F91" s="15">
        <v>606136.1</v>
      </c>
    </row>
    <row r="92" spans="1:6" x14ac:dyDescent="0.25">
      <c r="A92" s="11">
        <v>43136</v>
      </c>
      <c r="B92" s="12">
        <v>4</v>
      </c>
      <c r="C92" s="13" t="s">
        <v>65</v>
      </c>
      <c r="D92" s="15">
        <v>9000</v>
      </c>
      <c r="F92" s="15">
        <v>615136.1</v>
      </c>
    </row>
    <row r="93" spans="1:6" x14ac:dyDescent="0.25">
      <c r="A93" s="11">
        <v>43137</v>
      </c>
      <c r="B93" s="12">
        <v>1</v>
      </c>
      <c r="C93" s="13" t="s">
        <v>65</v>
      </c>
      <c r="D93" s="15">
        <v>302000</v>
      </c>
      <c r="F93" s="15">
        <v>917136.1</v>
      </c>
    </row>
    <row r="94" spans="1:6" x14ac:dyDescent="0.25">
      <c r="A94" s="11">
        <v>43138</v>
      </c>
      <c r="B94" s="12">
        <v>4</v>
      </c>
      <c r="C94" s="13" t="s">
        <v>65</v>
      </c>
      <c r="D94" s="15">
        <v>165000</v>
      </c>
      <c r="F94" s="15">
        <v>1082136.1000000001</v>
      </c>
    </row>
    <row r="95" spans="1:6" x14ac:dyDescent="0.25">
      <c r="A95" s="11">
        <v>43138</v>
      </c>
      <c r="B95" s="12">
        <v>4</v>
      </c>
      <c r="C95" s="13" t="s">
        <v>65</v>
      </c>
      <c r="D95" s="15">
        <v>147300</v>
      </c>
      <c r="F95" s="15">
        <v>1229436.1000000001</v>
      </c>
    </row>
    <row r="96" spans="1:6" x14ac:dyDescent="0.25">
      <c r="A96" s="11">
        <v>43138</v>
      </c>
      <c r="B96" s="13" t="s">
        <v>66</v>
      </c>
      <c r="C96" s="13" t="s">
        <v>20</v>
      </c>
      <c r="D96" s="15">
        <v>165000</v>
      </c>
      <c r="F96" s="15">
        <v>1394436.1</v>
      </c>
    </row>
    <row r="97" spans="1:6" x14ac:dyDescent="0.25">
      <c r="A97" s="11">
        <v>43138</v>
      </c>
      <c r="B97" s="13" t="s">
        <v>67</v>
      </c>
      <c r="C97" s="13" t="s">
        <v>68</v>
      </c>
      <c r="E97" s="15">
        <v>165000</v>
      </c>
      <c r="F97" s="15">
        <v>1229436.1000000001</v>
      </c>
    </row>
    <row r="98" spans="1:6" x14ac:dyDescent="0.25">
      <c r="A98" s="11">
        <v>43139</v>
      </c>
      <c r="B98" s="12">
        <v>4</v>
      </c>
      <c r="C98" s="13" t="s">
        <v>65</v>
      </c>
      <c r="D98" s="15">
        <v>20000</v>
      </c>
      <c r="F98" s="15">
        <v>1249436.1000000001</v>
      </c>
    </row>
    <row r="99" spans="1:6" x14ac:dyDescent="0.25">
      <c r="A99" s="11">
        <v>43139</v>
      </c>
      <c r="B99" s="12">
        <v>4</v>
      </c>
      <c r="C99" s="13" t="s">
        <v>65</v>
      </c>
      <c r="D99" s="15">
        <v>17400</v>
      </c>
      <c r="F99" s="15">
        <v>1266836.1000000001</v>
      </c>
    </row>
    <row r="100" spans="1:6" x14ac:dyDescent="0.25">
      <c r="A100" s="11">
        <v>43139</v>
      </c>
      <c r="B100" s="13" t="s">
        <v>69</v>
      </c>
      <c r="C100" s="13" t="s">
        <v>20</v>
      </c>
      <c r="D100" s="15">
        <v>20000</v>
      </c>
      <c r="F100" s="15">
        <v>1286836.1000000001</v>
      </c>
    </row>
    <row r="101" spans="1:6" x14ac:dyDescent="0.25">
      <c r="A101" s="11">
        <v>43140</v>
      </c>
      <c r="B101" s="12">
        <v>1</v>
      </c>
      <c r="C101" s="13" t="s">
        <v>65</v>
      </c>
      <c r="D101" s="15">
        <v>10000</v>
      </c>
      <c r="F101" s="15">
        <v>1296836.1000000001</v>
      </c>
    </row>
    <row r="102" spans="1:6" x14ac:dyDescent="0.25">
      <c r="A102" s="11">
        <v>43140</v>
      </c>
      <c r="B102" s="12">
        <v>4</v>
      </c>
      <c r="C102" s="13" t="s">
        <v>65</v>
      </c>
      <c r="D102" s="15">
        <v>15000</v>
      </c>
      <c r="F102" s="15">
        <v>1311836.1000000001</v>
      </c>
    </row>
    <row r="103" spans="1:6" x14ac:dyDescent="0.25">
      <c r="A103" s="11">
        <v>43140</v>
      </c>
      <c r="B103" s="13" t="s">
        <v>70</v>
      </c>
      <c r="C103" s="13" t="s">
        <v>20</v>
      </c>
      <c r="D103" s="15">
        <v>704870.5</v>
      </c>
      <c r="F103" s="15">
        <v>2016706.6</v>
      </c>
    </row>
    <row r="104" spans="1:6" x14ac:dyDescent="0.25">
      <c r="A104" s="11">
        <v>43140</v>
      </c>
      <c r="B104" s="13" t="s">
        <v>71</v>
      </c>
      <c r="C104" s="13" t="s">
        <v>20</v>
      </c>
      <c r="D104" s="15">
        <v>7000</v>
      </c>
      <c r="F104" s="15">
        <v>2023706.6</v>
      </c>
    </row>
    <row r="105" spans="1:6" x14ac:dyDescent="0.25">
      <c r="A105" s="11">
        <v>43140</v>
      </c>
      <c r="B105" s="13" t="s">
        <v>72</v>
      </c>
      <c r="C105" s="13" t="s">
        <v>20</v>
      </c>
      <c r="D105" s="15">
        <v>49500</v>
      </c>
      <c r="F105" s="15">
        <v>2073206.6</v>
      </c>
    </row>
    <row r="106" spans="1:6" x14ac:dyDescent="0.25">
      <c r="A106" s="11">
        <v>43140</v>
      </c>
      <c r="B106" s="13" t="s">
        <v>73</v>
      </c>
      <c r="C106" s="13" t="s">
        <v>20</v>
      </c>
      <c r="D106" s="15">
        <v>8900</v>
      </c>
      <c r="F106" s="15">
        <v>2082106.6</v>
      </c>
    </row>
    <row r="107" spans="1:6" x14ac:dyDescent="0.25">
      <c r="A107" s="11">
        <v>43140</v>
      </c>
      <c r="B107" s="13" t="s">
        <v>74</v>
      </c>
      <c r="C107" s="13" t="s">
        <v>75</v>
      </c>
      <c r="E107" s="15">
        <v>704870</v>
      </c>
      <c r="F107" s="15">
        <v>1377236.6</v>
      </c>
    </row>
    <row r="108" spans="1:6" x14ac:dyDescent="0.25">
      <c r="A108" s="11">
        <v>43143</v>
      </c>
      <c r="B108" s="12">
        <v>4</v>
      </c>
      <c r="C108" s="13" t="s">
        <v>65</v>
      </c>
      <c r="D108" s="15">
        <v>20637</v>
      </c>
      <c r="F108" s="15">
        <v>1397873.6</v>
      </c>
    </row>
    <row r="109" spans="1:6" x14ac:dyDescent="0.25">
      <c r="A109" s="11">
        <v>43145</v>
      </c>
      <c r="B109" s="12">
        <v>5</v>
      </c>
      <c r="C109" s="13" t="s">
        <v>65</v>
      </c>
      <c r="D109" s="15">
        <v>76000</v>
      </c>
      <c r="F109" s="15">
        <v>1473873.6</v>
      </c>
    </row>
    <row r="110" spans="1:6" x14ac:dyDescent="0.25">
      <c r="A110" s="11">
        <v>43145</v>
      </c>
      <c r="B110" s="12">
        <v>5</v>
      </c>
      <c r="C110" s="13" t="s">
        <v>65</v>
      </c>
      <c r="D110" s="15">
        <v>47020</v>
      </c>
      <c r="F110" s="15">
        <v>1520893.6</v>
      </c>
    </row>
    <row r="111" spans="1:6" x14ac:dyDescent="0.25">
      <c r="A111" s="11">
        <v>43145</v>
      </c>
      <c r="B111" s="12">
        <v>5</v>
      </c>
      <c r="C111" s="13" t="s">
        <v>65</v>
      </c>
      <c r="D111" s="15">
        <v>47020</v>
      </c>
      <c r="F111" s="15">
        <v>1567913.6</v>
      </c>
    </row>
    <row r="112" spans="1:6" x14ac:dyDescent="0.25">
      <c r="A112" s="11">
        <v>43145</v>
      </c>
      <c r="B112" s="13" t="s">
        <v>76</v>
      </c>
      <c r="C112" s="13" t="s">
        <v>77</v>
      </c>
      <c r="E112" s="15">
        <v>8900</v>
      </c>
      <c r="F112" s="15">
        <v>1559013.6</v>
      </c>
    </row>
    <row r="113" spans="1:6" x14ac:dyDescent="0.25">
      <c r="A113" s="11">
        <v>43145</v>
      </c>
      <c r="B113" s="13" t="s">
        <v>78</v>
      </c>
      <c r="C113" s="13" t="s">
        <v>79</v>
      </c>
      <c r="E113" s="15">
        <v>7000</v>
      </c>
      <c r="F113" s="15">
        <v>1552013.6</v>
      </c>
    </row>
    <row r="114" spans="1:6" x14ac:dyDescent="0.25">
      <c r="A114" s="11">
        <v>43146</v>
      </c>
      <c r="B114" s="12">
        <v>5</v>
      </c>
      <c r="C114" s="13" t="s">
        <v>65</v>
      </c>
      <c r="D114" s="15">
        <v>36500</v>
      </c>
      <c r="F114" s="15">
        <v>1588513.6</v>
      </c>
    </row>
    <row r="115" spans="1:6" x14ac:dyDescent="0.25">
      <c r="A115" s="11">
        <v>43146</v>
      </c>
      <c r="B115" s="12">
        <v>5</v>
      </c>
      <c r="C115" s="13" t="s">
        <v>65</v>
      </c>
      <c r="D115" s="15">
        <v>74818</v>
      </c>
      <c r="F115" s="15">
        <v>1663331.6</v>
      </c>
    </row>
    <row r="116" spans="1:6" x14ac:dyDescent="0.25">
      <c r="A116" s="11">
        <v>43146</v>
      </c>
      <c r="B116" s="12">
        <v>5</v>
      </c>
      <c r="C116" s="13" t="s">
        <v>65</v>
      </c>
      <c r="D116" s="15">
        <v>22750</v>
      </c>
      <c r="F116" s="15">
        <v>1686081.6</v>
      </c>
    </row>
    <row r="117" spans="1:6" x14ac:dyDescent="0.25">
      <c r="A117" s="11">
        <v>43146</v>
      </c>
      <c r="B117" s="12">
        <v>6</v>
      </c>
      <c r="C117" s="13" t="s">
        <v>65</v>
      </c>
      <c r="D117" s="15">
        <v>20122</v>
      </c>
      <c r="F117" s="15">
        <v>1706203.6</v>
      </c>
    </row>
    <row r="118" spans="1:6" x14ac:dyDescent="0.25">
      <c r="A118" s="11">
        <v>43146</v>
      </c>
      <c r="B118" s="12">
        <v>6</v>
      </c>
      <c r="C118" s="13" t="s">
        <v>65</v>
      </c>
      <c r="D118" s="15">
        <v>6900</v>
      </c>
      <c r="F118" s="15">
        <v>1713103.6</v>
      </c>
    </row>
    <row r="119" spans="1:6" x14ac:dyDescent="0.25">
      <c r="A119" s="11">
        <v>43146</v>
      </c>
      <c r="B119" s="12">
        <v>6</v>
      </c>
      <c r="C119" s="13" t="s">
        <v>65</v>
      </c>
      <c r="D119" s="15">
        <v>20400</v>
      </c>
      <c r="F119" s="15">
        <v>1733503.6</v>
      </c>
    </row>
    <row r="120" spans="1:6" x14ac:dyDescent="0.25">
      <c r="A120" s="11">
        <v>43146</v>
      </c>
      <c r="B120" s="12">
        <v>6</v>
      </c>
      <c r="C120" s="13" t="s">
        <v>65</v>
      </c>
      <c r="D120" s="15">
        <v>3626</v>
      </c>
      <c r="F120" s="15">
        <v>1737129.6</v>
      </c>
    </row>
    <row r="121" spans="1:6" x14ac:dyDescent="0.25">
      <c r="A121" s="11">
        <v>43146</v>
      </c>
      <c r="B121" s="12">
        <v>6</v>
      </c>
      <c r="C121" s="13" t="s">
        <v>65</v>
      </c>
      <c r="D121" s="15">
        <v>95747</v>
      </c>
      <c r="F121" s="15">
        <v>1832876.6</v>
      </c>
    </row>
    <row r="122" spans="1:6" x14ac:dyDescent="0.25">
      <c r="A122" s="11">
        <v>43146</v>
      </c>
      <c r="B122" s="12">
        <v>6</v>
      </c>
      <c r="C122" s="13" t="s">
        <v>65</v>
      </c>
      <c r="D122" s="15">
        <v>24304</v>
      </c>
      <c r="F122" s="15">
        <v>1857180.6</v>
      </c>
    </row>
    <row r="123" spans="1:6" x14ac:dyDescent="0.25">
      <c r="A123" s="11">
        <v>43146</v>
      </c>
      <c r="B123" s="12">
        <v>6</v>
      </c>
      <c r="C123" s="13" t="s">
        <v>65</v>
      </c>
      <c r="D123" s="15">
        <v>13898.5</v>
      </c>
      <c r="F123" s="15">
        <v>1871079.1</v>
      </c>
    </row>
    <row r="124" spans="1:6" x14ac:dyDescent="0.25">
      <c r="A124" s="11">
        <v>43147</v>
      </c>
      <c r="B124" s="12">
        <v>6</v>
      </c>
      <c r="C124" s="13" t="s">
        <v>65</v>
      </c>
      <c r="D124" s="15">
        <v>186615</v>
      </c>
      <c r="F124" s="15">
        <v>2057694.1</v>
      </c>
    </row>
    <row r="125" spans="1:6" x14ac:dyDescent="0.25">
      <c r="A125" s="11">
        <v>43147</v>
      </c>
      <c r="B125" s="12">
        <v>6</v>
      </c>
      <c r="C125" s="13" t="s">
        <v>65</v>
      </c>
      <c r="D125" s="15">
        <v>82412</v>
      </c>
      <c r="F125" s="15">
        <v>2140106.1</v>
      </c>
    </row>
    <row r="126" spans="1:6" x14ac:dyDescent="0.25">
      <c r="A126" s="11">
        <v>43150</v>
      </c>
      <c r="B126" s="12">
        <v>6</v>
      </c>
      <c r="C126" s="13" t="s">
        <v>65</v>
      </c>
      <c r="D126" s="15">
        <v>24500</v>
      </c>
      <c r="F126" s="15">
        <v>2164606.1</v>
      </c>
    </row>
    <row r="127" spans="1:6" x14ac:dyDescent="0.25">
      <c r="A127" s="11">
        <v>43150</v>
      </c>
      <c r="B127" s="12">
        <v>6</v>
      </c>
      <c r="C127" s="13" t="s">
        <v>65</v>
      </c>
      <c r="D127" s="15">
        <v>18253</v>
      </c>
      <c r="F127" s="15">
        <v>2182859.1</v>
      </c>
    </row>
    <row r="128" spans="1:6" x14ac:dyDescent="0.25">
      <c r="A128" s="5" t="s">
        <v>51</v>
      </c>
      <c r="E128" s="5" t="s">
        <v>52</v>
      </c>
    </row>
    <row r="143" spans="1:6" x14ac:dyDescent="0.25">
      <c r="A143" s="5" t="s">
        <v>0</v>
      </c>
      <c r="F143" s="4" t="s">
        <v>80</v>
      </c>
    </row>
    <row r="144" spans="1:6" x14ac:dyDescent="0.25">
      <c r="A144" s="6" t="s">
        <v>4</v>
      </c>
      <c r="B144" s="6" t="s">
        <v>5</v>
      </c>
      <c r="C144" s="6" t="s">
        <v>6</v>
      </c>
      <c r="D144" s="7" t="s">
        <v>7</v>
      </c>
      <c r="E144" s="7" t="s">
        <v>8</v>
      </c>
      <c r="F144" s="7" t="s">
        <v>9</v>
      </c>
    </row>
    <row r="145" spans="1:6" x14ac:dyDescent="0.25">
      <c r="A145" s="11">
        <v>43151</v>
      </c>
      <c r="B145" s="12">
        <v>6</v>
      </c>
      <c r="C145" s="13" t="s">
        <v>65</v>
      </c>
      <c r="D145" s="15">
        <v>94707</v>
      </c>
      <c r="F145" s="15">
        <v>2277566.1</v>
      </c>
    </row>
    <row r="146" spans="1:6" x14ac:dyDescent="0.25">
      <c r="A146" s="11">
        <v>43152</v>
      </c>
      <c r="B146" s="13" t="s">
        <v>59</v>
      </c>
      <c r="C146" s="13" t="s">
        <v>81</v>
      </c>
      <c r="D146" s="15">
        <v>6342</v>
      </c>
      <c r="F146" s="15">
        <v>2283908.1</v>
      </c>
    </row>
    <row r="147" spans="1:6" x14ac:dyDescent="0.25">
      <c r="A147" s="11">
        <v>43152</v>
      </c>
      <c r="B147" s="13" t="s">
        <v>59</v>
      </c>
      <c r="C147" s="13" t="s">
        <v>82</v>
      </c>
      <c r="D147" s="15">
        <v>56212.25</v>
      </c>
      <c r="F147" s="15">
        <v>2340120.35</v>
      </c>
    </row>
    <row r="148" spans="1:6" x14ac:dyDescent="0.25">
      <c r="A148" s="11">
        <v>43152</v>
      </c>
      <c r="B148" s="13" t="s">
        <v>59</v>
      </c>
      <c r="C148" s="13" t="s">
        <v>82</v>
      </c>
      <c r="D148" s="15">
        <v>212357.75</v>
      </c>
      <c r="F148" s="15">
        <v>2552478.1</v>
      </c>
    </row>
    <row r="149" spans="1:6" x14ac:dyDescent="0.25">
      <c r="A149" s="11">
        <v>43153</v>
      </c>
      <c r="B149" s="12">
        <v>6</v>
      </c>
      <c r="C149" s="13" t="s">
        <v>65</v>
      </c>
      <c r="D149" s="15">
        <v>22250</v>
      </c>
      <c r="F149" s="15">
        <v>2574728.1</v>
      </c>
    </row>
    <row r="150" spans="1:6" x14ac:dyDescent="0.25">
      <c r="A150" s="11">
        <v>43154</v>
      </c>
      <c r="B150" s="12">
        <v>6</v>
      </c>
      <c r="C150" s="13" t="s">
        <v>65</v>
      </c>
      <c r="D150" s="15">
        <v>15000</v>
      </c>
      <c r="F150" s="15">
        <v>2589728.1</v>
      </c>
    </row>
    <row r="151" spans="1:6" x14ac:dyDescent="0.25">
      <c r="A151" s="11">
        <v>43155</v>
      </c>
      <c r="B151" s="12">
        <v>6</v>
      </c>
      <c r="C151" s="13" t="s">
        <v>65</v>
      </c>
      <c r="D151" s="15">
        <v>15600</v>
      </c>
      <c r="F151" s="15">
        <v>2605328.1</v>
      </c>
    </row>
    <row r="152" spans="1:6" x14ac:dyDescent="0.25">
      <c r="A152" s="11">
        <v>43157</v>
      </c>
      <c r="B152" s="12">
        <v>6</v>
      </c>
      <c r="C152" s="13" t="s">
        <v>65</v>
      </c>
      <c r="D152" s="15">
        <v>34800</v>
      </c>
      <c r="F152" s="15">
        <v>2640128.1</v>
      </c>
    </row>
    <row r="153" spans="1:6" x14ac:dyDescent="0.25">
      <c r="A153" s="11">
        <v>43157</v>
      </c>
      <c r="B153" s="12">
        <v>1</v>
      </c>
      <c r="C153" s="13" t="s">
        <v>83</v>
      </c>
      <c r="E153" s="15">
        <v>1784211.5</v>
      </c>
      <c r="F153" s="15">
        <v>855916.6</v>
      </c>
    </row>
    <row r="154" spans="1:6" x14ac:dyDescent="0.25">
      <c r="A154" s="11">
        <v>43158</v>
      </c>
      <c r="B154" s="12">
        <v>6</v>
      </c>
      <c r="C154" s="13" t="s">
        <v>65</v>
      </c>
      <c r="D154" s="15">
        <v>16200</v>
      </c>
      <c r="F154" s="15">
        <v>872116.6</v>
      </c>
    </row>
    <row r="155" spans="1:6" x14ac:dyDescent="0.25">
      <c r="A155" s="11">
        <v>43158</v>
      </c>
      <c r="B155" s="12">
        <v>6</v>
      </c>
      <c r="C155" s="13" t="s">
        <v>65</v>
      </c>
      <c r="D155" s="15">
        <v>12500</v>
      </c>
      <c r="F155" s="15">
        <v>884616.6</v>
      </c>
    </row>
    <row r="156" spans="1:6" x14ac:dyDescent="0.25">
      <c r="A156" s="11">
        <v>43159</v>
      </c>
      <c r="B156" s="13" t="s">
        <v>84</v>
      </c>
      <c r="C156" s="13" t="s">
        <v>85</v>
      </c>
      <c r="D156" s="15">
        <v>971940</v>
      </c>
      <c r="F156" s="15">
        <v>1856556.6</v>
      </c>
    </row>
    <row r="157" spans="1:6" x14ac:dyDescent="0.25">
      <c r="A157" s="11">
        <v>43160</v>
      </c>
      <c r="B157" s="12">
        <v>6</v>
      </c>
      <c r="C157" s="13" t="s">
        <v>65</v>
      </c>
      <c r="D157" s="15">
        <v>12340</v>
      </c>
      <c r="F157" s="15">
        <v>1868896.6</v>
      </c>
    </row>
    <row r="158" spans="1:6" x14ac:dyDescent="0.25">
      <c r="A158" s="11">
        <v>43160</v>
      </c>
      <c r="B158" s="13" t="s">
        <v>86</v>
      </c>
      <c r="C158" s="13" t="s">
        <v>87</v>
      </c>
      <c r="D158" s="15">
        <v>12340</v>
      </c>
      <c r="F158" s="15">
        <v>1881236.6</v>
      </c>
    </row>
    <row r="159" spans="1:6" x14ac:dyDescent="0.25">
      <c r="A159" s="11">
        <v>43161</v>
      </c>
      <c r="B159" s="12">
        <v>1</v>
      </c>
      <c r="C159" s="13" t="s">
        <v>65</v>
      </c>
      <c r="D159" s="15">
        <v>11999</v>
      </c>
      <c r="F159" s="15">
        <v>1893235.6</v>
      </c>
    </row>
    <row r="160" spans="1:6" x14ac:dyDescent="0.25">
      <c r="A160" s="11">
        <v>43161</v>
      </c>
      <c r="B160" s="12">
        <v>1</v>
      </c>
      <c r="C160" s="13" t="s">
        <v>65</v>
      </c>
      <c r="D160" s="15">
        <v>17120</v>
      </c>
      <c r="F160" s="15">
        <v>1910355.6</v>
      </c>
    </row>
    <row r="161" spans="1:6" x14ac:dyDescent="0.25">
      <c r="A161" s="11">
        <v>43161</v>
      </c>
      <c r="B161" s="12">
        <v>1</v>
      </c>
      <c r="C161" s="13" t="s">
        <v>65</v>
      </c>
      <c r="D161" s="15">
        <v>13489</v>
      </c>
      <c r="F161" s="15">
        <v>1923844.6</v>
      </c>
    </row>
    <row r="162" spans="1:6" x14ac:dyDescent="0.25">
      <c r="A162" s="11">
        <v>43161</v>
      </c>
      <c r="B162" s="12">
        <v>1</v>
      </c>
      <c r="C162" s="13" t="s">
        <v>65</v>
      </c>
      <c r="D162" s="15">
        <v>20000</v>
      </c>
      <c r="F162" s="15">
        <v>1943844.6</v>
      </c>
    </row>
    <row r="163" spans="1:6" x14ac:dyDescent="0.25">
      <c r="A163" s="11">
        <v>43162</v>
      </c>
      <c r="B163" s="12">
        <v>1</v>
      </c>
      <c r="C163" s="13" t="s">
        <v>65</v>
      </c>
      <c r="D163" s="15">
        <v>50000</v>
      </c>
      <c r="F163" s="15">
        <v>1993844.6</v>
      </c>
    </row>
    <row r="164" spans="1:6" x14ac:dyDescent="0.25">
      <c r="A164" s="11">
        <v>43162</v>
      </c>
      <c r="B164" s="12">
        <v>1</v>
      </c>
      <c r="C164" s="13" t="s">
        <v>65</v>
      </c>
      <c r="D164" s="15">
        <v>15000</v>
      </c>
      <c r="F164" s="15">
        <v>2008844.6</v>
      </c>
    </row>
    <row r="165" spans="1:6" x14ac:dyDescent="0.25">
      <c r="A165" s="11">
        <v>43162</v>
      </c>
      <c r="B165" s="12">
        <v>1</v>
      </c>
      <c r="C165" s="13" t="s">
        <v>65</v>
      </c>
      <c r="D165" s="15">
        <v>20000</v>
      </c>
      <c r="F165" s="15">
        <v>2028844.6</v>
      </c>
    </row>
    <row r="166" spans="1:6" x14ac:dyDescent="0.25">
      <c r="A166" s="11">
        <v>43164</v>
      </c>
      <c r="B166" s="12">
        <v>1</v>
      </c>
      <c r="C166" s="13" t="s">
        <v>65</v>
      </c>
      <c r="D166" s="15">
        <v>20835</v>
      </c>
      <c r="F166" s="15">
        <v>2049679.6</v>
      </c>
    </row>
    <row r="167" spans="1:6" x14ac:dyDescent="0.25">
      <c r="A167" s="11">
        <v>43165</v>
      </c>
      <c r="B167" s="13" t="s">
        <v>88</v>
      </c>
      <c r="C167" s="13" t="s">
        <v>20</v>
      </c>
      <c r="D167" s="15">
        <v>251250</v>
      </c>
      <c r="F167" s="15">
        <v>2300929.6</v>
      </c>
    </row>
    <row r="168" spans="1:6" x14ac:dyDescent="0.25">
      <c r="A168" s="11">
        <v>43167</v>
      </c>
      <c r="B168" s="12">
        <v>1</v>
      </c>
      <c r="C168" s="13" t="s">
        <v>65</v>
      </c>
      <c r="D168" s="15">
        <v>144880</v>
      </c>
      <c r="F168" s="15">
        <v>2445809.6</v>
      </c>
    </row>
    <row r="169" spans="1:6" x14ac:dyDescent="0.25">
      <c r="A169" s="11">
        <v>43168</v>
      </c>
      <c r="B169" s="12">
        <v>1</v>
      </c>
      <c r="C169" s="13" t="s">
        <v>65</v>
      </c>
      <c r="D169" s="15">
        <v>18103</v>
      </c>
      <c r="F169" s="15">
        <v>2463912.6</v>
      </c>
    </row>
    <row r="170" spans="1:6" x14ac:dyDescent="0.25">
      <c r="A170" s="11">
        <v>43168</v>
      </c>
      <c r="B170" s="12">
        <v>1</v>
      </c>
      <c r="C170" s="13" t="s">
        <v>65</v>
      </c>
      <c r="D170" s="15">
        <v>21715.200000000001</v>
      </c>
      <c r="F170" s="15">
        <v>2485627.7999999998</v>
      </c>
    </row>
    <row r="171" spans="1:6" x14ac:dyDescent="0.25">
      <c r="A171" s="11">
        <v>43168</v>
      </c>
      <c r="B171" s="12">
        <v>1</v>
      </c>
      <c r="C171" s="13" t="s">
        <v>65</v>
      </c>
      <c r="D171" s="15">
        <v>2200</v>
      </c>
      <c r="F171" s="15">
        <v>2487827.7999999998</v>
      </c>
    </row>
    <row r="172" spans="1:6" x14ac:dyDescent="0.25">
      <c r="A172" s="11">
        <v>43168</v>
      </c>
      <c r="B172" s="12">
        <v>1</v>
      </c>
      <c r="C172" s="13" t="s">
        <v>65</v>
      </c>
      <c r="D172" s="15">
        <v>17275</v>
      </c>
      <c r="F172" s="15">
        <v>2505102.7999999998</v>
      </c>
    </row>
    <row r="173" spans="1:6" x14ac:dyDescent="0.25">
      <c r="A173" s="11">
        <v>43168</v>
      </c>
      <c r="B173" s="12">
        <v>1</v>
      </c>
      <c r="C173" s="13" t="s">
        <v>65</v>
      </c>
      <c r="D173" s="15">
        <v>6000</v>
      </c>
      <c r="F173" s="15">
        <v>2511102.7999999998</v>
      </c>
    </row>
    <row r="174" spans="1:6" x14ac:dyDescent="0.25">
      <c r="A174" s="11">
        <v>43171</v>
      </c>
      <c r="B174" s="12">
        <v>2</v>
      </c>
      <c r="C174" s="13" t="s">
        <v>65</v>
      </c>
      <c r="D174" s="15">
        <v>16550</v>
      </c>
      <c r="F174" s="15">
        <v>2527652.7999999998</v>
      </c>
    </row>
    <row r="175" spans="1:6" x14ac:dyDescent="0.25">
      <c r="A175" s="11">
        <v>43171</v>
      </c>
      <c r="B175" s="12">
        <v>2</v>
      </c>
      <c r="C175" s="13" t="s">
        <v>65</v>
      </c>
      <c r="D175" s="15">
        <v>834233.5</v>
      </c>
      <c r="F175" s="15">
        <v>3361886.3</v>
      </c>
    </row>
    <row r="176" spans="1:6" x14ac:dyDescent="0.25">
      <c r="A176" s="11">
        <v>43171</v>
      </c>
      <c r="B176" s="12">
        <v>2</v>
      </c>
      <c r="C176" s="13" t="s">
        <v>65</v>
      </c>
      <c r="D176" s="15">
        <v>80200</v>
      </c>
      <c r="F176" s="15">
        <v>3442086.3</v>
      </c>
    </row>
    <row r="177" spans="1:6" x14ac:dyDescent="0.25">
      <c r="A177" s="11">
        <v>43172</v>
      </c>
      <c r="B177" s="12">
        <v>2</v>
      </c>
      <c r="C177" s="13" t="s">
        <v>65</v>
      </c>
      <c r="D177" s="15">
        <v>77750</v>
      </c>
      <c r="F177" s="15">
        <v>3519836.3</v>
      </c>
    </row>
    <row r="178" spans="1:6" x14ac:dyDescent="0.25">
      <c r="A178" s="11">
        <v>43173</v>
      </c>
      <c r="B178" s="12">
        <v>2</v>
      </c>
      <c r="C178" s="13" t="s">
        <v>65</v>
      </c>
      <c r="D178" s="15">
        <v>167767.5</v>
      </c>
      <c r="F178" s="15">
        <v>3687603.8</v>
      </c>
    </row>
    <row r="179" spans="1:6" x14ac:dyDescent="0.25">
      <c r="A179" s="11">
        <v>43173</v>
      </c>
      <c r="B179" s="12">
        <v>2</v>
      </c>
      <c r="C179" s="13" t="s">
        <v>65</v>
      </c>
      <c r="D179" s="15">
        <v>3000</v>
      </c>
      <c r="F179" s="15">
        <v>3690603.8</v>
      </c>
    </row>
    <row r="180" spans="1:6" x14ac:dyDescent="0.25">
      <c r="A180" s="11">
        <v>43173</v>
      </c>
      <c r="B180" s="12">
        <v>2</v>
      </c>
      <c r="C180" s="13" t="s">
        <v>65</v>
      </c>
      <c r="D180" s="15">
        <v>13900</v>
      </c>
      <c r="F180" s="15">
        <v>3704503.8</v>
      </c>
    </row>
    <row r="181" spans="1:6" x14ac:dyDescent="0.25">
      <c r="A181" s="11">
        <v>43174</v>
      </c>
      <c r="B181" s="12">
        <v>2</v>
      </c>
      <c r="C181" s="13" t="s">
        <v>65</v>
      </c>
      <c r="D181" s="15">
        <v>124248</v>
      </c>
      <c r="F181" s="15">
        <v>3828751.8</v>
      </c>
    </row>
    <row r="182" spans="1:6" x14ac:dyDescent="0.25">
      <c r="A182" s="11">
        <v>43178</v>
      </c>
      <c r="B182" s="13" t="s">
        <v>89</v>
      </c>
      <c r="C182" s="13" t="s">
        <v>20</v>
      </c>
      <c r="D182" s="15">
        <v>167500</v>
      </c>
      <c r="F182" s="15">
        <v>3996251.8</v>
      </c>
    </row>
    <row r="183" spans="1:6" x14ac:dyDescent="0.25">
      <c r="A183" s="11">
        <v>43178</v>
      </c>
      <c r="B183" s="13" t="s">
        <v>90</v>
      </c>
      <c r="C183" s="13" t="s">
        <v>91</v>
      </c>
      <c r="E183" s="15">
        <v>167500</v>
      </c>
      <c r="F183" s="15">
        <v>3828751.8</v>
      </c>
    </row>
    <row r="184" spans="1:6" x14ac:dyDescent="0.25">
      <c r="A184" s="11">
        <v>43180</v>
      </c>
      <c r="B184" s="13" t="s">
        <v>59</v>
      </c>
      <c r="C184" s="13" t="s">
        <v>82</v>
      </c>
      <c r="D184" s="15">
        <v>56082.9</v>
      </c>
      <c r="F184" s="15">
        <v>3884834.7</v>
      </c>
    </row>
    <row r="185" spans="1:6" x14ac:dyDescent="0.25">
      <c r="A185" s="11">
        <v>43181</v>
      </c>
      <c r="B185" s="12">
        <v>3</v>
      </c>
      <c r="C185" s="13" t="s">
        <v>65</v>
      </c>
      <c r="D185" s="15">
        <v>598188</v>
      </c>
      <c r="F185" s="15">
        <v>4483022.7</v>
      </c>
    </row>
    <row r="186" spans="1:6" x14ac:dyDescent="0.25">
      <c r="A186" s="11">
        <v>43181</v>
      </c>
      <c r="B186" s="13" t="s">
        <v>59</v>
      </c>
      <c r="C186" s="13" t="s">
        <v>82</v>
      </c>
      <c r="D186" s="15">
        <v>215946.9</v>
      </c>
      <c r="F186" s="15">
        <v>4698969.5999999996</v>
      </c>
    </row>
    <row r="187" spans="1:6" x14ac:dyDescent="0.25">
      <c r="A187" s="11">
        <v>43182</v>
      </c>
      <c r="B187" s="12">
        <v>2</v>
      </c>
      <c r="C187" s="13" t="s">
        <v>65</v>
      </c>
      <c r="D187" s="15">
        <v>21630</v>
      </c>
      <c r="F187" s="15">
        <v>4720599.5999999996</v>
      </c>
    </row>
    <row r="188" spans="1:6" x14ac:dyDescent="0.25">
      <c r="A188" s="11">
        <v>43182</v>
      </c>
      <c r="B188" s="12">
        <v>2</v>
      </c>
      <c r="C188" s="13" t="s">
        <v>65</v>
      </c>
      <c r="D188" s="15">
        <v>9744</v>
      </c>
      <c r="F188" s="15">
        <v>4730343.5999999996</v>
      </c>
    </row>
    <row r="189" spans="1:6" x14ac:dyDescent="0.25">
      <c r="A189" s="11">
        <v>43182</v>
      </c>
      <c r="B189" s="12">
        <v>3</v>
      </c>
      <c r="C189" s="13" t="s">
        <v>65</v>
      </c>
      <c r="D189" s="15">
        <v>9744</v>
      </c>
      <c r="F189" s="15">
        <v>4740087.5999999996</v>
      </c>
    </row>
    <row r="190" spans="1:6" x14ac:dyDescent="0.25">
      <c r="A190" s="11">
        <v>43182</v>
      </c>
      <c r="B190" s="12">
        <v>3</v>
      </c>
      <c r="C190" s="13" t="s">
        <v>65</v>
      </c>
      <c r="D190" s="15">
        <v>9550</v>
      </c>
      <c r="F190" s="15">
        <v>4749637.5999999996</v>
      </c>
    </row>
    <row r="191" spans="1:6" x14ac:dyDescent="0.25">
      <c r="A191" s="11">
        <v>43186</v>
      </c>
      <c r="B191" s="12">
        <v>3</v>
      </c>
      <c r="C191" s="13" t="s">
        <v>65</v>
      </c>
      <c r="D191" s="15">
        <v>21859</v>
      </c>
      <c r="F191" s="15">
        <v>4771496.5999999996</v>
      </c>
    </row>
    <row r="192" spans="1:6" x14ac:dyDescent="0.25">
      <c r="A192" s="11">
        <v>43188</v>
      </c>
      <c r="B192" s="12">
        <v>3</v>
      </c>
      <c r="C192" s="13" t="s">
        <v>65</v>
      </c>
      <c r="D192" s="15">
        <v>22234</v>
      </c>
      <c r="F192" s="15">
        <v>4793730.5999999996</v>
      </c>
    </row>
    <row r="193" spans="1:6" x14ac:dyDescent="0.25">
      <c r="A193" s="11">
        <v>43190</v>
      </c>
      <c r="B193" s="12">
        <v>1</v>
      </c>
      <c r="C193" s="13" t="s">
        <v>64</v>
      </c>
      <c r="E193" s="15">
        <v>2401554.2000000002</v>
      </c>
      <c r="F193" s="15">
        <v>2392176.4</v>
      </c>
    </row>
    <row r="194" spans="1:6" x14ac:dyDescent="0.25">
      <c r="A194" s="11">
        <v>43194</v>
      </c>
      <c r="B194" s="12">
        <v>7</v>
      </c>
      <c r="C194" s="13" t="s">
        <v>65</v>
      </c>
      <c r="D194" s="15">
        <v>18103</v>
      </c>
      <c r="F194" s="15">
        <v>2410279.4</v>
      </c>
    </row>
    <row r="195" spans="1:6" x14ac:dyDescent="0.25">
      <c r="A195" s="11">
        <v>43194</v>
      </c>
      <c r="B195" s="12">
        <v>7</v>
      </c>
      <c r="C195" s="13" t="s">
        <v>65</v>
      </c>
      <c r="D195" s="15">
        <v>6410</v>
      </c>
      <c r="F195" s="15">
        <v>2416689.4</v>
      </c>
    </row>
    <row r="196" spans="1:6" x14ac:dyDescent="0.25">
      <c r="A196" s="11">
        <v>43194</v>
      </c>
      <c r="B196" s="12">
        <v>7</v>
      </c>
      <c r="C196" s="13" t="s">
        <v>65</v>
      </c>
      <c r="D196" s="15">
        <v>19144</v>
      </c>
      <c r="F196" s="15">
        <v>2435833.4</v>
      </c>
    </row>
    <row r="197" spans="1:6" x14ac:dyDescent="0.25">
      <c r="A197" s="11">
        <v>43194</v>
      </c>
      <c r="B197" s="12">
        <v>7</v>
      </c>
      <c r="C197" s="13" t="s">
        <v>65</v>
      </c>
      <c r="D197" s="15">
        <v>12260</v>
      </c>
      <c r="F197" s="15">
        <v>2448093.4</v>
      </c>
    </row>
    <row r="198" spans="1:6" x14ac:dyDescent="0.25">
      <c r="A198" s="11">
        <v>43194</v>
      </c>
      <c r="B198" s="12">
        <v>7</v>
      </c>
      <c r="C198" s="13" t="s">
        <v>65</v>
      </c>
      <c r="D198" s="15">
        <v>19680</v>
      </c>
      <c r="F198" s="15">
        <v>2467773.4</v>
      </c>
    </row>
    <row r="199" spans="1:6" x14ac:dyDescent="0.25">
      <c r="A199" s="5" t="s">
        <v>51</v>
      </c>
      <c r="E199" s="5" t="s">
        <v>52</v>
      </c>
    </row>
    <row r="214" spans="1:6" x14ac:dyDescent="0.25">
      <c r="A214" s="5" t="s">
        <v>0</v>
      </c>
      <c r="F214" s="4" t="s">
        <v>92</v>
      </c>
    </row>
    <row r="215" spans="1:6" x14ac:dyDescent="0.25">
      <c r="A215" s="6" t="s">
        <v>4</v>
      </c>
      <c r="B215" s="6" t="s">
        <v>5</v>
      </c>
      <c r="C215" s="6" t="s">
        <v>6</v>
      </c>
      <c r="D215" s="7" t="s">
        <v>7</v>
      </c>
      <c r="E215" s="7" t="s">
        <v>8</v>
      </c>
      <c r="F215" s="7" t="s">
        <v>9</v>
      </c>
    </row>
    <row r="216" spans="1:6" x14ac:dyDescent="0.25">
      <c r="A216" s="11">
        <v>43194</v>
      </c>
      <c r="B216" s="12">
        <v>7</v>
      </c>
      <c r="C216" s="13" t="s">
        <v>65</v>
      </c>
      <c r="D216" s="15">
        <v>10275</v>
      </c>
      <c r="F216" s="15">
        <v>2478048.4</v>
      </c>
    </row>
    <row r="217" spans="1:6" x14ac:dyDescent="0.25">
      <c r="A217" s="11">
        <v>43194</v>
      </c>
      <c r="B217" s="12">
        <v>7</v>
      </c>
      <c r="C217" s="13" t="s">
        <v>65</v>
      </c>
      <c r="D217" s="15">
        <v>22000</v>
      </c>
      <c r="F217" s="15">
        <v>2500048.4</v>
      </c>
    </row>
    <row r="218" spans="1:6" x14ac:dyDescent="0.25">
      <c r="A218" s="11">
        <v>43195</v>
      </c>
      <c r="B218" s="12">
        <v>7</v>
      </c>
      <c r="C218" s="13" t="s">
        <v>65</v>
      </c>
      <c r="D218" s="15">
        <v>18103</v>
      </c>
      <c r="F218" s="15">
        <v>2518151.4</v>
      </c>
    </row>
    <row r="219" spans="1:6" x14ac:dyDescent="0.25">
      <c r="A219" s="11">
        <v>43195</v>
      </c>
      <c r="B219" s="12">
        <v>7</v>
      </c>
      <c r="C219" s="13" t="s">
        <v>65</v>
      </c>
      <c r="D219" s="15">
        <v>29100</v>
      </c>
      <c r="F219" s="15">
        <v>2547251.4</v>
      </c>
    </row>
    <row r="220" spans="1:6" x14ac:dyDescent="0.25">
      <c r="A220" s="11">
        <v>43195</v>
      </c>
      <c r="B220" s="12">
        <v>7</v>
      </c>
      <c r="C220" s="13" t="s">
        <v>65</v>
      </c>
      <c r="D220" s="15">
        <v>18000</v>
      </c>
      <c r="F220" s="15">
        <v>2565251.4</v>
      </c>
    </row>
    <row r="221" spans="1:6" x14ac:dyDescent="0.25">
      <c r="A221" s="11">
        <v>43196</v>
      </c>
      <c r="B221" s="12">
        <v>7</v>
      </c>
      <c r="C221" s="13" t="s">
        <v>65</v>
      </c>
      <c r="D221" s="15">
        <v>27320.3</v>
      </c>
      <c r="F221" s="15">
        <v>2592571.7000000002</v>
      </c>
    </row>
    <row r="222" spans="1:6" x14ac:dyDescent="0.25">
      <c r="A222" s="11">
        <v>43196</v>
      </c>
      <c r="B222" s="12">
        <v>7</v>
      </c>
      <c r="C222" s="13" t="s">
        <v>65</v>
      </c>
      <c r="D222" s="15">
        <v>21715</v>
      </c>
      <c r="F222" s="15">
        <v>2614286.7000000002</v>
      </c>
    </row>
    <row r="223" spans="1:6" x14ac:dyDescent="0.25">
      <c r="A223" s="11">
        <v>43196</v>
      </c>
      <c r="B223" s="12">
        <v>7</v>
      </c>
      <c r="C223" s="13" t="s">
        <v>65</v>
      </c>
      <c r="D223" s="15">
        <v>21715</v>
      </c>
      <c r="F223" s="15">
        <v>2636001.7000000002</v>
      </c>
    </row>
    <row r="224" spans="1:6" x14ac:dyDescent="0.25">
      <c r="A224" s="11">
        <v>43199</v>
      </c>
      <c r="B224" s="13" t="s">
        <v>93</v>
      </c>
      <c r="C224" s="13" t="s">
        <v>58</v>
      </c>
      <c r="D224" s="15">
        <v>350000</v>
      </c>
      <c r="F224" s="15">
        <v>2986001.7</v>
      </c>
    </row>
    <row r="225" spans="1:6" x14ac:dyDescent="0.25">
      <c r="A225" s="11">
        <v>43200</v>
      </c>
      <c r="B225" s="12">
        <v>7</v>
      </c>
      <c r="C225" s="13" t="s">
        <v>65</v>
      </c>
      <c r="D225" s="15">
        <v>54000</v>
      </c>
      <c r="F225" s="15">
        <v>3040001.7</v>
      </c>
    </row>
    <row r="226" spans="1:6" x14ac:dyDescent="0.25">
      <c r="A226" s="11">
        <v>43200</v>
      </c>
      <c r="B226" s="12">
        <v>8</v>
      </c>
      <c r="C226" s="13" t="s">
        <v>65</v>
      </c>
      <c r="D226" s="15">
        <v>13800</v>
      </c>
      <c r="F226" s="15">
        <v>3053801.7</v>
      </c>
    </row>
    <row r="227" spans="1:6" x14ac:dyDescent="0.25">
      <c r="A227" s="11">
        <v>43201</v>
      </c>
      <c r="B227" s="12">
        <v>5</v>
      </c>
      <c r="C227" s="13" t="s">
        <v>65</v>
      </c>
      <c r="D227" s="15">
        <v>221581</v>
      </c>
      <c r="F227" s="15">
        <v>3275382.7</v>
      </c>
    </row>
    <row r="228" spans="1:6" x14ac:dyDescent="0.25">
      <c r="A228" s="11">
        <v>43201</v>
      </c>
      <c r="B228" s="12">
        <v>8</v>
      </c>
      <c r="C228" s="13" t="s">
        <v>65</v>
      </c>
      <c r="D228" s="15">
        <v>15000</v>
      </c>
      <c r="F228" s="15">
        <v>3290382.7</v>
      </c>
    </row>
    <row r="229" spans="1:6" x14ac:dyDescent="0.25">
      <c r="A229" s="11">
        <v>43201</v>
      </c>
      <c r="B229" s="12">
        <v>8</v>
      </c>
      <c r="C229" s="13" t="s">
        <v>65</v>
      </c>
      <c r="D229" s="15">
        <v>13000</v>
      </c>
      <c r="F229" s="15">
        <v>3303382.7</v>
      </c>
    </row>
    <row r="230" spans="1:6" x14ac:dyDescent="0.25">
      <c r="A230" s="11">
        <v>43201</v>
      </c>
      <c r="B230" s="12">
        <v>8</v>
      </c>
      <c r="C230" s="13" t="s">
        <v>65</v>
      </c>
      <c r="D230" s="15">
        <v>8300</v>
      </c>
      <c r="F230" s="15">
        <v>3311682.7</v>
      </c>
    </row>
    <row r="231" spans="1:6" x14ac:dyDescent="0.25">
      <c r="A231" s="11">
        <v>43201</v>
      </c>
      <c r="B231" s="13" t="s">
        <v>59</v>
      </c>
      <c r="C231" s="13" t="s">
        <v>94</v>
      </c>
      <c r="E231" s="15">
        <v>221581</v>
      </c>
      <c r="F231" s="15">
        <v>3090101.7</v>
      </c>
    </row>
    <row r="232" spans="1:6" x14ac:dyDescent="0.25">
      <c r="A232" s="11">
        <v>43202</v>
      </c>
      <c r="B232" s="12">
        <v>8</v>
      </c>
      <c r="C232" s="13" t="s">
        <v>65</v>
      </c>
      <c r="D232" s="15">
        <v>16240</v>
      </c>
      <c r="F232" s="15">
        <v>3106341.7</v>
      </c>
    </row>
    <row r="233" spans="1:6" x14ac:dyDescent="0.25">
      <c r="A233" s="11">
        <v>43209</v>
      </c>
      <c r="B233" s="12">
        <v>9</v>
      </c>
      <c r="C233" s="13" t="s">
        <v>65</v>
      </c>
      <c r="D233" s="15">
        <v>48669</v>
      </c>
      <c r="F233" s="15">
        <v>3155010.7</v>
      </c>
    </row>
    <row r="234" spans="1:6" x14ac:dyDescent="0.25">
      <c r="A234" s="11">
        <v>43215</v>
      </c>
      <c r="B234" s="12">
        <v>9</v>
      </c>
      <c r="C234" s="13" t="s">
        <v>65</v>
      </c>
      <c r="D234" s="15">
        <v>24381</v>
      </c>
      <c r="F234" s="15">
        <v>3179391.7</v>
      </c>
    </row>
    <row r="235" spans="1:6" x14ac:dyDescent="0.25">
      <c r="A235" s="11">
        <v>43215</v>
      </c>
      <c r="B235" s="12">
        <v>9</v>
      </c>
      <c r="C235" s="13" t="s">
        <v>65</v>
      </c>
      <c r="D235" s="15">
        <v>39436</v>
      </c>
      <c r="F235" s="15">
        <v>3218827.7</v>
      </c>
    </row>
    <row r="236" spans="1:6" x14ac:dyDescent="0.25">
      <c r="A236" s="11">
        <v>43216</v>
      </c>
      <c r="B236" s="12">
        <v>9</v>
      </c>
      <c r="C236" s="13" t="s">
        <v>65</v>
      </c>
      <c r="D236" s="15">
        <v>20800</v>
      </c>
      <c r="F236" s="15">
        <v>3239627.7</v>
      </c>
    </row>
    <row r="237" spans="1:6" x14ac:dyDescent="0.25">
      <c r="A237" s="11">
        <v>43216</v>
      </c>
      <c r="B237" s="12">
        <v>9</v>
      </c>
      <c r="C237" s="13" t="s">
        <v>65</v>
      </c>
      <c r="D237" s="15">
        <v>23445</v>
      </c>
      <c r="F237" s="15">
        <v>3263072.7</v>
      </c>
    </row>
    <row r="238" spans="1:6" x14ac:dyDescent="0.25">
      <c r="A238" s="11">
        <v>43217</v>
      </c>
      <c r="B238" s="13" t="s">
        <v>95</v>
      </c>
      <c r="C238" s="13" t="s">
        <v>96</v>
      </c>
      <c r="E238" s="15">
        <v>10000</v>
      </c>
      <c r="F238" s="15">
        <v>3253072.7</v>
      </c>
    </row>
    <row r="239" spans="1:6" x14ac:dyDescent="0.25">
      <c r="A239" s="11">
        <v>43220</v>
      </c>
      <c r="B239" s="12">
        <v>9</v>
      </c>
      <c r="C239" s="13" t="s">
        <v>65</v>
      </c>
      <c r="D239" s="15">
        <v>28235</v>
      </c>
      <c r="F239" s="15">
        <v>3281307.7</v>
      </c>
    </row>
    <row r="240" spans="1:6" x14ac:dyDescent="0.25">
      <c r="A240" s="11">
        <v>43220</v>
      </c>
      <c r="B240" s="12">
        <v>1</v>
      </c>
      <c r="C240" s="13" t="s">
        <v>64</v>
      </c>
      <c r="E240" s="15">
        <v>549131.30000000005</v>
      </c>
      <c r="F240" s="15">
        <v>2732176.4</v>
      </c>
    </row>
    <row r="241" spans="1:6" x14ac:dyDescent="0.25">
      <c r="A241" s="11">
        <v>43224</v>
      </c>
      <c r="B241" s="13" t="s">
        <v>97</v>
      </c>
      <c r="C241" s="13" t="s">
        <v>98</v>
      </c>
      <c r="D241" s="15">
        <v>6500</v>
      </c>
      <c r="F241" s="15">
        <v>2738676.4</v>
      </c>
    </row>
    <row r="242" spans="1:6" x14ac:dyDescent="0.25">
      <c r="A242" s="11">
        <v>43224</v>
      </c>
      <c r="B242" s="13" t="s">
        <v>99</v>
      </c>
      <c r="C242" s="13" t="s">
        <v>100</v>
      </c>
      <c r="D242" s="15">
        <v>10000</v>
      </c>
      <c r="F242" s="15">
        <v>2748676.4</v>
      </c>
    </row>
    <row r="243" spans="1:6" x14ac:dyDescent="0.25">
      <c r="A243" s="11">
        <v>43224</v>
      </c>
      <c r="B243" s="13" t="s">
        <v>101</v>
      </c>
      <c r="C243" s="13" t="s">
        <v>96</v>
      </c>
      <c r="D243" s="15">
        <v>10000</v>
      </c>
      <c r="F243" s="15">
        <v>2758676.4</v>
      </c>
    </row>
    <row r="244" spans="1:6" x14ac:dyDescent="0.25">
      <c r="A244" s="11">
        <v>43224</v>
      </c>
      <c r="B244" s="13" t="s">
        <v>102</v>
      </c>
      <c r="C244" s="13" t="s">
        <v>103</v>
      </c>
      <c r="E244" s="15">
        <v>10000</v>
      </c>
      <c r="F244" s="15">
        <v>2748676.4</v>
      </c>
    </row>
    <row r="245" spans="1:6" x14ac:dyDescent="0.25">
      <c r="A245" s="11">
        <v>43224</v>
      </c>
      <c r="B245" s="13" t="s">
        <v>104</v>
      </c>
      <c r="C245" s="13" t="s">
        <v>98</v>
      </c>
      <c r="E245" s="15">
        <v>6500</v>
      </c>
      <c r="F245" s="15">
        <v>2742176.4</v>
      </c>
    </row>
    <row r="246" spans="1:6" x14ac:dyDescent="0.25">
      <c r="A246" s="11">
        <v>43225</v>
      </c>
      <c r="B246" s="13" t="s">
        <v>105</v>
      </c>
      <c r="C246" s="13" t="s">
        <v>106</v>
      </c>
      <c r="D246" s="15">
        <v>2868</v>
      </c>
      <c r="F246" s="15">
        <v>2745044.4</v>
      </c>
    </row>
    <row r="247" spans="1:6" x14ac:dyDescent="0.25">
      <c r="A247" s="11">
        <v>43228</v>
      </c>
      <c r="B247" s="13" t="s">
        <v>107</v>
      </c>
      <c r="C247" s="13" t="s">
        <v>108</v>
      </c>
      <c r="D247" s="15">
        <v>18253</v>
      </c>
      <c r="F247" s="15">
        <v>2763297.4</v>
      </c>
    </row>
    <row r="248" spans="1:6" x14ac:dyDescent="0.25">
      <c r="A248" s="11">
        <v>43228</v>
      </c>
      <c r="B248" s="13" t="s">
        <v>109</v>
      </c>
      <c r="C248" s="13" t="s">
        <v>110</v>
      </c>
      <c r="D248" s="15">
        <v>13000</v>
      </c>
      <c r="F248" s="15">
        <v>2776297.4</v>
      </c>
    </row>
    <row r="249" spans="1:6" x14ac:dyDescent="0.25">
      <c r="A249" s="11">
        <v>43228</v>
      </c>
      <c r="B249" s="13" t="s">
        <v>111</v>
      </c>
      <c r="C249" s="13" t="s">
        <v>79</v>
      </c>
      <c r="E249" s="15">
        <v>13000</v>
      </c>
      <c r="F249" s="15">
        <v>2763297.4</v>
      </c>
    </row>
    <row r="250" spans="1:6" x14ac:dyDescent="0.25">
      <c r="A250" s="11">
        <v>43228</v>
      </c>
      <c r="B250" s="13" t="s">
        <v>112</v>
      </c>
      <c r="C250" s="13" t="s">
        <v>113</v>
      </c>
      <c r="E250" s="15">
        <v>18253</v>
      </c>
      <c r="F250" s="15">
        <v>2745044.4</v>
      </c>
    </row>
    <row r="251" spans="1:6" x14ac:dyDescent="0.25">
      <c r="A251" s="11">
        <v>43229</v>
      </c>
      <c r="B251" s="13" t="s">
        <v>59</v>
      </c>
      <c r="C251" s="13" t="s">
        <v>114</v>
      </c>
      <c r="D251" s="15">
        <v>500000</v>
      </c>
      <c r="F251" s="15">
        <v>3245044.4</v>
      </c>
    </row>
    <row r="252" spans="1:6" x14ac:dyDescent="0.25">
      <c r="A252" s="11">
        <v>43229</v>
      </c>
      <c r="B252" s="13" t="s">
        <v>59</v>
      </c>
      <c r="C252" s="13" t="s">
        <v>115</v>
      </c>
      <c r="E252" s="15">
        <v>500000</v>
      </c>
      <c r="F252" s="15">
        <v>2745044.4</v>
      </c>
    </row>
    <row r="253" spans="1:6" x14ac:dyDescent="0.25">
      <c r="A253" s="11">
        <v>43231</v>
      </c>
      <c r="B253" s="13" t="s">
        <v>116</v>
      </c>
      <c r="C253" s="13" t="s">
        <v>20</v>
      </c>
      <c r="D253" s="15">
        <v>4350</v>
      </c>
      <c r="F253" s="15">
        <v>2749394.4</v>
      </c>
    </row>
    <row r="254" spans="1:6" x14ac:dyDescent="0.25">
      <c r="A254" s="11">
        <v>43234</v>
      </c>
      <c r="B254" s="13" t="s">
        <v>117</v>
      </c>
      <c r="C254" s="13" t="s">
        <v>20</v>
      </c>
      <c r="D254" s="15">
        <v>35000</v>
      </c>
      <c r="F254" s="15">
        <v>2784394.4</v>
      </c>
    </row>
    <row r="255" spans="1:6" x14ac:dyDescent="0.25">
      <c r="A255" s="11">
        <v>43234</v>
      </c>
      <c r="B255" s="13" t="s">
        <v>118</v>
      </c>
      <c r="C255" s="13" t="s">
        <v>20</v>
      </c>
      <c r="D255" s="15">
        <v>15499</v>
      </c>
      <c r="F255" s="15">
        <v>2799893.4</v>
      </c>
    </row>
    <row r="256" spans="1:6" x14ac:dyDescent="0.25">
      <c r="A256" s="11">
        <v>43234</v>
      </c>
      <c r="B256" s="13" t="s">
        <v>119</v>
      </c>
      <c r="C256" s="13" t="s">
        <v>20</v>
      </c>
      <c r="D256" s="15">
        <v>15000</v>
      </c>
      <c r="F256" s="15">
        <v>2814893.4</v>
      </c>
    </row>
    <row r="257" spans="1:6" x14ac:dyDescent="0.25">
      <c r="A257" s="11">
        <v>43234</v>
      </c>
      <c r="B257" s="13" t="s">
        <v>120</v>
      </c>
      <c r="C257" s="13" t="s">
        <v>121</v>
      </c>
      <c r="E257" s="15">
        <v>35000</v>
      </c>
      <c r="F257" s="15">
        <v>2779893.4</v>
      </c>
    </row>
    <row r="258" spans="1:6" x14ac:dyDescent="0.25">
      <c r="A258" s="11">
        <v>43236</v>
      </c>
      <c r="B258" s="13" t="s">
        <v>122</v>
      </c>
      <c r="C258" s="13" t="s">
        <v>123</v>
      </c>
      <c r="D258" s="15">
        <v>23029</v>
      </c>
      <c r="F258" s="15">
        <v>2802922.4</v>
      </c>
    </row>
    <row r="259" spans="1:6" x14ac:dyDescent="0.25">
      <c r="A259" s="11">
        <v>43236</v>
      </c>
      <c r="B259" s="13" t="s">
        <v>124</v>
      </c>
      <c r="C259" s="13" t="s">
        <v>125</v>
      </c>
      <c r="D259" s="15">
        <v>4200</v>
      </c>
      <c r="F259" s="15">
        <v>2807122.4</v>
      </c>
    </row>
    <row r="260" spans="1:6" x14ac:dyDescent="0.25">
      <c r="A260" s="11">
        <v>43236</v>
      </c>
      <c r="B260" s="13" t="s">
        <v>126</v>
      </c>
      <c r="C260" s="13" t="s">
        <v>87</v>
      </c>
      <c r="D260" s="15">
        <v>6500</v>
      </c>
      <c r="F260" s="15">
        <v>2813622.4</v>
      </c>
    </row>
    <row r="261" spans="1:6" x14ac:dyDescent="0.25">
      <c r="A261" s="11">
        <v>43236</v>
      </c>
      <c r="B261" s="13" t="s">
        <v>127</v>
      </c>
      <c r="C261" s="13" t="s">
        <v>87</v>
      </c>
      <c r="D261" s="15">
        <v>43000</v>
      </c>
      <c r="F261" s="15">
        <v>2856622.4</v>
      </c>
    </row>
    <row r="262" spans="1:6" x14ac:dyDescent="0.25">
      <c r="A262" s="11">
        <v>43236</v>
      </c>
      <c r="B262" s="13" t="s">
        <v>128</v>
      </c>
      <c r="C262" s="13" t="s">
        <v>87</v>
      </c>
      <c r="D262" s="15">
        <v>4600</v>
      </c>
      <c r="F262" s="15">
        <v>2861222.4</v>
      </c>
    </row>
    <row r="263" spans="1:6" x14ac:dyDescent="0.25">
      <c r="A263" s="11">
        <v>43236</v>
      </c>
      <c r="B263" s="13" t="s">
        <v>129</v>
      </c>
      <c r="C263" s="13" t="s">
        <v>87</v>
      </c>
      <c r="D263" s="15">
        <v>39245</v>
      </c>
      <c r="F263" s="15">
        <v>2900467.4</v>
      </c>
    </row>
    <row r="264" spans="1:6" x14ac:dyDescent="0.25">
      <c r="A264" s="11">
        <v>43242</v>
      </c>
      <c r="B264" s="13" t="s">
        <v>130</v>
      </c>
      <c r="C264" s="13" t="s">
        <v>20</v>
      </c>
      <c r="D264" s="15">
        <v>31320</v>
      </c>
      <c r="F264" s="15">
        <v>2931787.4</v>
      </c>
    </row>
    <row r="265" spans="1:6" x14ac:dyDescent="0.25">
      <c r="A265" s="11">
        <v>43242</v>
      </c>
      <c r="B265" s="13" t="s">
        <v>131</v>
      </c>
      <c r="C265" s="13" t="s">
        <v>20</v>
      </c>
      <c r="D265" s="15">
        <v>16674</v>
      </c>
      <c r="F265" s="15">
        <v>2948461.4</v>
      </c>
    </row>
    <row r="266" spans="1:6" x14ac:dyDescent="0.25">
      <c r="A266" s="11">
        <v>43242</v>
      </c>
      <c r="B266" s="13" t="s">
        <v>132</v>
      </c>
      <c r="C266" s="13" t="s">
        <v>20</v>
      </c>
      <c r="D266" s="15">
        <v>12000</v>
      </c>
      <c r="F266" s="15">
        <v>2960461.4</v>
      </c>
    </row>
    <row r="267" spans="1:6" x14ac:dyDescent="0.25">
      <c r="A267" s="11">
        <v>43242</v>
      </c>
      <c r="B267" s="13" t="s">
        <v>133</v>
      </c>
      <c r="C267" s="13" t="s">
        <v>134</v>
      </c>
      <c r="E267" s="15">
        <v>12000</v>
      </c>
      <c r="F267" s="15">
        <v>2948461.4</v>
      </c>
    </row>
    <row r="268" spans="1:6" x14ac:dyDescent="0.25">
      <c r="A268" s="11">
        <v>43242</v>
      </c>
      <c r="B268" s="13" t="s">
        <v>135</v>
      </c>
      <c r="C268" s="13" t="s">
        <v>136</v>
      </c>
      <c r="E268" s="15">
        <v>31320</v>
      </c>
      <c r="F268" s="15">
        <v>2917141.4</v>
      </c>
    </row>
    <row r="269" spans="1:6" x14ac:dyDescent="0.25">
      <c r="A269" s="11">
        <v>43248</v>
      </c>
      <c r="B269" s="13" t="s">
        <v>137</v>
      </c>
      <c r="C269" s="13" t="s">
        <v>20</v>
      </c>
      <c r="D269" s="15">
        <v>55000</v>
      </c>
      <c r="F269" s="15">
        <v>2972141.4</v>
      </c>
    </row>
    <row r="270" spans="1:6" x14ac:dyDescent="0.25">
      <c r="A270" s="5" t="s">
        <v>51</v>
      </c>
      <c r="E270" s="5" t="s">
        <v>52</v>
      </c>
    </row>
    <row r="285" spans="1:6" x14ac:dyDescent="0.25">
      <c r="A285" s="5" t="s">
        <v>0</v>
      </c>
      <c r="F285" s="4" t="s">
        <v>138</v>
      </c>
    </row>
    <row r="286" spans="1:6" x14ac:dyDescent="0.25">
      <c r="A286" s="6" t="s">
        <v>4</v>
      </c>
      <c r="B286" s="6" t="s">
        <v>5</v>
      </c>
      <c r="C286" s="6" t="s">
        <v>6</v>
      </c>
      <c r="D286" s="7" t="s">
        <v>7</v>
      </c>
      <c r="E286" s="7" t="s">
        <v>8</v>
      </c>
      <c r="F286" s="7" t="s">
        <v>9</v>
      </c>
    </row>
    <row r="287" spans="1:6" x14ac:dyDescent="0.25">
      <c r="A287" s="11">
        <v>43248</v>
      </c>
      <c r="B287" s="13" t="s">
        <v>139</v>
      </c>
      <c r="C287" s="13" t="s">
        <v>20</v>
      </c>
      <c r="D287" s="15">
        <v>49100</v>
      </c>
      <c r="F287" s="15">
        <v>3021241.4</v>
      </c>
    </row>
    <row r="288" spans="1:6" x14ac:dyDescent="0.25">
      <c r="A288" s="11">
        <v>43248</v>
      </c>
      <c r="B288" s="13" t="s">
        <v>140</v>
      </c>
      <c r="C288" s="13" t="s">
        <v>141</v>
      </c>
      <c r="E288" s="15">
        <v>55000</v>
      </c>
      <c r="F288" s="15">
        <v>2966241.4</v>
      </c>
    </row>
    <row r="289" spans="1:6" x14ac:dyDescent="0.25">
      <c r="A289" s="11">
        <v>43248</v>
      </c>
      <c r="B289" s="13" t="s">
        <v>142</v>
      </c>
      <c r="C289" s="13" t="s">
        <v>143</v>
      </c>
      <c r="E289" s="15">
        <v>49100</v>
      </c>
      <c r="F289" s="15">
        <v>2917141.4</v>
      </c>
    </row>
    <row r="290" spans="1:6" x14ac:dyDescent="0.25">
      <c r="A290" s="11">
        <v>43251</v>
      </c>
      <c r="B290" s="13" t="s">
        <v>144</v>
      </c>
      <c r="C290" s="13" t="s">
        <v>20</v>
      </c>
      <c r="D290" s="15">
        <v>17188</v>
      </c>
      <c r="F290" s="15">
        <v>2934329.4</v>
      </c>
    </row>
    <row r="291" spans="1:6" x14ac:dyDescent="0.25">
      <c r="A291" s="11">
        <v>43251</v>
      </c>
      <c r="B291" s="13" t="s">
        <v>145</v>
      </c>
      <c r="C291" s="13" t="s">
        <v>20</v>
      </c>
      <c r="D291" s="15">
        <v>8000</v>
      </c>
      <c r="F291" s="15">
        <v>2942329.4</v>
      </c>
    </row>
    <row r="292" spans="1:6" x14ac:dyDescent="0.25">
      <c r="A292" s="11">
        <v>43251</v>
      </c>
      <c r="B292" s="13" t="s">
        <v>146</v>
      </c>
      <c r="C292" s="13" t="s">
        <v>147</v>
      </c>
      <c r="E292" s="15">
        <v>8000</v>
      </c>
      <c r="F292" s="15">
        <v>2934329.4</v>
      </c>
    </row>
    <row r="293" spans="1:6" x14ac:dyDescent="0.25">
      <c r="A293" s="11">
        <v>43255</v>
      </c>
      <c r="B293" s="13" t="s">
        <v>148</v>
      </c>
      <c r="C293" s="13" t="s">
        <v>149</v>
      </c>
      <c r="D293" s="15">
        <v>20976</v>
      </c>
      <c r="F293" s="15">
        <v>2955305.4</v>
      </c>
    </row>
    <row r="294" spans="1:6" x14ac:dyDescent="0.25">
      <c r="A294" s="11">
        <v>43256</v>
      </c>
      <c r="B294" s="13" t="s">
        <v>150</v>
      </c>
      <c r="C294" s="13" t="s">
        <v>151</v>
      </c>
      <c r="D294" s="15">
        <v>10000</v>
      </c>
      <c r="F294" s="15">
        <v>2965305.4</v>
      </c>
    </row>
    <row r="295" spans="1:6" x14ac:dyDescent="0.25">
      <c r="A295" s="11">
        <v>43256</v>
      </c>
      <c r="B295" s="13" t="s">
        <v>59</v>
      </c>
      <c r="C295" s="13" t="s">
        <v>152</v>
      </c>
      <c r="D295" s="15">
        <v>7000</v>
      </c>
      <c r="F295" s="15">
        <v>2972305.4</v>
      </c>
    </row>
    <row r="296" spans="1:6" x14ac:dyDescent="0.25">
      <c r="A296" s="11">
        <v>43256</v>
      </c>
      <c r="B296" s="13" t="s">
        <v>59</v>
      </c>
      <c r="C296" s="13" t="s">
        <v>153</v>
      </c>
      <c r="D296" s="15">
        <v>8500</v>
      </c>
      <c r="F296" s="15">
        <v>2980805.4</v>
      </c>
    </row>
    <row r="297" spans="1:6" x14ac:dyDescent="0.25">
      <c r="A297" s="11">
        <v>43256</v>
      </c>
      <c r="B297" s="13" t="s">
        <v>59</v>
      </c>
      <c r="C297" s="13" t="s">
        <v>154</v>
      </c>
      <c r="D297" s="15">
        <v>48750</v>
      </c>
      <c r="F297" s="15">
        <v>3029555.4</v>
      </c>
    </row>
    <row r="298" spans="1:6" x14ac:dyDescent="0.25">
      <c r="A298" s="11">
        <v>43256</v>
      </c>
      <c r="B298" s="13" t="s">
        <v>155</v>
      </c>
      <c r="C298" s="13" t="s">
        <v>156</v>
      </c>
      <c r="E298" s="15">
        <v>7000</v>
      </c>
      <c r="F298" s="15">
        <v>3022555.4</v>
      </c>
    </row>
    <row r="299" spans="1:6" x14ac:dyDescent="0.25">
      <c r="A299" s="11">
        <v>43256</v>
      </c>
      <c r="B299" s="13" t="s">
        <v>157</v>
      </c>
      <c r="C299" s="13" t="s">
        <v>134</v>
      </c>
      <c r="E299" s="15">
        <v>8500</v>
      </c>
      <c r="F299" s="15">
        <v>3014055.4</v>
      </c>
    </row>
    <row r="300" spans="1:6" x14ac:dyDescent="0.25">
      <c r="A300" s="11">
        <v>43256</v>
      </c>
      <c r="B300" s="13" t="s">
        <v>158</v>
      </c>
      <c r="C300" s="13" t="s">
        <v>159</v>
      </c>
      <c r="E300" s="15">
        <v>48750</v>
      </c>
      <c r="F300" s="15">
        <v>2965305.4</v>
      </c>
    </row>
    <row r="301" spans="1:6" s="45" customFormat="1" x14ac:dyDescent="0.25">
      <c r="A301" s="43">
        <v>43256</v>
      </c>
      <c r="B301" s="44" t="s">
        <v>160</v>
      </c>
      <c r="C301" s="44" t="s">
        <v>161</v>
      </c>
      <c r="E301" s="28">
        <v>43900</v>
      </c>
      <c r="F301" s="28">
        <v>2921405.4</v>
      </c>
    </row>
    <row r="302" spans="1:6" x14ac:dyDescent="0.25">
      <c r="A302" s="11">
        <v>43256</v>
      </c>
      <c r="B302" s="13" t="s">
        <v>162</v>
      </c>
      <c r="C302" s="13" t="s">
        <v>161</v>
      </c>
      <c r="E302" s="15">
        <v>11450</v>
      </c>
      <c r="F302" s="15">
        <v>2909955.4</v>
      </c>
    </row>
    <row r="303" spans="1:6" x14ac:dyDescent="0.25">
      <c r="A303" s="11">
        <v>43256</v>
      </c>
      <c r="B303" s="13" t="s">
        <v>163</v>
      </c>
      <c r="C303" s="13" t="s">
        <v>161</v>
      </c>
      <c r="E303" s="14">
        <v>450</v>
      </c>
      <c r="F303" s="15">
        <v>2909505.4</v>
      </c>
    </row>
    <row r="304" spans="1:6" x14ac:dyDescent="0.25">
      <c r="A304" s="11">
        <v>43256</v>
      </c>
      <c r="B304" s="13" t="s">
        <v>164</v>
      </c>
      <c r="C304" s="13" t="s">
        <v>165</v>
      </c>
      <c r="E304" s="15">
        <v>10000</v>
      </c>
      <c r="F304" s="15">
        <v>2899505.4</v>
      </c>
    </row>
    <row r="305" spans="1:6" x14ac:dyDescent="0.25">
      <c r="A305" s="11">
        <v>43257</v>
      </c>
      <c r="B305" s="13" t="s">
        <v>166</v>
      </c>
      <c r="C305" s="13" t="s">
        <v>20</v>
      </c>
      <c r="D305" s="15">
        <v>150000</v>
      </c>
      <c r="F305" s="15">
        <v>3049505.4</v>
      </c>
    </row>
    <row r="306" spans="1:6" s="45" customFormat="1" x14ac:dyDescent="0.25">
      <c r="A306" s="43">
        <v>43257</v>
      </c>
      <c r="B306" s="44" t="s">
        <v>59</v>
      </c>
      <c r="C306" s="44" t="s">
        <v>167</v>
      </c>
      <c r="D306" s="28">
        <v>43900</v>
      </c>
      <c r="F306" s="28">
        <v>3093405.4</v>
      </c>
    </row>
    <row r="307" spans="1:6" x14ac:dyDescent="0.25">
      <c r="A307" s="11">
        <v>43257</v>
      </c>
      <c r="B307" s="13" t="s">
        <v>59</v>
      </c>
      <c r="C307" s="13" t="s">
        <v>168</v>
      </c>
      <c r="D307" s="15">
        <v>11450</v>
      </c>
      <c r="F307" s="15">
        <v>3104855.4</v>
      </c>
    </row>
    <row r="308" spans="1:6" x14ac:dyDescent="0.25">
      <c r="A308" s="11">
        <v>43257</v>
      </c>
      <c r="B308" s="13" t="s">
        <v>59</v>
      </c>
      <c r="C308" s="13" t="s">
        <v>169</v>
      </c>
      <c r="D308" s="14">
        <v>450</v>
      </c>
      <c r="F308" s="15">
        <v>3105305.4</v>
      </c>
    </row>
    <row r="309" spans="1:6" x14ac:dyDescent="0.25">
      <c r="A309" s="11">
        <v>43257</v>
      </c>
      <c r="B309" s="13" t="s">
        <v>59</v>
      </c>
      <c r="C309" s="13" t="s">
        <v>170</v>
      </c>
      <c r="D309" s="15">
        <v>18562.5</v>
      </c>
      <c r="F309" s="15">
        <v>3123867.9</v>
      </c>
    </row>
    <row r="310" spans="1:6" x14ac:dyDescent="0.25">
      <c r="A310" s="11">
        <v>43257</v>
      </c>
      <c r="B310" s="13" t="s">
        <v>171</v>
      </c>
      <c r="C310" s="13" t="s">
        <v>172</v>
      </c>
      <c r="E310" s="15">
        <v>150000</v>
      </c>
      <c r="F310" s="15">
        <v>2973867.9</v>
      </c>
    </row>
    <row r="311" spans="1:6" x14ac:dyDescent="0.25">
      <c r="A311" s="11">
        <v>43258</v>
      </c>
      <c r="B311" s="13" t="s">
        <v>59</v>
      </c>
      <c r="C311" s="13" t="s">
        <v>173</v>
      </c>
      <c r="D311" s="15">
        <v>21715.200000000001</v>
      </c>
      <c r="F311" s="15">
        <v>2995583.1</v>
      </c>
    </row>
    <row r="312" spans="1:6" x14ac:dyDescent="0.25">
      <c r="A312" s="11">
        <v>43258</v>
      </c>
      <c r="B312" s="13" t="s">
        <v>59</v>
      </c>
      <c r="C312" s="13" t="s">
        <v>174</v>
      </c>
      <c r="D312" s="15">
        <v>8900</v>
      </c>
      <c r="F312" s="15">
        <v>3004483.1</v>
      </c>
    </row>
    <row r="313" spans="1:6" x14ac:dyDescent="0.25">
      <c r="A313" s="11">
        <v>43258</v>
      </c>
      <c r="B313" s="13" t="s">
        <v>175</v>
      </c>
      <c r="C313" s="13" t="s">
        <v>176</v>
      </c>
      <c r="E313" s="15">
        <v>21715.200000000001</v>
      </c>
      <c r="F313" s="15">
        <v>2982767.9</v>
      </c>
    </row>
    <row r="314" spans="1:6" x14ac:dyDescent="0.25">
      <c r="A314" s="11">
        <v>43258</v>
      </c>
      <c r="B314" s="13" t="s">
        <v>177</v>
      </c>
      <c r="C314" s="13" t="s">
        <v>77</v>
      </c>
      <c r="E314" s="15">
        <v>8900</v>
      </c>
      <c r="F314" s="15">
        <v>2973867.9</v>
      </c>
    </row>
    <row r="315" spans="1:6" x14ac:dyDescent="0.25">
      <c r="A315" s="11">
        <v>43259</v>
      </c>
      <c r="B315" s="13" t="s">
        <v>178</v>
      </c>
      <c r="C315" s="13" t="s">
        <v>20</v>
      </c>
      <c r="D315" s="15">
        <v>15000</v>
      </c>
      <c r="F315" s="15">
        <v>2988867.9</v>
      </c>
    </row>
    <row r="316" spans="1:6" x14ac:dyDescent="0.25">
      <c r="A316" s="11">
        <v>43259</v>
      </c>
      <c r="B316" s="13" t="s">
        <v>179</v>
      </c>
      <c r="C316" s="13" t="s">
        <v>20</v>
      </c>
      <c r="D316" s="15">
        <v>30000</v>
      </c>
      <c r="F316" s="15">
        <v>3018867.9</v>
      </c>
    </row>
    <row r="317" spans="1:6" x14ac:dyDescent="0.25">
      <c r="A317" s="11">
        <v>43259</v>
      </c>
      <c r="B317" s="13" t="s">
        <v>180</v>
      </c>
      <c r="C317" s="13" t="s">
        <v>20</v>
      </c>
      <c r="D317" s="15">
        <v>15000</v>
      </c>
      <c r="F317" s="15">
        <v>3033867.9</v>
      </c>
    </row>
    <row r="318" spans="1:6" x14ac:dyDescent="0.25">
      <c r="A318" s="11">
        <v>43259</v>
      </c>
      <c r="B318" s="13" t="s">
        <v>181</v>
      </c>
      <c r="C318" s="13" t="s">
        <v>20</v>
      </c>
      <c r="D318" s="15">
        <v>15000</v>
      </c>
      <c r="F318" s="15">
        <v>3048867.9</v>
      </c>
    </row>
    <row r="319" spans="1:6" x14ac:dyDescent="0.25">
      <c r="A319" s="11">
        <v>43259</v>
      </c>
      <c r="B319" s="13" t="s">
        <v>182</v>
      </c>
      <c r="C319" s="13" t="s">
        <v>183</v>
      </c>
      <c r="D319" s="15">
        <v>233437.2</v>
      </c>
      <c r="F319" s="15">
        <v>3282305.1</v>
      </c>
    </row>
    <row r="320" spans="1:6" x14ac:dyDescent="0.25">
      <c r="A320" s="11">
        <v>43259</v>
      </c>
      <c r="B320" s="13" t="s">
        <v>184</v>
      </c>
      <c r="C320" s="13" t="s">
        <v>185</v>
      </c>
      <c r="E320" s="15">
        <v>15000</v>
      </c>
      <c r="F320" s="15">
        <v>3267305.1</v>
      </c>
    </row>
    <row r="321" spans="1:6" x14ac:dyDescent="0.25">
      <c r="A321" s="11">
        <v>43259</v>
      </c>
      <c r="B321" s="13" t="s">
        <v>186</v>
      </c>
      <c r="C321" s="13" t="s">
        <v>187</v>
      </c>
      <c r="E321" s="15">
        <v>15000</v>
      </c>
      <c r="F321" s="15">
        <v>3252305.1</v>
      </c>
    </row>
    <row r="322" spans="1:6" x14ac:dyDescent="0.25">
      <c r="A322" s="11">
        <v>43259</v>
      </c>
      <c r="B322" s="13" t="s">
        <v>188</v>
      </c>
      <c r="C322" s="13" t="s">
        <v>189</v>
      </c>
      <c r="E322" s="15">
        <v>15000</v>
      </c>
      <c r="F322" s="15">
        <v>3237305.1</v>
      </c>
    </row>
    <row r="323" spans="1:6" x14ac:dyDescent="0.25">
      <c r="A323" s="11">
        <v>43259</v>
      </c>
      <c r="B323" s="13" t="s">
        <v>190</v>
      </c>
      <c r="C323" s="13" t="s">
        <v>191</v>
      </c>
      <c r="E323" s="15">
        <v>30000</v>
      </c>
      <c r="F323" s="15">
        <v>3207305.1</v>
      </c>
    </row>
    <row r="324" spans="1:6" x14ac:dyDescent="0.25">
      <c r="A324" s="11">
        <v>43259</v>
      </c>
      <c r="B324" s="13" t="s">
        <v>175</v>
      </c>
      <c r="C324" s="13" t="s">
        <v>192</v>
      </c>
      <c r="E324" s="15">
        <v>21715.200000000001</v>
      </c>
      <c r="F324" s="15">
        <v>3185589.9</v>
      </c>
    </row>
    <row r="325" spans="1:6" x14ac:dyDescent="0.25">
      <c r="A325" s="11">
        <v>43259</v>
      </c>
      <c r="B325" s="13" t="s">
        <v>193</v>
      </c>
      <c r="C325" s="13" t="s">
        <v>194</v>
      </c>
      <c r="E325" s="15">
        <v>8900</v>
      </c>
      <c r="F325" s="15">
        <v>3176689.9</v>
      </c>
    </row>
    <row r="326" spans="1:6" x14ac:dyDescent="0.25">
      <c r="A326" s="11">
        <v>43260</v>
      </c>
      <c r="B326" s="13" t="s">
        <v>195</v>
      </c>
      <c r="C326" s="13" t="s">
        <v>20</v>
      </c>
      <c r="D326" s="15">
        <v>35700</v>
      </c>
      <c r="F326" s="15">
        <v>3212389.9</v>
      </c>
    </row>
    <row r="327" spans="1:6" x14ac:dyDescent="0.25">
      <c r="A327" s="11">
        <v>43260</v>
      </c>
      <c r="B327" s="13" t="s">
        <v>196</v>
      </c>
      <c r="C327" s="13" t="s">
        <v>20</v>
      </c>
      <c r="D327" s="15">
        <v>35700</v>
      </c>
      <c r="F327" s="15">
        <v>3248089.9</v>
      </c>
    </row>
    <row r="328" spans="1:6" x14ac:dyDescent="0.25">
      <c r="A328" s="11">
        <v>43260</v>
      </c>
      <c r="B328" s="13" t="s">
        <v>197</v>
      </c>
      <c r="C328" s="13" t="s">
        <v>20</v>
      </c>
      <c r="D328" s="15">
        <v>74818</v>
      </c>
      <c r="F328" s="15">
        <v>3322907.9</v>
      </c>
    </row>
    <row r="329" spans="1:6" x14ac:dyDescent="0.25">
      <c r="A329" s="11">
        <v>43260</v>
      </c>
      <c r="B329" s="13" t="s">
        <v>59</v>
      </c>
      <c r="C329" s="13" t="s">
        <v>198</v>
      </c>
      <c r="D329" s="15">
        <v>154756</v>
      </c>
      <c r="F329" s="15">
        <v>3477663.9</v>
      </c>
    </row>
    <row r="330" spans="1:6" x14ac:dyDescent="0.25">
      <c r="A330" s="11">
        <v>43260</v>
      </c>
      <c r="B330" s="13" t="s">
        <v>59</v>
      </c>
      <c r="C330" s="13" t="s">
        <v>198</v>
      </c>
      <c r="D330" s="15">
        <v>154756</v>
      </c>
      <c r="F330" s="15">
        <v>3632419.9</v>
      </c>
    </row>
    <row r="331" spans="1:6" x14ac:dyDescent="0.25">
      <c r="A331" s="11">
        <v>43260</v>
      </c>
      <c r="B331" s="13" t="s">
        <v>59</v>
      </c>
      <c r="C331" s="13" t="s">
        <v>115</v>
      </c>
      <c r="E331" s="15">
        <v>154756</v>
      </c>
      <c r="F331" s="15">
        <v>3477663.9</v>
      </c>
    </row>
    <row r="332" spans="1:6" x14ac:dyDescent="0.25">
      <c r="A332" s="11">
        <v>43260</v>
      </c>
      <c r="B332" s="13" t="s">
        <v>199</v>
      </c>
      <c r="C332" s="13" t="s">
        <v>200</v>
      </c>
      <c r="E332" s="15">
        <v>74818</v>
      </c>
      <c r="F332" s="15">
        <v>3402845.9</v>
      </c>
    </row>
    <row r="333" spans="1:6" x14ac:dyDescent="0.25">
      <c r="A333" s="11">
        <v>43260</v>
      </c>
      <c r="B333" s="12">
        <v>1</v>
      </c>
      <c r="C333" s="13" t="s">
        <v>201</v>
      </c>
      <c r="E333" s="15">
        <v>154756</v>
      </c>
      <c r="F333" s="15">
        <v>3248089.9</v>
      </c>
    </row>
    <row r="334" spans="1:6" s="45" customFormat="1" x14ac:dyDescent="0.25">
      <c r="A334" s="43">
        <v>43262</v>
      </c>
      <c r="B334" s="44" t="s">
        <v>59</v>
      </c>
      <c r="C334" s="44" t="s">
        <v>202</v>
      </c>
      <c r="D334" s="28">
        <v>36000</v>
      </c>
      <c r="F334" s="28">
        <v>3284089.9</v>
      </c>
    </row>
    <row r="335" spans="1:6" s="45" customFormat="1" x14ac:dyDescent="0.25">
      <c r="A335" s="43">
        <v>43262</v>
      </c>
      <c r="B335" s="44" t="s">
        <v>203</v>
      </c>
      <c r="C335" s="44" t="s">
        <v>204</v>
      </c>
      <c r="E335" s="28">
        <v>36000</v>
      </c>
      <c r="F335" s="28">
        <v>3248089.9</v>
      </c>
    </row>
    <row r="336" spans="1:6" x14ac:dyDescent="0.25">
      <c r="A336" s="11">
        <v>43262</v>
      </c>
      <c r="B336" s="13" t="s">
        <v>203</v>
      </c>
      <c r="C336" s="13" t="s">
        <v>205</v>
      </c>
      <c r="E336" s="15">
        <v>36000</v>
      </c>
      <c r="F336" s="15">
        <v>3212089.9</v>
      </c>
    </row>
    <row r="337" spans="1:6" x14ac:dyDescent="0.25">
      <c r="A337" s="11">
        <v>43263</v>
      </c>
      <c r="B337" s="13" t="s">
        <v>206</v>
      </c>
      <c r="C337" s="13" t="s">
        <v>20</v>
      </c>
      <c r="D337" s="15">
        <v>3500</v>
      </c>
      <c r="F337" s="15">
        <v>3215589.9</v>
      </c>
    </row>
    <row r="338" spans="1:6" x14ac:dyDescent="0.25">
      <c r="A338" s="11">
        <v>43263</v>
      </c>
      <c r="B338" s="13" t="s">
        <v>59</v>
      </c>
      <c r="C338" s="13" t="s">
        <v>207</v>
      </c>
      <c r="D338" s="15">
        <v>27000</v>
      </c>
      <c r="F338" s="15">
        <v>3242589.9</v>
      </c>
    </row>
    <row r="339" spans="1:6" x14ac:dyDescent="0.25">
      <c r="A339" s="11">
        <v>43263</v>
      </c>
      <c r="B339" s="13" t="s">
        <v>59</v>
      </c>
      <c r="C339" s="13" t="s">
        <v>208</v>
      </c>
      <c r="D339" s="15">
        <v>13000</v>
      </c>
      <c r="F339" s="15">
        <v>3255589.9</v>
      </c>
    </row>
    <row r="340" spans="1:6" x14ac:dyDescent="0.25">
      <c r="A340" s="11">
        <v>43263</v>
      </c>
      <c r="B340" s="13" t="s">
        <v>209</v>
      </c>
      <c r="C340" s="13" t="s">
        <v>210</v>
      </c>
      <c r="E340" s="15">
        <v>27000</v>
      </c>
      <c r="F340" s="15">
        <v>3228589.9</v>
      </c>
    </row>
    <row r="341" spans="1:6" x14ac:dyDescent="0.25">
      <c r="A341" s="5" t="s">
        <v>51</v>
      </c>
      <c r="E341" s="5" t="s">
        <v>52</v>
      </c>
    </row>
    <row r="356" spans="1:6" x14ac:dyDescent="0.25">
      <c r="A356" s="5" t="s">
        <v>0</v>
      </c>
      <c r="F356" s="4" t="s">
        <v>211</v>
      </c>
    </row>
    <row r="357" spans="1:6" x14ac:dyDescent="0.25">
      <c r="A357" s="6" t="s">
        <v>4</v>
      </c>
      <c r="B357" s="6" t="s">
        <v>5</v>
      </c>
      <c r="C357" s="6" t="s">
        <v>6</v>
      </c>
      <c r="D357" s="7" t="s">
        <v>7</v>
      </c>
      <c r="E357" s="7" t="s">
        <v>8</v>
      </c>
      <c r="F357" s="7" t="s">
        <v>9</v>
      </c>
    </row>
    <row r="358" spans="1:6" x14ac:dyDescent="0.25">
      <c r="A358" s="11">
        <v>43263</v>
      </c>
      <c r="B358" s="13" t="s">
        <v>212</v>
      </c>
      <c r="C358" s="13" t="s">
        <v>213</v>
      </c>
      <c r="E358" s="15">
        <v>13000</v>
      </c>
      <c r="F358" s="15">
        <v>3215589.9</v>
      </c>
    </row>
    <row r="359" spans="1:6" x14ac:dyDescent="0.25">
      <c r="A359" s="11">
        <v>43263</v>
      </c>
      <c r="B359" s="13" t="s">
        <v>214</v>
      </c>
      <c r="C359" s="13" t="s">
        <v>215</v>
      </c>
      <c r="E359" s="15">
        <v>270000</v>
      </c>
      <c r="F359" s="15">
        <v>2945589.9</v>
      </c>
    </row>
    <row r="360" spans="1:6" x14ac:dyDescent="0.25">
      <c r="A360" s="11">
        <v>43263</v>
      </c>
      <c r="B360" s="13" t="s">
        <v>209</v>
      </c>
      <c r="C360" s="13" t="s">
        <v>216</v>
      </c>
      <c r="E360" s="15">
        <v>27000</v>
      </c>
      <c r="F360" s="15">
        <v>2918589.9</v>
      </c>
    </row>
    <row r="361" spans="1:6" x14ac:dyDescent="0.25">
      <c r="A361" s="11">
        <v>43263</v>
      </c>
      <c r="B361" s="13" t="s">
        <v>217</v>
      </c>
      <c r="C361" s="13" t="s">
        <v>213</v>
      </c>
      <c r="E361" s="15">
        <v>13000</v>
      </c>
      <c r="F361" s="15">
        <v>2905589.9</v>
      </c>
    </row>
    <row r="362" spans="1:6" x14ac:dyDescent="0.25">
      <c r="A362" s="11">
        <v>43264</v>
      </c>
      <c r="B362" s="13" t="s">
        <v>218</v>
      </c>
      <c r="C362" s="13" t="s">
        <v>20</v>
      </c>
      <c r="D362" s="15">
        <v>9000</v>
      </c>
      <c r="F362" s="15">
        <v>2914589.9</v>
      </c>
    </row>
    <row r="363" spans="1:6" x14ac:dyDescent="0.25">
      <c r="A363" s="11">
        <v>43269</v>
      </c>
      <c r="B363" s="13" t="s">
        <v>219</v>
      </c>
      <c r="C363" s="13" t="s">
        <v>20</v>
      </c>
      <c r="D363" s="15">
        <v>248949</v>
      </c>
      <c r="F363" s="15">
        <v>3163538.9</v>
      </c>
    </row>
    <row r="364" spans="1:6" x14ac:dyDescent="0.25">
      <c r="A364" s="11">
        <v>43269</v>
      </c>
      <c r="B364" s="13" t="s">
        <v>220</v>
      </c>
      <c r="C364" s="13" t="s">
        <v>20</v>
      </c>
      <c r="D364" s="15">
        <v>208981</v>
      </c>
      <c r="F364" s="15">
        <v>3372519.9</v>
      </c>
    </row>
    <row r="365" spans="1:6" x14ac:dyDescent="0.25">
      <c r="A365" s="11">
        <v>43269</v>
      </c>
      <c r="B365" s="13" t="s">
        <v>221</v>
      </c>
      <c r="C365" s="13" t="s">
        <v>222</v>
      </c>
      <c r="E365" s="15">
        <v>208981</v>
      </c>
      <c r="F365" s="15">
        <v>3163538.9</v>
      </c>
    </row>
    <row r="366" spans="1:6" x14ac:dyDescent="0.25">
      <c r="A366" s="11">
        <v>43269</v>
      </c>
      <c r="B366" s="13" t="s">
        <v>223</v>
      </c>
      <c r="C366" s="13" t="s">
        <v>224</v>
      </c>
      <c r="E366" s="15">
        <v>248949</v>
      </c>
      <c r="F366" s="15">
        <v>2914589.9</v>
      </c>
    </row>
    <row r="367" spans="1:6" x14ac:dyDescent="0.25">
      <c r="A367" s="11">
        <v>43269</v>
      </c>
      <c r="B367" s="13" t="s">
        <v>225</v>
      </c>
      <c r="C367" s="13" t="s">
        <v>226</v>
      </c>
      <c r="E367" s="15">
        <v>277737</v>
      </c>
      <c r="F367" s="15">
        <v>2636852.9</v>
      </c>
    </row>
    <row r="368" spans="1:6" x14ac:dyDescent="0.25">
      <c r="A368" s="11">
        <v>43271</v>
      </c>
      <c r="B368" s="13" t="s">
        <v>227</v>
      </c>
      <c r="C368" s="13" t="s">
        <v>20</v>
      </c>
      <c r="D368" s="15">
        <v>277737</v>
      </c>
      <c r="F368" s="15">
        <v>2914589.9</v>
      </c>
    </row>
    <row r="369" spans="1:6" x14ac:dyDescent="0.25">
      <c r="A369" s="11">
        <v>43271</v>
      </c>
      <c r="B369" s="13" t="s">
        <v>228</v>
      </c>
      <c r="C369" s="13" t="s">
        <v>20</v>
      </c>
      <c r="D369" s="15">
        <v>110000</v>
      </c>
      <c r="F369" s="15">
        <v>3024589.9</v>
      </c>
    </row>
    <row r="370" spans="1:6" x14ac:dyDescent="0.25">
      <c r="A370" s="11">
        <v>43271</v>
      </c>
      <c r="B370" s="13" t="s">
        <v>229</v>
      </c>
      <c r="C370" s="13" t="s">
        <v>20</v>
      </c>
      <c r="D370" s="15">
        <v>98200</v>
      </c>
      <c r="F370" s="15">
        <v>3122789.9</v>
      </c>
    </row>
    <row r="371" spans="1:6" x14ac:dyDescent="0.25">
      <c r="A371" s="11">
        <v>43271</v>
      </c>
      <c r="B371" s="13" t="s">
        <v>230</v>
      </c>
      <c r="C371" s="13" t="s">
        <v>231</v>
      </c>
      <c r="E371" s="15">
        <v>98200</v>
      </c>
      <c r="F371" s="15">
        <v>3024589.9</v>
      </c>
    </row>
    <row r="372" spans="1:6" x14ac:dyDescent="0.25">
      <c r="A372" s="11">
        <v>43271</v>
      </c>
      <c r="B372" s="13" t="s">
        <v>232</v>
      </c>
      <c r="C372" s="13" t="s">
        <v>233</v>
      </c>
      <c r="E372" s="15">
        <v>110000</v>
      </c>
      <c r="F372" s="15">
        <v>2914589.9</v>
      </c>
    </row>
    <row r="373" spans="1:6" x14ac:dyDescent="0.25">
      <c r="A373" s="11">
        <v>43273</v>
      </c>
      <c r="B373" s="13" t="s">
        <v>234</v>
      </c>
      <c r="C373" s="13" t="s">
        <v>149</v>
      </c>
      <c r="D373" s="15">
        <v>16159</v>
      </c>
      <c r="F373" s="15">
        <v>2930748.9</v>
      </c>
    </row>
    <row r="374" spans="1:6" x14ac:dyDescent="0.25">
      <c r="A374" s="11">
        <v>43273</v>
      </c>
      <c r="B374" s="13" t="s">
        <v>235</v>
      </c>
      <c r="C374" s="13" t="s">
        <v>236</v>
      </c>
      <c r="E374" s="15">
        <v>16159</v>
      </c>
      <c r="F374" s="15">
        <v>2914589.9</v>
      </c>
    </row>
    <row r="375" spans="1:6" x14ac:dyDescent="0.25">
      <c r="A375" s="11">
        <v>43283</v>
      </c>
      <c r="B375" s="13" t="s">
        <v>237</v>
      </c>
      <c r="C375" s="13" t="s">
        <v>238</v>
      </c>
      <c r="D375" s="15">
        <v>12500</v>
      </c>
      <c r="F375" s="15">
        <v>2927089.9</v>
      </c>
    </row>
    <row r="376" spans="1:6" x14ac:dyDescent="0.25">
      <c r="A376" s="11">
        <v>43283</v>
      </c>
      <c r="B376" s="13" t="s">
        <v>239</v>
      </c>
      <c r="C376" s="13" t="s">
        <v>20</v>
      </c>
      <c r="D376" s="15">
        <v>7200</v>
      </c>
      <c r="F376" s="15">
        <v>2934289.9</v>
      </c>
    </row>
    <row r="377" spans="1:6" x14ac:dyDescent="0.25">
      <c r="A377" s="11">
        <v>43283</v>
      </c>
      <c r="B377" s="13" t="s">
        <v>240</v>
      </c>
      <c r="C377" s="13" t="s">
        <v>241</v>
      </c>
      <c r="D377" s="15">
        <v>15600</v>
      </c>
      <c r="F377" s="15">
        <v>2949889.9</v>
      </c>
    </row>
    <row r="378" spans="1:6" x14ac:dyDescent="0.25">
      <c r="A378" s="11">
        <v>43283</v>
      </c>
      <c r="B378" s="13" t="s">
        <v>242</v>
      </c>
      <c r="C378" s="13" t="s">
        <v>243</v>
      </c>
      <c r="D378" s="15">
        <v>15565</v>
      </c>
      <c r="F378" s="15">
        <v>2965454.9</v>
      </c>
    </row>
    <row r="379" spans="1:6" x14ac:dyDescent="0.25">
      <c r="A379" s="11">
        <v>43283</v>
      </c>
      <c r="B379" s="13" t="s">
        <v>244</v>
      </c>
      <c r="C379" s="13" t="s">
        <v>243</v>
      </c>
      <c r="D379" s="15">
        <v>14720</v>
      </c>
      <c r="F379" s="15">
        <v>2980174.9</v>
      </c>
    </row>
    <row r="380" spans="1:6" x14ac:dyDescent="0.25">
      <c r="A380" s="11">
        <v>43283</v>
      </c>
      <c r="B380" s="13" t="s">
        <v>245</v>
      </c>
      <c r="C380" s="13" t="s">
        <v>246</v>
      </c>
      <c r="E380" s="15">
        <v>7200</v>
      </c>
      <c r="F380" s="15">
        <v>2972974.9</v>
      </c>
    </row>
    <row r="381" spans="1:6" x14ac:dyDescent="0.25">
      <c r="A381" s="11">
        <v>43283</v>
      </c>
      <c r="B381" s="13" t="s">
        <v>247</v>
      </c>
      <c r="C381" s="13" t="s">
        <v>248</v>
      </c>
      <c r="E381" s="15">
        <v>12500</v>
      </c>
      <c r="F381" s="15">
        <v>2960474.9</v>
      </c>
    </row>
    <row r="382" spans="1:6" x14ac:dyDescent="0.25">
      <c r="A382" s="11">
        <v>43283</v>
      </c>
      <c r="B382" s="13" t="s">
        <v>249</v>
      </c>
      <c r="C382" s="13" t="s">
        <v>250</v>
      </c>
      <c r="E382" s="15">
        <v>15600</v>
      </c>
      <c r="F382" s="15">
        <v>2944874.9</v>
      </c>
    </row>
    <row r="383" spans="1:6" x14ac:dyDescent="0.25">
      <c r="A383" s="11">
        <v>43283</v>
      </c>
      <c r="B383" s="13" t="s">
        <v>251</v>
      </c>
      <c r="C383" s="13" t="s">
        <v>252</v>
      </c>
      <c r="E383" s="15">
        <v>14720</v>
      </c>
      <c r="F383" s="15">
        <v>2930154.9</v>
      </c>
    </row>
    <row r="384" spans="1:6" x14ac:dyDescent="0.25">
      <c r="A384" s="11">
        <v>43283</v>
      </c>
      <c r="B384" s="13" t="s">
        <v>253</v>
      </c>
      <c r="C384" s="13" t="s">
        <v>252</v>
      </c>
      <c r="E384" s="15">
        <v>15565</v>
      </c>
      <c r="F384" s="15">
        <v>2914589.9</v>
      </c>
    </row>
    <row r="385" spans="1:6" x14ac:dyDescent="0.25">
      <c r="A385" s="11">
        <v>43283</v>
      </c>
      <c r="B385" s="13" t="s">
        <v>254</v>
      </c>
      <c r="C385" s="13" t="s">
        <v>255</v>
      </c>
      <c r="E385" s="15">
        <v>12000</v>
      </c>
      <c r="F385" s="15">
        <v>2902589.9</v>
      </c>
    </row>
    <row r="386" spans="1:6" x14ac:dyDescent="0.25">
      <c r="A386" s="11">
        <v>43283</v>
      </c>
      <c r="B386" s="13" t="s">
        <v>256</v>
      </c>
      <c r="C386" s="13" t="s">
        <v>257</v>
      </c>
      <c r="E386" s="15">
        <v>15600</v>
      </c>
      <c r="F386" s="15">
        <v>2886989.9</v>
      </c>
    </row>
    <row r="387" spans="1:6" x14ac:dyDescent="0.25">
      <c r="A387" s="11">
        <v>43284</v>
      </c>
      <c r="B387" s="13" t="s">
        <v>258</v>
      </c>
      <c r="C387" s="13" t="s">
        <v>20</v>
      </c>
      <c r="D387" s="15">
        <v>12000</v>
      </c>
      <c r="F387" s="15">
        <v>2898989.9</v>
      </c>
    </row>
    <row r="388" spans="1:6" x14ac:dyDescent="0.25">
      <c r="A388" s="11">
        <v>43285</v>
      </c>
      <c r="B388" s="13" t="s">
        <v>259</v>
      </c>
      <c r="C388" s="13" t="s">
        <v>20</v>
      </c>
      <c r="D388" s="15">
        <v>9450</v>
      </c>
      <c r="F388" s="15">
        <v>2908439.9</v>
      </c>
    </row>
    <row r="389" spans="1:6" x14ac:dyDescent="0.25">
      <c r="A389" s="11">
        <v>43285</v>
      </c>
      <c r="B389" s="13" t="s">
        <v>260</v>
      </c>
      <c r="C389" s="13" t="s">
        <v>20</v>
      </c>
      <c r="D389" s="15">
        <v>3450</v>
      </c>
      <c r="F389" s="15">
        <v>2911889.9</v>
      </c>
    </row>
    <row r="390" spans="1:6" x14ac:dyDescent="0.25">
      <c r="A390" s="11">
        <v>43285</v>
      </c>
      <c r="B390" s="13" t="s">
        <v>59</v>
      </c>
      <c r="C390" s="13" t="s">
        <v>261</v>
      </c>
      <c r="D390" s="15">
        <v>11000</v>
      </c>
      <c r="F390" s="15">
        <v>2922889.9</v>
      </c>
    </row>
    <row r="391" spans="1:6" x14ac:dyDescent="0.25">
      <c r="A391" s="11">
        <v>43285</v>
      </c>
      <c r="B391" s="13" t="s">
        <v>262</v>
      </c>
      <c r="C391" s="13" t="s">
        <v>263</v>
      </c>
      <c r="E391" s="15">
        <v>3450</v>
      </c>
      <c r="F391" s="15">
        <v>2919439.9</v>
      </c>
    </row>
    <row r="392" spans="1:6" x14ac:dyDescent="0.25">
      <c r="A392" s="11">
        <v>43286</v>
      </c>
      <c r="B392" s="13" t="s">
        <v>59</v>
      </c>
      <c r="C392" s="13" t="s">
        <v>264</v>
      </c>
      <c r="D392" s="15">
        <v>6122</v>
      </c>
      <c r="F392" s="15">
        <v>2925561.9</v>
      </c>
    </row>
    <row r="393" spans="1:6" x14ac:dyDescent="0.25">
      <c r="A393" s="11">
        <v>43287</v>
      </c>
      <c r="B393" s="13" t="s">
        <v>59</v>
      </c>
      <c r="C393" s="13" t="s">
        <v>265</v>
      </c>
      <c r="D393" s="15">
        <v>30000</v>
      </c>
      <c r="F393" s="15">
        <v>2955561.9</v>
      </c>
    </row>
    <row r="394" spans="1:6" x14ac:dyDescent="0.25">
      <c r="A394" s="11">
        <v>43287</v>
      </c>
      <c r="B394" s="13" t="s">
        <v>266</v>
      </c>
      <c r="C394" s="13" t="s">
        <v>267</v>
      </c>
      <c r="E394" s="15">
        <v>30000</v>
      </c>
      <c r="F394" s="15">
        <v>2925561.9</v>
      </c>
    </row>
    <row r="395" spans="1:6" s="45" customFormat="1" x14ac:dyDescent="0.25">
      <c r="A395" s="43">
        <v>43287</v>
      </c>
      <c r="B395" s="44" t="s">
        <v>268</v>
      </c>
      <c r="C395" s="44" t="s">
        <v>269</v>
      </c>
      <c r="E395" s="28">
        <v>270000</v>
      </c>
      <c r="F395" s="28">
        <v>2655561.9</v>
      </c>
    </row>
    <row r="396" spans="1:6" x14ac:dyDescent="0.25">
      <c r="A396" s="11">
        <v>43290</v>
      </c>
      <c r="B396" s="13" t="s">
        <v>59</v>
      </c>
      <c r="C396" s="13" t="s">
        <v>270</v>
      </c>
      <c r="D396" s="15">
        <v>864872</v>
      </c>
      <c r="F396" s="15">
        <v>3520433.9</v>
      </c>
    </row>
    <row r="397" spans="1:6" x14ac:dyDescent="0.25">
      <c r="A397" s="11">
        <v>43290</v>
      </c>
      <c r="B397" s="13" t="s">
        <v>271</v>
      </c>
      <c r="C397" s="13" t="s">
        <v>272</v>
      </c>
      <c r="E397" s="15">
        <v>864872</v>
      </c>
      <c r="F397" s="15">
        <v>2655561.9</v>
      </c>
    </row>
    <row r="398" spans="1:6" x14ac:dyDescent="0.25">
      <c r="A398" s="11">
        <v>43293</v>
      </c>
      <c r="B398" s="13" t="s">
        <v>273</v>
      </c>
      <c r="C398" s="13" t="s">
        <v>20</v>
      </c>
      <c r="D398" s="15">
        <v>86900</v>
      </c>
      <c r="F398" s="15">
        <v>2742461.9</v>
      </c>
    </row>
    <row r="399" spans="1:6" x14ac:dyDescent="0.25">
      <c r="A399" s="11">
        <v>43293</v>
      </c>
      <c r="B399" s="13" t="s">
        <v>274</v>
      </c>
      <c r="C399" s="13" t="s">
        <v>275</v>
      </c>
      <c r="E399" s="15">
        <v>86900</v>
      </c>
      <c r="F399" s="15">
        <v>2655561.9</v>
      </c>
    </row>
    <row r="400" spans="1:6" x14ac:dyDescent="0.25">
      <c r="A400" s="11">
        <v>43294</v>
      </c>
      <c r="B400" s="13" t="s">
        <v>276</v>
      </c>
      <c r="C400" s="13" t="s">
        <v>20</v>
      </c>
      <c r="D400" s="15">
        <v>208863</v>
      </c>
      <c r="F400" s="15">
        <v>2864424.9</v>
      </c>
    </row>
    <row r="401" spans="1:6" x14ac:dyDescent="0.25">
      <c r="A401" s="11">
        <v>43294</v>
      </c>
      <c r="B401" s="13" t="s">
        <v>277</v>
      </c>
      <c r="C401" s="13" t="s">
        <v>20</v>
      </c>
      <c r="D401" s="15">
        <v>77880</v>
      </c>
      <c r="F401" s="15">
        <v>2942304.9</v>
      </c>
    </row>
    <row r="402" spans="1:6" x14ac:dyDescent="0.25">
      <c r="A402" s="11">
        <v>43294</v>
      </c>
      <c r="B402" s="13" t="s">
        <v>278</v>
      </c>
      <c r="C402" s="13" t="s">
        <v>149</v>
      </c>
      <c r="D402" s="15">
        <v>2591</v>
      </c>
      <c r="F402" s="15">
        <v>2944895.9</v>
      </c>
    </row>
    <row r="403" spans="1:6" x14ac:dyDescent="0.25">
      <c r="A403" s="11">
        <v>43294</v>
      </c>
      <c r="B403" s="13" t="s">
        <v>279</v>
      </c>
      <c r="C403" s="13" t="s">
        <v>149</v>
      </c>
      <c r="D403" s="15">
        <v>10871</v>
      </c>
      <c r="F403" s="15">
        <v>2955766.9</v>
      </c>
    </row>
    <row r="404" spans="1:6" x14ac:dyDescent="0.25">
      <c r="A404" s="11">
        <v>43294</v>
      </c>
      <c r="B404" s="13" t="s">
        <v>280</v>
      </c>
      <c r="C404" s="13" t="s">
        <v>281</v>
      </c>
      <c r="E404" s="15">
        <v>77880</v>
      </c>
      <c r="F404" s="15">
        <v>2877886.9</v>
      </c>
    </row>
    <row r="405" spans="1:6" x14ac:dyDescent="0.25">
      <c r="A405" s="11">
        <v>43294</v>
      </c>
      <c r="B405" s="13" t="s">
        <v>282</v>
      </c>
      <c r="C405" s="13" t="s">
        <v>283</v>
      </c>
      <c r="E405" s="15">
        <v>2591</v>
      </c>
      <c r="F405" s="15">
        <v>2875295.9</v>
      </c>
    </row>
    <row r="406" spans="1:6" x14ac:dyDescent="0.25">
      <c r="A406" s="11">
        <v>43294</v>
      </c>
      <c r="B406" s="13" t="s">
        <v>284</v>
      </c>
      <c r="C406" s="13" t="s">
        <v>285</v>
      </c>
      <c r="E406" s="15">
        <v>10871</v>
      </c>
      <c r="F406" s="15">
        <v>2864424.9</v>
      </c>
    </row>
    <row r="407" spans="1:6" x14ac:dyDescent="0.25">
      <c r="A407" s="11">
        <v>43297</v>
      </c>
      <c r="B407" s="13" t="s">
        <v>286</v>
      </c>
      <c r="C407" s="13" t="s">
        <v>149</v>
      </c>
      <c r="D407" s="15">
        <v>12436</v>
      </c>
      <c r="F407" s="15">
        <v>2876860.9</v>
      </c>
    </row>
    <row r="408" spans="1:6" x14ac:dyDescent="0.25">
      <c r="A408" s="11">
        <v>43297</v>
      </c>
      <c r="B408" s="13" t="s">
        <v>287</v>
      </c>
      <c r="C408" s="13" t="s">
        <v>20</v>
      </c>
      <c r="D408" s="15">
        <v>9200</v>
      </c>
      <c r="F408" s="15">
        <v>2886060.9</v>
      </c>
    </row>
    <row r="409" spans="1:6" x14ac:dyDescent="0.25">
      <c r="A409" s="11">
        <v>43297</v>
      </c>
      <c r="B409" s="13" t="s">
        <v>288</v>
      </c>
      <c r="C409" s="13" t="s">
        <v>289</v>
      </c>
      <c r="E409" s="15">
        <v>9200</v>
      </c>
      <c r="F409" s="15">
        <v>2876860.9</v>
      </c>
    </row>
    <row r="410" spans="1:6" x14ac:dyDescent="0.25">
      <c r="A410" s="11">
        <v>43297</v>
      </c>
      <c r="B410" s="13" t="s">
        <v>290</v>
      </c>
      <c r="C410" s="13" t="s">
        <v>291</v>
      </c>
      <c r="E410" s="15">
        <v>12436</v>
      </c>
      <c r="F410" s="15">
        <v>2864424.9</v>
      </c>
    </row>
    <row r="411" spans="1:6" x14ac:dyDescent="0.25">
      <c r="A411" s="11">
        <v>43298</v>
      </c>
      <c r="B411" s="13" t="s">
        <v>292</v>
      </c>
      <c r="C411" s="13" t="s">
        <v>20</v>
      </c>
      <c r="D411" s="15">
        <v>75174</v>
      </c>
      <c r="F411" s="15">
        <v>2939598.9</v>
      </c>
    </row>
    <row r="412" spans="1:6" x14ac:dyDescent="0.25">
      <c r="A412" s="5" t="s">
        <v>51</v>
      </c>
      <c r="E412" s="5" t="s">
        <v>52</v>
      </c>
    </row>
    <row r="427" spans="1:6" x14ac:dyDescent="0.25">
      <c r="A427" s="5" t="s">
        <v>0</v>
      </c>
      <c r="F427" s="4" t="s">
        <v>293</v>
      </c>
    </row>
    <row r="428" spans="1:6" x14ac:dyDescent="0.25">
      <c r="A428" s="6" t="s">
        <v>4</v>
      </c>
      <c r="B428" s="6" t="s">
        <v>5</v>
      </c>
      <c r="C428" s="6" t="s">
        <v>6</v>
      </c>
      <c r="D428" s="7" t="s">
        <v>7</v>
      </c>
      <c r="E428" s="7" t="s">
        <v>8</v>
      </c>
      <c r="F428" s="7" t="s">
        <v>9</v>
      </c>
    </row>
    <row r="429" spans="1:6" x14ac:dyDescent="0.25">
      <c r="A429" s="11">
        <v>43298</v>
      </c>
      <c r="B429" s="13" t="s">
        <v>294</v>
      </c>
      <c r="C429" s="13" t="s">
        <v>20</v>
      </c>
      <c r="D429" s="15">
        <v>75174</v>
      </c>
      <c r="F429" s="15">
        <v>3014772.9</v>
      </c>
    </row>
    <row r="430" spans="1:6" x14ac:dyDescent="0.25">
      <c r="A430" s="11">
        <v>43298</v>
      </c>
      <c r="B430" s="13" t="s">
        <v>295</v>
      </c>
      <c r="C430" s="13" t="s">
        <v>296</v>
      </c>
      <c r="E430" s="15">
        <v>75174</v>
      </c>
      <c r="F430" s="15">
        <v>2939598.9</v>
      </c>
    </row>
    <row r="431" spans="1:6" x14ac:dyDescent="0.25">
      <c r="A431" s="11">
        <v>43298</v>
      </c>
      <c r="B431" s="13" t="s">
        <v>297</v>
      </c>
      <c r="C431" s="13" t="s">
        <v>296</v>
      </c>
      <c r="E431" s="15">
        <v>75174</v>
      </c>
      <c r="F431" s="15">
        <v>2864424.9</v>
      </c>
    </row>
    <row r="432" spans="1:6" x14ac:dyDescent="0.25">
      <c r="A432" s="11">
        <v>43299</v>
      </c>
      <c r="B432" s="13" t="s">
        <v>298</v>
      </c>
      <c r="C432" s="13" t="s">
        <v>20</v>
      </c>
      <c r="D432" s="15">
        <v>37260</v>
      </c>
      <c r="F432" s="15">
        <v>2901684.9</v>
      </c>
    </row>
    <row r="433" spans="1:6" s="45" customFormat="1" x14ac:dyDescent="0.25">
      <c r="A433" s="43">
        <v>43299</v>
      </c>
      <c r="B433" s="44" t="s">
        <v>59</v>
      </c>
      <c r="C433" s="44" t="s">
        <v>299</v>
      </c>
      <c r="D433" s="28">
        <v>270000</v>
      </c>
      <c r="F433" s="28">
        <v>3171684.9</v>
      </c>
    </row>
    <row r="434" spans="1:6" x14ac:dyDescent="0.25">
      <c r="A434" s="11">
        <v>43301</v>
      </c>
      <c r="B434" s="13" t="s">
        <v>300</v>
      </c>
      <c r="C434" s="13" t="s">
        <v>149</v>
      </c>
      <c r="D434" s="15">
        <v>4534</v>
      </c>
      <c r="F434" s="15">
        <v>3176218.9</v>
      </c>
    </row>
    <row r="435" spans="1:6" x14ac:dyDescent="0.25">
      <c r="A435" s="11">
        <v>43301</v>
      </c>
      <c r="B435" s="13" t="s">
        <v>301</v>
      </c>
      <c r="C435" s="13" t="s">
        <v>149</v>
      </c>
      <c r="D435" s="15">
        <v>7143</v>
      </c>
      <c r="F435" s="15">
        <v>3183361.9</v>
      </c>
    </row>
    <row r="436" spans="1:6" x14ac:dyDescent="0.25">
      <c r="A436" s="11">
        <v>43301</v>
      </c>
      <c r="B436" s="13" t="s">
        <v>302</v>
      </c>
      <c r="C436" s="13" t="s">
        <v>149</v>
      </c>
      <c r="D436" s="15">
        <v>5500</v>
      </c>
      <c r="F436" s="15">
        <v>3188861.9</v>
      </c>
    </row>
    <row r="437" spans="1:6" x14ac:dyDescent="0.25">
      <c r="A437" s="11">
        <v>43301</v>
      </c>
      <c r="B437" s="13" t="s">
        <v>303</v>
      </c>
      <c r="C437" s="13" t="s">
        <v>149</v>
      </c>
      <c r="D437" s="15">
        <v>13300</v>
      </c>
      <c r="F437" s="15">
        <v>3202161.9</v>
      </c>
    </row>
    <row r="438" spans="1:6" x14ac:dyDescent="0.25">
      <c r="A438" s="11">
        <v>43301</v>
      </c>
      <c r="B438" s="13" t="s">
        <v>304</v>
      </c>
      <c r="C438" s="13" t="s">
        <v>149</v>
      </c>
      <c r="D438" s="15">
        <v>11360</v>
      </c>
      <c r="F438" s="15">
        <v>3213521.9</v>
      </c>
    </row>
    <row r="439" spans="1:6" x14ac:dyDescent="0.25">
      <c r="A439" s="11">
        <v>43301</v>
      </c>
      <c r="B439" s="13" t="s">
        <v>305</v>
      </c>
      <c r="C439" s="13" t="s">
        <v>306</v>
      </c>
      <c r="E439" s="15">
        <v>4534</v>
      </c>
      <c r="F439" s="15">
        <v>3208987.9</v>
      </c>
    </row>
    <row r="440" spans="1:6" x14ac:dyDescent="0.25">
      <c r="A440" s="11">
        <v>43301</v>
      </c>
      <c r="B440" s="13" t="s">
        <v>307</v>
      </c>
      <c r="C440" s="13" t="s">
        <v>308</v>
      </c>
      <c r="E440" s="15">
        <v>7143</v>
      </c>
      <c r="F440" s="15">
        <v>3201844.9</v>
      </c>
    </row>
    <row r="441" spans="1:6" x14ac:dyDescent="0.25">
      <c r="A441" s="11">
        <v>43301</v>
      </c>
      <c r="B441" s="13" t="s">
        <v>309</v>
      </c>
      <c r="C441" s="13" t="s">
        <v>306</v>
      </c>
      <c r="E441" s="15">
        <v>11360</v>
      </c>
      <c r="F441" s="15">
        <v>3190484.9</v>
      </c>
    </row>
    <row r="442" spans="1:6" x14ac:dyDescent="0.25">
      <c r="A442" s="11">
        <v>43301</v>
      </c>
      <c r="B442" s="13" t="s">
        <v>310</v>
      </c>
      <c r="C442" s="13" t="s">
        <v>311</v>
      </c>
      <c r="E442" s="15">
        <v>13300</v>
      </c>
      <c r="F442" s="15">
        <v>3177184.9</v>
      </c>
    </row>
    <row r="443" spans="1:6" x14ac:dyDescent="0.25">
      <c r="A443" s="11">
        <v>43305</v>
      </c>
      <c r="B443" s="13" t="s">
        <v>312</v>
      </c>
      <c r="C443" s="13" t="s">
        <v>20</v>
      </c>
      <c r="D443" s="15">
        <v>250000</v>
      </c>
      <c r="F443" s="15">
        <v>3427184.9</v>
      </c>
    </row>
    <row r="444" spans="1:6" x14ac:dyDescent="0.25">
      <c r="A444" s="11">
        <v>43305</v>
      </c>
      <c r="B444" s="13" t="s">
        <v>313</v>
      </c>
      <c r="C444" s="13" t="s">
        <v>20</v>
      </c>
      <c r="D444" s="15">
        <v>21715.200000000001</v>
      </c>
      <c r="F444" s="15">
        <v>3448900.1</v>
      </c>
    </row>
    <row r="445" spans="1:6" x14ac:dyDescent="0.25">
      <c r="A445" s="11">
        <v>43305</v>
      </c>
      <c r="B445" s="13" t="s">
        <v>59</v>
      </c>
      <c r="C445" s="13" t="s">
        <v>314</v>
      </c>
      <c r="D445" s="15">
        <v>12760</v>
      </c>
      <c r="F445" s="15">
        <v>3461660.1</v>
      </c>
    </row>
    <row r="446" spans="1:6" x14ac:dyDescent="0.25">
      <c r="A446" s="11">
        <v>43305</v>
      </c>
      <c r="B446" s="13" t="s">
        <v>315</v>
      </c>
      <c r="C446" s="13" t="s">
        <v>316</v>
      </c>
      <c r="E446" s="15">
        <v>21715.200000000001</v>
      </c>
      <c r="F446" s="15">
        <v>3439944.9</v>
      </c>
    </row>
    <row r="447" spans="1:6" x14ac:dyDescent="0.25">
      <c r="A447" s="11">
        <v>43305</v>
      </c>
      <c r="B447" s="13" t="s">
        <v>317</v>
      </c>
      <c r="C447" s="13" t="s">
        <v>318</v>
      </c>
      <c r="E447" s="15">
        <v>12760</v>
      </c>
      <c r="F447" s="15">
        <v>3427184.9</v>
      </c>
    </row>
    <row r="448" spans="1:6" x14ac:dyDescent="0.25">
      <c r="A448" s="11">
        <v>43308</v>
      </c>
      <c r="B448" s="13" t="s">
        <v>319</v>
      </c>
      <c r="C448" s="13" t="s">
        <v>20</v>
      </c>
      <c r="D448" s="15">
        <v>10446</v>
      </c>
      <c r="F448" s="15">
        <v>3437630.9</v>
      </c>
    </row>
    <row r="449" spans="1:6" x14ac:dyDescent="0.25">
      <c r="A449" s="11">
        <v>43308</v>
      </c>
      <c r="B449" s="13" t="s">
        <v>59</v>
      </c>
      <c r="C449" s="13" t="s">
        <v>320</v>
      </c>
      <c r="D449" s="15">
        <v>11999</v>
      </c>
      <c r="F449" s="15">
        <v>3449629.9</v>
      </c>
    </row>
    <row r="450" spans="1:6" x14ac:dyDescent="0.25">
      <c r="A450" s="11">
        <v>43308</v>
      </c>
      <c r="B450" s="13" t="s">
        <v>321</v>
      </c>
      <c r="C450" s="13" t="s">
        <v>185</v>
      </c>
      <c r="E450" s="15">
        <v>10446</v>
      </c>
      <c r="F450" s="15">
        <v>3439183.9</v>
      </c>
    </row>
    <row r="451" spans="1:6" x14ac:dyDescent="0.25">
      <c r="A451" s="11">
        <v>43308</v>
      </c>
      <c r="B451" s="13" t="s">
        <v>322</v>
      </c>
      <c r="C451" s="13" t="s">
        <v>323</v>
      </c>
      <c r="E451" s="15">
        <v>11999</v>
      </c>
      <c r="F451" s="15">
        <v>3427184.9</v>
      </c>
    </row>
    <row r="452" spans="1:6" x14ac:dyDescent="0.25">
      <c r="A452" s="11">
        <v>43313</v>
      </c>
      <c r="B452" s="13" t="s">
        <v>59</v>
      </c>
      <c r="C452" s="13" t="s">
        <v>324</v>
      </c>
      <c r="D452" s="15">
        <v>202072</v>
      </c>
      <c r="F452" s="15">
        <v>3629256.9</v>
      </c>
    </row>
    <row r="453" spans="1:6" x14ac:dyDescent="0.25">
      <c r="A453" s="11">
        <v>43313</v>
      </c>
      <c r="B453" s="13" t="s">
        <v>59</v>
      </c>
      <c r="C453" s="13" t="s">
        <v>325</v>
      </c>
      <c r="D453" s="15">
        <v>21630</v>
      </c>
      <c r="F453" s="15">
        <v>3650886.9</v>
      </c>
    </row>
    <row r="454" spans="1:6" x14ac:dyDescent="0.25">
      <c r="A454" s="11">
        <v>43313</v>
      </c>
      <c r="B454" s="13" t="s">
        <v>326</v>
      </c>
      <c r="C454" s="13" t="s">
        <v>327</v>
      </c>
      <c r="E454" s="15">
        <v>21630</v>
      </c>
      <c r="F454" s="15">
        <v>3629256.9</v>
      </c>
    </row>
    <row r="455" spans="1:6" x14ac:dyDescent="0.25">
      <c r="A455" s="11">
        <v>43313</v>
      </c>
      <c r="B455" s="13" t="s">
        <v>328</v>
      </c>
      <c r="C455" s="13" t="s">
        <v>329</v>
      </c>
      <c r="E455" s="15">
        <v>202072</v>
      </c>
      <c r="F455" s="15">
        <v>3427184.9</v>
      </c>
    </row>
    <row r="456" spans="1:6" x14ac:dyDescent="0.25">
      <c r="A456" s="11">
        <v>43313</v>
      </c>
      <c r="B456" s="13" t="s">
        <v>59</v>
      </c>
      <c r="C456" s="13" t="s">
        <v>198</v>
      </c>
      <c r="D456" s="15">
        <v>2000000</v>
      </c>
      <c r="F456" s="15">
        <v>5427184.9000000004</v>
      </c>
    </row>
    <row r="457" spans="1:6" x14ac:dyDescent="0.25">
      <c r="A457" s="11">
        <v>43314</v>
      </c>
      <c r="B457" s="13" t="s">
        <v>330</v>
      </c>
      <c r="C457" s="13" t="s">
        <v>96</v>
      </c>
      <c r="D457" s="15">
        <v>15000</v>
      </c>
      <c r="F457" s="15">
        <v>5442184.9000000004</v>
      </c>
    </row>
    <row r="458" spans="1:6" x14ac:dyDescent="0.25">
      <c r="A458" s="11">
        <v>43314</v>
      </c>
      <c r="B458" s="13" t="s">
        <v>331</v>
      </c>
      <c r="C458" s="13" t="s">
        <v>332</v>
      </c>
      <c r="E458" s="15">
        <v>15000</v>
      </c>
      <c r="F458" s="15">
        <v>5427184.9000000004</v>
      </c>
    </row>
    <row r="459" spans="1:6" x14ac:dyDescent="0.25">
      <c r="A459" s="11">
        <v>43315</v>
      </c>
      <c r="B459" s="13" t="s">
        <v>333</v>
      </c>
      <c r="C459" s="13" t="s">
        <v>20</v>
      </c>
      <c r="D459" s="15">
        <v>24000</v>
      </c>
      <c r="F459" s="15">
        <v>5451184.9000000004</v>
      </c>
    </row>
    <row r="460" spans="1:6" x14ac:dyDescent="0.25">
      <c r="A460" s="11">
        <v>43316</v>
      </c>
      <c r="B460" s="13" t="s">
        <v>334</v>
      </c>
      <c r="C460" s="13" t="s">
        <v>335</v>
      </c>
      <c r="E460" s="15">
        <v>24000</v>
      </c>
      <c r="F460" s="15">
        <v>5427184.9000000004</v>
      </c>
    </row>
    <row r="461" spans="1:6" x14ac:dyDescent="0.25">
      <c r="A461" s="11">
        <v>43318</v>
      </c>
      <c r="B461" s="13" t="s">
        <v>336</v>
      </c>
      <c r="C461" s="13" t="s">
        <v>20</v>
      </c>
      <c r="D461" s="15">
        <v>24540</v>
      </c>
      <c r="F461" s="15">
        <v>5451724.9000000004</v>
      </c>
    </row>
    <row r="462" spans="1:6" x14ac:dyDescent="0.25">
      <c r="A462" s="11">
        <v>43318</v>
      </c>
      <c r="B462" s="13" t="s">
        <v>337</v>
      </c>
      <c r="C462" s="13" t="s">
        <v>20</v>
      </c>
      <c r="D462" s="15">
        <v>69006</v>
      </c>
      <c r="F462" s="15">
        <v>5520730.9000000004</v>
      </c>
    </row>
    <row r="463" spans="1:6" x14ac:dyDescent="0.25">
      <c r="A463" s="11">
        <v>43318</v>
      </c>
      <c r="B463" s="13" t="s">
        <v>338</v>
      </c>
      <c r="C463" s="13" t="s">
        <v>339</v>
      </c>
      <c r="E463" s="15">
        <v>69006</v>
      </c>
      <c r="F463" s="15">
        <v>5451724.9000000004</v>
      </c>
    </row>
    <row r="464" spans="1:6" x14ac:dyDescent="0.25">
      <c r="A464" s="11">
        <v>43318</v>
      </c>
      <c r="B464" s="13" t="s">
        <v>340</v>
      </c>
      <c r="C464" s="13" t="s">
        <v>341</v>
      </c>
      <c r="E464" s="15">
        <v>24540</v>
      </c>
      <c r="F464" s="15">
        <v>5427184.9000000004</v>
      </c>
    </row>
    <row r="465" spans="1:6" x14ac:dyDescent="0.25">
      <c r="A465" s="11">
        <v>43319</v>
      </c>
      <c r="B465" s="13" t="s">
        <v>342</v>
      </c>
      <c r="C465" s="13" t="s">
        <v>20</v>
      </c>
      <c r="D465" s="15">
        <v>7800</v>
      </c>
      <c r="F465" s="15">
        <v>5434984.9000000004</v>
      </c>
    </row>
    <row r="466" spans="1:6" x14ac:dyDescent="0.25">
      <c r="A466" s="11">
        <v>43320</v>
      </c>
      <c r="B466" s="13" t="s">
        <v>343</v>
      </c>
      <c r="C466" s="13" t="s">
        <v>20</v>
      </c>
      <c r="D466" s="15">
        <v>7500</v>
      </c>
      <c r="F466" s="15">
        <v>5442484.9000000004</v>
      </c>
    </row>
    <row r="467" spans="1:6" x14ac:dyDescent="0.25">
      <c r="A467" s="11">
        <v>43320</v>
      </c>
      <c r="B467" s="13" t="s">
        <v>344</v>
      </c>
      <c r="C467" s="13" t="s">
        <v>20</v>
      </c>
      <c r="D467" s="15">
        <v>15791</v>
      </c>
      <c r="F467" s="15">
        <v>5458275.9000000004</v>
      </c>
    </row>
    <row r="468" spans="1:6" x14ac:dyDescent="0.25">
      <c r="A468" s="11">
        <v>43320</v>
      </c>
      <c r="B468" s="13" t="s">
        <v>59</v>
      </c>
      <c r="C468" s="13" t="s">
        <v>345</v>
      </c>
      <c r="D468" s="15">
        <v>14000</v>
      </c>
      <c r="F468" s="15">
        <v>5472275.9000000004</v>
      </c>
    </row>
    <row r="469" spans="1:6" x14ac:dyDescent="0.25">
      <c r="A469" s="11">
        <v>43320</v>
      </c>
      <c r="B469" s="13" t="s">
        <v>346</v>
      </c>
      <c r="C469" s="13" t="s">
        <v>347</v>
      </c>
      <c r="E469" s="15">
        <v>7500</v>
      </c>
      <c r="F469" s="15">
        <v>5464775.9000000004</v>
      </c>
    </row>
    <row r="470" spans="1:6" x14ac:dyDescent="0.25">
      <c r="A470" s="11">
        <v>43320</v>
      </c>
      <c r="B470" s="13" t="s">
        <v>348</v>
      </c>
      <c r="C470" s="13" t="s">
        <v>349</v>
      </c>
      <c r="E470" s="15">
        <v>7800</v>
      </c>
      <c r="F470" s="15">
        <v>5456975.9000000004</v>
      </c>
    </row>
    <row r="471" spans="1:6" x14ac:dyDescent="0.25">
      <c r="A471" s="11">
        <v>43320</v>
      </c>
      <c r="B471" s="13" t="s">
        <v>350</v>
      </c>
      <c r="C471" s="13" t="s">
        <v>327</v>
      </c>
      <c r="E471" s="15">
        <v>14000</v>
      </c>
      <c r="F471" s="15">
        <v>5442975.9000000004</v>
      </c>
    </row>
    <row r="472" spans="1:6" x14ac:dyDescent="0.25">
      <c r="A472" s="11">
        <v>43321</v>
      </c>
      <c r="B472" s="13" t="s">
        <v>59</v>
      </c>
      <c r="C472" s="13" t="s">
        <v>351</v>
      </c>
      <c r="D472" s="15">
        <v>432436</v>
      </c>
      <c r="F472" s="15">
        <v>5875411.9000000004</v>
      </c>
    </row>
    <row r="473" spans="1:6" x14ac:dyDescent="0.25">
      <c r="A473" s="11">
        <v>43321</v>
      </c>
      <c r="B473" s="13" t="s">
        <v>59</v>
      </c>
      <c r="C473" s="13" t="s">
        <v>352</v>
      </c>
      <c r="D473" s="15">
        <v>432435</v>
      </c>
      <c r="F473" s="15">
        <v>6307846.9000000004</v>
      </c>
    </row>
    <row r="474" spans="1:6" x14ac:dyDescent="0.25">
      <c r="A474" s="11">
        <v>43321</v>
      </c>
      <c r="B474" s="13" t="s">
        <v>353</v>
      </c>
      <c r="C474" s="13" t="s">
        <v>354</v>
      </c>
      <c r="E474" s="15">
        <v>14000</v>
      </c>
      <c r="F474" s="15">
        <v>6293846.9000000004</v>
      </c>
    </row>
    <row r="475" spans="1:6" x14ac:dyDescent="0.25">
      <c r="A475" s="11">
        <v>43321</v>
      </c>
      <c r="B475" s="13" t="s">
        <v>355</v>
      </c>
      <c r="C475" s="13" t="s">
        <v>329</v>
      </c>
      <c r="E475" s="15">
        <v>432436</v>
      </c>
      <c r="F475" s="15">
        <v>5861410.9000000004</v>
      </c>
    </row>
    <row r="476" spans="1:6" x14ac:dyDescent="0.25">
      <c r="A476" s="11">
        <v>43321</v>
      </c>
      <c r="B476" s="13" t="s">
        <v>356</v>
      </c>
      <c r="C476" s="13" t="s">
        <v>329</v>
      </c>
      <c r="E476" s="15">
        <v>432435</v>
      </c>
      <c r="F476" s="15">
        <v>5428975.9000000004</v>
      </c>
    </row>
    <row r="477" spans="1:6" x14ac:dyDescent="0.25">
      <c r="A477" s="11">
        <v>43325</v>
      </c>
      <c r="B477" s="13" t="s">
        <v>357</v>
      </c>
      <c r="C477" s="13" t="s">
        <v>20</v>
      </c>
      <c r="D477" s="15">
        <v>8750</v>
      </c>
      <c r="F477" s="15">
        <v>5437725.9000000004</v>
      </c>
    </row>
    <row r="478" spans="1:6" x14ac:dyDescent="0.25">
      <c r="A478" s="11">
        <v>43325</v>
      </c>
      <c r="B478" s="13" t="s">
        <v>358</v>
      </c>
      <c r="C478" s="13" t="s">
        <v>359</v>
      </c>
      <c r="E478" s="15">
        <v>8750</v>
      </c>
      <c r="F478" s="15">
        <v>5428975.9000000004</v>
      </c>
    </row>
    <row r="479" spans="1:6" x14ac:dyDescent="0.25">
      <c r="A479" s="11">
        <v>43327</v>
      </c>
      <c r="B479" s="13" t="s">
        <v>59</v>
      </c>
      <c r="C479" s="13" t="s">
        <v>360</v>
      </c>
      <c r="D479" s="15">
        <v>1296070</v>
      </c>
      <c r="F479" s="15">
        <v>6725045.9000000004</v>
      </c>
    </row>
    <row r="480" spans="1:6" x14ac:dyDescent="0.25">
      <c r="A480" s="11">
        <v>43327</v>
      </c>
      <c r="B480" s="13" t="s">
        <v>59</v>
      </c>
      <c r="C480" s="13" t="s">
        <v>360</v>
      </c>
      <c r="D480" s="15">
        <v>972053</v>
      </c>
      <c r="F480" s="15">
        <v>7697098.9000000004</v>
      </c>
    </row>
    <row r="481" spans="1:6" x14ac:dyDescent="0.25">
      <c r="A481" s="11">
        <v>43327</v>
      </c>
      <c r="B481" s="13" t="s">
        <v>59</v>
      </c>
      <c r="C481" s="13" t="s">
        <v>360</v>
      </c>
      <c r="D481" s="15">
        <v>1944108</v>
      </c>
      <c r="F481" s="15">
        <v>9641206.9000000004</v>
      </c>
    </row>
    <row r="482" spans="1:6" x14ac:dyDescent="0.25">
      <c r="A482" s="11">
        <v>43327</v>
      </c>
      <c r="B482" s="13" t="s">
        <v>361</v>
      </c>
      <c r="C482" s="13" t="s">
        <v>20</v>
      </c>
      <c r="D482" s="15">
        <v>1960</v>
      </c>
      <c r="F482" s="15">
        <v>9643166.9000000004</v>
      </c>
    </row>
    <row r="483" spans="1:6" x14ac:dyDescent="0.25">
      <c r="A483" s="5" t="s">
        <v>51</v>
      </c>
      <c r="E483" s="5" t="s">
        <v>52</v>
      </c>
    </row>
    <row r="498" spans="1:6" x14ac:dyDescent="0.25">
      <c r="A498" s="5" t="s">
        <v>0</v>
      </c>
      <c r="F498" s="4" t="s">
        <v>362</v>
      </c>
    </row>
    <row r="499" spans="1:6" x14ac:dyDescent="0.25">
      <c r="A499" s="6" t="s">
        <v>4</v>
      </c>
      <c r="B499" s="6" t="s">
        <v>5</v>
      </c>
      <c r="C499" s="6" t="s">
        <v>6</v>
      </c>
      <c r="D499" s="7" t="s">
        <v>7</v>
      </c>
      <c r="E499" s="7" t="s">
        <v>8</v>
      </c>
      <c r="F499" s="7" t="s">
        <v>9</v>
      </c>
    </row>
    <row r="500" spans="1:6" x14ac:dyDescent="0.25">
      <c r="A500" s="11">
        <v>43327</v>
      </c>
      <c r="B500" s="13" t="s">
        <v>59</v>
      </c>
      <c r="C500" s="13" t="s">
        <v>363</v>
      </c>
      <c r="E500" s="15">
        <v>1296070</v>
      </c>
      <c r="F500" s="15">
        <v>8347096.9000000004</v>
      </c>
    </row>
    <row r="501" spans="1:6" x14ac:dyDescent="0.25">
      <c r="A501" s="11">
        <v>43327</v>
      </c>
      <c r="B501" s="13" t="s">
        <v>59</v>
      </c>
      <c r="C501" s="13" t="s">
        <v>363</v>
      </c>
      <c r="E501" s="15">
        <v>972053</v>
      </c>
      <c r="F501" s="15">
        <v>7375043.9000000004</v>
      </c>
    </row>
    <row r="502" spans="1:6" x14ac:dyDescent="0.25">
      <c r="A502" s="11">
        <v>43327</v>
      </c>
      <c r="B502" s="13" t="s">
        <v>59</v>
      </c>
      <c r="C502" s="13" t="s">
        <v>363</v>
      </c>
      <c r="E502" s="15">
        <v>1944108</v>
      </c>
      <c r="F502" s="15">
        <v>5430935.9000000004</v>
      </c>
    </row>
    <row r="503" spans="1:6" x14ac:dyDescent="0.25">
      <c r="A503" s="11">
        <v>43327</v>
      </c>
      <c r="B503" s="13" t="s">
        <v>364</v>
      </c>
      <c r="C503" s="13" t="s">
        <v>365</v>
      </c>
      <c r="E503" s="15">
        <v>1960</v>
      </c>
      <c r="F503" s="15">
        <v>5428975.9000000004</v>
      </c>
    </row>
    <row r="504" spans="1:6" x14ac:dyDescent="0.25">
      <c r="A504" s="11">
        <v>43328</v>
      </c>
      <c r="B504" s="13" t="s">
        <v>366</v>
      </c>
      <c r="C504" s="13" t="s">
        <v>20</v>
      </c>
      <c r="D504" s="15">
        <v>9166</v>
      </c>
      <c r="F504" s="15">
        <v>5438141.9000000004</v>
      </c>
    </row>
    <row r="505" spans="1:6" x14ac:dyDescent="0.25">
      <c r="A505" s="11">
        <v>43329</v>
      </c>
      <c r="B505" s="13" t="s">
        <v>367</v>
      </c>
      <c r="C505" s="13" t="s">
        <v>20</v>
      </c>
      <c r="D505" s="15">
        <v>165000</v>
      </c>
      <c r="F505" s="15">
        <v>5603141.9000000004</v>
      </c>
    </row>
    <row r="506" spans="1:6" x14ac:dyDescent="0.25">
      <c r="A506" s="11">
        <v>43329</v>
      </c>
      <c r="B506" s="13" t="s">
        <v>368</v>
      </c>
      <c r="C506" s="13" t="s">
        <v>20</v>
      </c>
      <c r="D506" s="15">
        <v>7219</v>
      </c>
      <c r="F506" s="15">
        <v>5610360.9000000004</v>
      </c>
    </row>
    <row r="507" spans="1:6" x14ac:dyDescent="0.25">
      <c r="A507" s="11">
        <v>43329</v>
      </c>
      <c r="B507" s="13" t="s">
        <v>369</v>
      </c>
      <c r="C507" s="13" t="s">
        <v>20</v>
      </c>
      <c r="D507" s="15">
        <v>1500</v>
      </c>
      <c r="F507" s="15">
        <v>5611860.9000000004</v>
      </c>
    </row>
    <row r="508" spans="1:6" x14ac:dyDescent="0.25">
      <c r="A508" s="11">
        <v>43329</v>
      </c>
      <c r="B508" s="13" t="s">
        <v>370</v>
      </c>
      <c r="C508" s="13" t="s">
        <v>20</v>
      </c>
      <c r="D508" s="15">
        <v>2370</v>
      </c>
      <c r="F508" s="15">
        <v>5614230.9000000004</v>
      </c>
    </row>
    <row r="509" spans="1:6" x14ac:dyDescent="0.25">
      <c r="A509" s="11">
        <v>43329</v>
      </c>
      <c r="B509" s="13" t="s">
        <v>59</v>
      </c>
      <c r="C509" s="13" t="s">
        <v>371</v>
      </c>
      <c r="D509" s="15">
        <v>7000</v>
      </c>
      <c r="F509" s="15">
        <v>5621230.9000000004</v>
      </c>
    </row>
    <row r="510" spans="1:6" x14ac:dyDescent="0.25">
      <c r="A510" s="11">
        <v>43329</v>
      </c>
      <c r="B510" s="13" t="s">
        <v>372</v>
      </c>
      <c r="C510" s="13" t="s">
        <v>373</v>
      </c>
      <c r="E510" s="15">
        <v>165000</v>
      </c>
      <c r="F510" s="15">
        <v>5456230.9000000004</v>
      </c>
    </row>
    <row r="511" spans="1:6" x14ac:dyDescent="0.25">
      <c r="A511" s="11">
        <v>43334</v>
      </c>
      <c r="B511" s="13" t="s">
        <v>59</v>
      </c>
      <c r="C511" s="13" t="s">
        <v>374</v>
      </c>
      <c r="D511" s="15">
        <v>700000.2</v>
      </c>
      <c r="F511" s="15">
        <v>6156231.0999999996</v>
      </c>
    </row>
    <row r="512" spans="1:6" x14ac:dyDescent="0.25">
      <c r="A512" s="11">
        <v>43334</v>
      </c>
      <c r="B512" s="13" t="s">
        <v>59</v>
      </c>
      <c r="C512" s="13" t="s">
        <v>374</v>
      </c>
      <c r="D512" s="15">
        <v>999999.65</v>
      </c>
      <c r="F512" s="15">
        <v>7156230.75</v>
      </c>
    </row>
    <row r="513" spans="1:6" x14ac:dyDescent="0.25">
      <c r="A513" s="11">
        <v>43334</v>
      </c>
      <c r="B513" s="13" t="s">
        <v>59</v>
      </c>
      <c r="C513" s="13" t="s">
        <v>375</v>
      </c>
      <c r="D513" s="15">
        <v>94834</v>
      </c>
      <c r="F513" s="15">
        <v>7251064.75</v>
      </c>
    </row>
    <row r="514" spans="1:6" x14ac:dyDescent="0.25">
      <c r="A514" s="11">
        <v>43334</v>
      </c>
      <c r="B514" s="13" t="s">
        <v>376</v>
      </c>
      <c r="C514" s="13" t="s">
        <v>377</v>
      </c>
      <c r="E514" s="15">
        <v>94834</v>
      </c>
      <c r="F514" s="15">
        <v>7156230.75</v>
      </c>
    </row>
    <row r="515" spans="1:6" x14ac:dyDescent="0.25">
      <c r="A515" s="11">
        <v>43334</v>
      </c>
      <c r="B515" s="13" t="s">
        <v>378</v>
      </c>
      <c r="C515" s="13" t="s">
        <v>379</v>
      </c>
      <c r="E515" s="15">
        <v>999999.65</v>
      </c>
      <c r="F515" s="15">
        <v>6156231.0999999996</v>
      </c>
    </row>
    <row r="516" spans="1:6" x14ac:dyDescent="0.25">
      <c r="A516" s="11">
        <v>43335</v>
      </c>
      <c r="B516" s="13" t="s">
        <v>380</v>
      </c>
      <c r="C516" s="13" t="s">
        <v>20</v>
      </c>
      <c r="D516" s="15">
        <v>13799</v>
      </c>
      <c r="F516" s="15">
        <v>6170030.0999999996</v>
      </c>
    </row>
    <row r="517" spans="1:6" x14ac:dyDescent="0.25">
      <c r="A517" s="11">
        <v>43335</v>
      </c>
      <c r="B517" s="13" t="s">
        <v>381</v>
      </c>
      <c r="C517" s="13" t="s">
        <v>20</v>
      </c>
      <c r="D517" s="15">
        <v>16324</v>
      </c>
      <c r="F517" s="15">
        <v>6186354.0999999996</v>
      </c>
    </row>
    <row r="518" spans="1:6" x14ac:dyDescent="0.25">
      <c r="A518" s="11">
        <v>43335</v>
      </c>
      <c r="B518" s="13" t="s">
        <v>382</v>
      </c>
      <c r="C518" s="13" t="s">
        <v>20</v>
      </c>
      <c r="D518" s="15">
        <v>31515</v>
      </c>
      <c r="F518" s="15">
        <v>6217869.0999999996</v>
      </c>
    </row>
    <row r="519" spans="1:6" x14ac:dyDescent="0.25">
      <c r="A519" s="11">
        <v>43340</v>
      </c>
      <c r="B519" s="13" t="s">
        <v>59</v>
      </c>
      <c r="C519" s="13" t="s">
        <v>383</v>
      </c>
      <c r="D519" s="15">
        <v>8700</v>
      </c>
      <c r="F519" s="15">
        <v>6226569.0999999996</v>
      </c>
    </row>
    <row r="520" spans="1:6" x14ac:dyDescent="0.25">
      <c r="A520" s="11">
        <v>43340</v>
      </c>
      <c r="B520" s="13" t="s">
        <v>384</v>
      </c>
      <c r="C520" s="13" t="s">
        <v>385</v>
      </c>
      <c r="E520" s="15">
        <v>8700</v>
      </c>
      <c r="F520" s="15">
        <v>6217869.0999999996</v>
      </c>
    </row>
    <row r="521" spans="1:6" x14ac:dyDescent="0.25">
      <c r="A521" s="11">
        <v>43342</v>
      </c>
      <c r="B521" s="13" t="s">
        <v>59</v>
      </c>
      <c r="C521" s="13" t="s">
        <v>386</v>
      </c>
      <c r="D521" s="15">
        <v>432435</v>
      </c>
      <c r="F521" s="15">
        <v>6650304.0999999996</v>
      </c>
    </row>
    <row r="522" spans="1:6" x14ac:dyDescent="0.25">
      <c r="A522" s="11">
        <v>43342</v>
      </c>
      <c r="B522" s="13" t="s">
        <v>59</v>
      </c>
      <c r="C522" s="13" t="s">
        <v>387</v>
      </c>
      <c r="D522" s="15">
        <v>2000</v>
      </c>
      <c r="F522" s="15">
        <v>6652304.0999999996</v>
      </c>
    </row>
    <row r="523" spans="1:6" x14ac:dyDescent="0.25">
      <c r="A523" s="11">
        <v>43342</v>
      </c>
      <c r="B523" s="13" t="s">
        <v>388</v>
      </c>
      <c r="C523" s="13" t="s">
        <v>329</v>
      </c>
      <c r="E523" s="15">
        <v>432435</v>
      </c>
      <c r="F523" s="15">
        <v>6219869.0999999996</v>
      </c>
    </row>
    <row r="524" spans="1:6" x14ac:dyDescent="0.25">
      <c r="A524" s="11">
        <v>43347</v>
      </c>
      <c r="B524" s="13" t="s">
        <v>59</v>
      </c>
      <c r="C524" s="13" t="s">
        <v>389</v>
      </c>
      <c r="E524" s="15">
        <v>78333.95</v>
      </c>
      <c r="F524" s="15">
        <v>6141535.1500000004</v>
      </c>
    </row>
    <row r="525" spans="1:6" x14ac:dyDescent="0.25">
      <c r="A525" s="11">
        <v>43347</v>
      </c>
      <c r="B525" s="13" t="s">
        <v>59</v>
      </c>
      <c r="C525" s="13" t="s">
        <v>390</v>
      </c>
      <c r="E525" s="15">
        <v>2000000</v>
      </c>
      <c r="F525" s="15">
        <v>4141535.15</v>
      </c>
    </row>
    <row r="526" spans="1:6" x14ac:dyDescent="0.25">
      <c r="A526" s="11">
        <v>43347</v>
      </c>
      <c r="B526" s="13" t="s">
        <v>391</v>
      </c>
      <c r="C526" s="13" t="s">
        <v>149</v>
      </c>
      <c r="D526" s="15">
        <v>5900</v>
      </c>
      <c r="F526" s="15">
        <v>4147435.15</v>
      </c>
    </row>
    <row r="527" spans="1:6" x14ac:dyDescent="0.25">
      <c r="A527" s="11">
        <v>43347</v>
      </c>
      <c r="B527" s="13" t="s">
        <v>392</v>
      </c>
      <c r="C527" s="13" t="s">
        <v>149</v>
      </c>
      <c r="D527" s="15">
        <v>2275</v>
      </c>
      <c r="F527" s="15">
        <v>4149710.15</v>
      </c>
    </row>
    <row r="528" spans="1:6" x14ac:dyDescent="0.25">
      <c r="A528" s="11">
        <v>43347</v>
      </c>
      <c r="B528" s="13" t="s">
        <v>393</v>
      </c>
      <c r="C528" s="13" t="s">
        <v>149</v>
      </c>
      <c r="D528" s="15">
        <v>13886</v>
      </c>
      <c r="F528" s="15">
        <v>4163596.15</v>
      </c>
    </row>
    <row r="529" spans="1:6" x14ac:dyDescent="0.25">
      <c r="A529" s="11">
        <v>43347</v>
      </c>
      <c r="B529" s="13" t="s">
        <v>394</v>
      </c>
      <c r="C529" s="13" t="s">
        <v>149</v>
      </c>
      <c r="D529" s="15">
        <v>27709</v>
      </c>
      <c r="F529" s="15">
        <v>4191305.15</v>
      </c>
    </row>
    <row r="530" spans="1:6" x14ac:dyDescent="0.25">
      <c r="A530" s="11">
        <v>43347</v>
      </c>
      <c r="B530" s="13" t="s">
        <v>395</v>
      </c>
      <c r="C530" s="13" t="s">
        <v>149</v>
      </c>
      <c r="D530" s="15">
        <v>15149</v>
      </c>
      <c r="F530" s="15">
        <v>4206454.1500000004</v>
      </c>
    </row>
    <row r="531" spans="1:6" x14ac:dyDescent="0.25">
      <c r="A531" s="11">
        <v>43347</v>
      </c>
      <c r="B531" s="13" t="s">
        <v>396</v>
      </c>
      <c r="C531" s="13" t="s">
        <v>149</v>
      </c>
      <c r="D531" s="15">
        <v>46020</v>
      </c>
      <c r="F531" s="15">
        <v>4252474.1500000004</v>
      </c>
    </row>
    <row r="532" spans="1:6" x14ac:dyDescent="0.25">
      <c r="A532" s="11">
        <v>43347</v>
      </c>
      <c r="B532" s="13" t="s">
        <v>397</v>
      </c>
      <c r="C532" s="13" t="s">
        <v>398</v>
      </c>
      <c r="E532" s="15">
        <v>46020</v>
      </c>
      <c r="F532" s="15">
        <v>4206454.1500000004</v>
      </c>
    </row>
    <row r="533" spans="1:6" x14ac:dyDescent="0.25">
      <c r="A533" s="11">
        <v>43348</v>
      </c>
      <c r="B533" s="13" t="s">
        <v>399</v>
      </c>
      <c r="C533" s="13" t="s">
        <v>149</v>
      </c>
      <c r="D533" s="15">
        <v>7200</v>
      </c>
      <c r="F533" s="15">
        <v>4213654.1500000004</v>
      </c>
    </row>
    <row r="534" spans="1:6" x14ac:dyDescent="0.25">
      <c r="A534" s="11">
        <v>43348</v>
      </c>
      <c r="B534" s="13" t="s">
        <v>400</v>
      </c>
      <c r="C534" s="13" t="s">
        <v>401</v>
      </c>
      <c r="D534" s="15">
        <v>10000</v>
      </c>
      <c r="F534" s="15">
        <v>4223654.1500000004</v>
      </c>
    </row>
    <row r="535" spans="1:6" x14ac:dyDescent="0.25">
      <c r="A535" s="11">
        <v>43348</v>
      </c>
      <c r="B535" s="13" t="s">
        <v>402</v>
      </c>
      <c r="C535" s="13" t="s">
        <v>403</v>
      </c>
      <c r="E535" s="15">
        <v>10000</v>
      </c>
      <c r="F535" s="15">
        <v>4213654.1500000004</v>
      </c>
    </row>
    <row r="536" spans="1:6" x14ac:dyDescent="0.25">
      <c r="A536" s="11">
        <v>43348</v>
      </c>
      <c r="B536" s="13" t="s">
        <v>404</v>
      </c>
      <c r="C536" s="13" t="s">
        <v>405</v>
      </c>
      <c r="E536" s="15">
        <v>7200</v>
      </c>
      <c r="F536" s="15">
        <v>4206454.1500000004</v>
      </c>
    </row>
    <row r="537" spans="1:6" x14ac:dyDescent="0.25">
      <c r="A537" s="11">
        <v>43350</v>
      </c>
      <c r="B537" s="13" t="s">
        <v>406</v>
      </c>
      <c r="C537" s="13" t="s">
        <v>407</v>
      </c>
      <c r="D537" s="15">
        <v>5000</v>
      </c>
      <c r="F537" s="15">
        <v>4211454.1500000004</v>
      </c>
    </row>
    <row r="538" spans="1:6" x14ac:dyDescent="0.25">
      <c r="A538" s="11">
        <v>43350</v>
      </c>
      <c r="B538" s="13" t="s">
        <v>408</v>
      </c>
      <c r="C538" s="13" t="s">
        <v>407</v>
      </c>
      <c r="D538" s="15">
        <v>23100</v>
      </c>
      <c r="F538" s="15">
        <v>4234554.1500000004</v>
      </c>
    </row>
    <row r="539" spans="1:6" x14ac:dyDescent="0.25">
      <c r="A539" s="11">
        <v>43350</v>
      </c>
      <c r="B539" s="13" t="s">
        <v>409</v>
      </c>
      <c r="C539" s="13" t="s">
        <v>410</v>
      </c>
      <c r="E539" s="15">
        <v>5000</v>
      </c>
      <c r="F539" s="15">
        <v>4229554.1500000004</v>
      </c>
    </row>
    <row r="540" spans="1:6" x14ac:dyDescent="0.25">
      <c r="A540" s="11">
        <v>43353</v>
      </c>
      <c r="B540" s="13" t="s">
        <v>411</v>
      </c>
      <c r="C540" s="13" t="s">
        <v>20</v>
      </c>
      <c r="D540" s="15">
        <v>49100</v>
      </c>
      <c r="F540" s="15">
        <v>4278654.1500000004</v>
      </c>
    </row>
    <row r="541" spans="1:6" x14ac:dyDescent="0.25">
      <c r="A541" s="11">
        <v>43353</v>
      </c>
      <c r="B541" s="13" t="s">
        <v>412</v>
      </c>
      <c r="C541" s="13" t="s">
        <v>20</v>
      </c>
      <c r="D541" s="15">
        <v>20160</v>
      </c>
      <c r="F541" s="15">
        <v>4298814.1500000004</v>
      </c>
    </row>
    <row r="542" spans="1:6" x14ac:dyDescent="0.25">
      <c r="A542" s="11">
        <v>43353</v>
      </c>
      <c r="B542" s="13" t="s">
        <v>413</v>
      </c>
      <c r="C542" s="13" t="s">
        <v>414</v>
      </c>
      <c r="E542" s="15">
        <v>20160</v>
      </c>
      <c r="F542" s="15">
        <v>4278654.1500000004</v>
      </c>
    </row>
    <row r="543" spans="1:6" x14ac:dyDescent="0.25">
      <c r="A543" s="11">
        <v>43353</v>
      </c>
      <c r="B543" s="13" t="s">
        <v>415</v>
      </c>
      <c r="C543" s="13" t="s">
        <v>416</v>
      </c>
      <c r="E543" s="15">
        <v>5000</v>
      </c>
      <c r="F543" s="15">
        <v>4273654.1500000004</v>
      </c>
    </row>
    <row r="544" spans="1:6" x14ac:dyDescent="0.25">
      <c r="A544" s="11">
        <v>43353</v>
      </c>
      <c r="B544" s="13" t="s">
        <v>415</v>
      </c>
      <c r="C544" s="13" t="s">
        <v>417</v>
      </c>
      <c r="E544" s="15">
        <v>49100</v>
      </c>
      <c r="F544" s="15">
        <v>4224554.1500000004</v>
      </c>
    </row>
    <row r="545" spans="1:6" x14ac:dyDescent="0.25">
      <c r="A545" s="11">
        <v>43353</v>
      </c>
      <c r="B545" s="13" t="s">
        <v>418</v>
      </c>
      <c r="C545" s="13" t="s">
        <v>419</v>
      </c>
      <c r="E545" s="15">
        <v>200000</v>
      </c>
      <c r="F545" s="15">
        <v>4024554.15</v>
      </c>
    </row>
    <row r="546" spans="1:6" x14ac:dyDescent="0.25">
      <c r="A546" s="11">
        <v>43354</v>
      </c>
      <c r="B546" s="13" t="s">
        <v>420</v>
      </c>
      <c r="C546" s="13" t="s">
        <v>20</v>
      </c>
      <c r="D546" s="15">
        <v>10000</v>
      </c>
      <c r="F546" s="15">
        <v>4034554.15</v>
      </c>
    </row>
    <row r="547" spans="1:6" x14ac:dyDescent="0.25">
      <c r="A547" s="11">
        <v>43354</v>
      </c>
      <c r="B547" s="13" t="s">
        <v>421</v>
      </c>
      <c r="C547" s="13" t="s">
        <v>422</v>
      </c>
      <c r="E547" s="15">
        <v>10000</v>
      </c>
      <c r="F547" s="15">
        <v>4024554.15</v>
      </c>
    </row>
    <row r="548" spans="1:6" x14ac:dyDescent="0.25">
      <c r="A548" s="11">
        <v>43354</v>
      </c>
      <c r="B548" s="13" t="s">
        <v>421</v>
      </c>
      <c r="C548" s="13" t="s">
        <v>423</v>
      </c>
      <c r="E548" s="15">
        <v>10000</v>
      </c>
      <c r="F548" s="15">
        <v>4014554.15</v>
      </c>
    </row>
    <row r="549" spans="1:6" x14ac:dyDescent="0.25">
      <c r="A549" s="11">
        <v>43355</v>
      </c>
      <c r="B549" s="13" t="s">
        <v>424</v>
      </c>
      <c r="C549" s="13" t="s">
        <v>20</v>
      </c>
      <c r="D549" s="15">
        <v>174982</v>
      </c>
      <c r="F549" s="15">
        <v>4189536.15</v>
      </c>
    </row>
    <row r="550" spans="1:6" x14ac:dyDescent="0.25">
      <c r="A550" s="11">
        <v>43355</v>
      </c>
      <c r="B550" s="13" t="s">
        <v>425</v>
      </c>
      <c r="C550" s="13" t="s">
        <v>20</v>
      </c>
      <c r="D550" s="15">
        <v>29500</v>
      </c>
      <c r="F550" s="15">
        <v>4219036.1500000004</v>
      </c>
    </row>
    <row r="551" spans="1:6" x14ac:dyDescent="0.25">
      <c r="A551" s="11">
        <v>43355</v>
      </c>
      <c r="B551" s="13" t="s">
        <v>426</v>
      </c>
      <c r="C551" s="13" t="s">
        <v>427</v>
      </c>
      <c r="E551" s="15">
        <v>174982</v>
      </c>
      <c r="F551" s="15">
        <v>4044054.15</v>
      </c>
    </row>
    <row r="552" spans="1:6" x14ac:dyDescent="0.25">
      <c r="A552" s="11">
        <v>43355</v>
      </c>
      <c r="B552" s="13" t="s">
        <v>428</v>
      </c>
      <c r="C552" s="13" t="s">
        <v>429</v>
      </c>
      <c r="E552" s="15">
        <v>13400</v>
      </c>
      <c r="F552" s="15">
        <v>4030654.15</v>
      </c>
    </row>
    <row r="553" spans="1:6" x14ac:dyDescent="0.25">
      <c r="A553" s="11">
        <v>43357</v>
      </c>
      <c r="B553" s="13" t="s">
        <v>430</v>
      </c>
      <c r="C553" s="13" t="s">
        <v>20</v>
      </c>
      <c r="D553" s="15">
        <v>27000</v>
      </c>
      <c r="F553" s="15">
        <v>4057654.15</v>
      </c>
    </row>
    <row r="554" spans="1:6" x14ac:dyDescent="0.25">
      <c r="A554" s="5" t="s">
        <v>51</v>
      </c>
      <c r="E554" s="5" t="s">
        <v>52</v>
      </c>
    </row>
    <row r="569" spans="1:7" x14ac:dyDescent="0.25">
      <c r="A569" s="5" t="s">
        <v>0</v>
      </c>
      <c r="G569" s="4" t="s">
        <v>431</v>
      </c>
    </row>
    <row r="570" spans="1:7" x14ac:dyDescent="0.25">
      <c r="A570" s="6" t="s">
        <v>4</v>
      </c>
      <c r="B570" s="6" t="s">
        <v>5</v>
      </c>
      <c r="C570" s="6" t="s">
        <v>6</v>
      </c>
      <c r="E570" s="7" t="s">
        <v>7</v>
      </c>
      <c r="F570" s="7" t="s">
        <v>8</v>
      </c>
      <c r="G570" s="7" t="s">
        <v>9</v>
      </c>
    </row>
    <row r="571" spans="1:7" x14ac:dyDescent="0.25">
      <c r="A571" s="11">
        <v>43357</v>
      </c>
      <c r="B571" s="13" t="s">
        <v>432</v>
      </c>
      <c r="C571" s="13" t="s">
        <v>210</v>
      </c>
      <c r="F571" s="15">
        <v>27000</v>
      </c>
      <c r="G571" s="15">
        <v>4030654.15</v>
      </c>
    </row>
    <row r="572" spans="1:7" x14ac:dyDescent="0.25">
      <c r="A572" s="11">
        <v>43363</v>
      </c>
      <c r="B572" s="13" t="s">
        <v>433</v>
      </c>
      <c r="C572" s="13" t="s">
        <v>20</v>
      </c>
      <c r="E572" s="15">
        <v>13400</v>
      </c>
      <c r="G572" s="15">
        <v>4044054.15</v>
      </c>
    </row>
    <row r="573" spans="1:7" x14ac:dyDescent="0.25">
      <c r="A573" s="11">
        <v>43363</v>
      </c>
      <c r="B573" s="13" t="s">
        <v>434</v>
      </c>
      <c r="C573" s="13" t="s">
        <v>20</v>
      </c>
      <c r="E573" s="15">
        <v>4800</v>
      </c>
      <c r="G573" s="15">
        <v>4048854.15</v>
      </c>
    </row>
    <row r="574" spans="1:7" x14ac:dyDescent="0.25">
      <c r="A574" s="11">
        <v>43363</v>
      </c>
      <c r="B574" s="13" t="s">
        <v>435</v>
      </c>
      <c r="C574" s="13" t="s">
        <v>20</v>
      </c>
      <c r="E574" s="15">
        <v>20850</v>
      </c>
      <c r="G574" s="15">
        <v>4069704.15</v>
      </c>
    </row>
    <row r="575" spans="1:7" x14ac:dyDescent="0.25">
      <c r="A575" s="11">
        <v>43363</v>
      </c>
      <c r="B575" s="13" t="s">
        <v>436</v>
      </c>
      <c r="C575" s="13" t="s">
        <v>20</v>
      </c>
      <c r="E575" s="15">
        <v>4000</v>
      </c>
      <c r="G575" s="15">
        <v>4073704.15</v>
      </c>
    </row>
    <row r="576" spans="1:7" x14ac:dyDescent="0.25">
      <c r="A576" s="11">
        <v>43363</v>
      </c>
      <c r="B576" s="13" t="s">
        <v>437</v>
      </c>
      <c r="C576" s="13" t="s">
        <v>87</v>
      </c>
      <c r="E576" s="15">
        <v>6205</v>
      </c>
      <c r="G576" s="15">
        <v>4079909.15</v>
      </c>
    </row>
    <row r="577" spans="1:7" x14ac:dyDescent="0.25">
      <c r="A577" s="11">
        <v>43363</v>
      </c>
      <c r="B577" s="13" t="s">
        <v>438</v>
      </c>
      <c r="C577" s="13" t="s">
        <v>87</v>
      </c>
      <c r="E577" s="15">
        <v>11200</v>
      </c>
      <c r="G577" s="15">
        <v>4091109.15</v>
      </c>
    </row>
    <row r="578" spans="1:7" x14ac:dyDescent="0.25">
      <c r="A578" s="11">
        <v>43363</v>
      </c>
      <c r="B578" s="13" t="s">
        <v>439</v>
      </c>
      <c r="C578" s="13" t="s">
        <v>440</v>
      </c>
      <c r="E578" s="15">
        <v>57029</v>
      </c>
      <c r="G578" s="15">
        <v>4148138.15</v>
      </c>
    </row>
    <row r="579" spans="1:7" x14ac:dyDescent="0.25">
      <c r="A579" s="11">
        <v>43363</v>
      </c>
      <c r="B579" s="13" t="s">
        <v>59</v>
      </c>
      <c r="C579" s="13" t="s">
        <v>441</v>
      </c>
      <c r="E579" s="15">
        <v>2250</v>
      </c>
      <c r="G579" s="15">
        <v>4150388.15</v>
      </c>
    </row>
    <row r="580" spans="1:7" x14ac:dyDescent="0.25">
      <c r="A580" s="11">
        <v>43363</v>
      </c>
      <c r="B580" s="13" t="s">
        <v>59</v>
      </c>
      <c r="C580" s="13" t="s">
        <v>442</v>
      </c>
      <c r="E580" s="15">
        <v>250000</v>
      </c>
      <c r="G580" s="15">
        <v>4400388.1500000004</v>
      </c>
    </row>
    <row r="581" spans="1:7" x14ac:dyDescent="0.25">
      <c r="A581" s="11">
        <v>43363</v>
      </c>
      <c r="B581" s="13" t="s">
        <v>443</v>
      </c>
      <c r="C581" s="13" t="s">
        <v>226</v>
      </c>
      <c r="F581" s="15">
        <v>250000</v>
      </c>
      <c r="G581" s="15">
        <v>4150388.15</v>
      </c>
    </row>
    <row r="582" spans="1:7" x14ac:dyDescent="0.25">
      <c r="A582" s="11">
        <v>43363</v>
      </c>
      <c r="B582" s="13" t="s">
        <v>444</v>
      </c>
      <c r="C582" s="13" t="s">
        <v>445</v>
      </c>
      <c r="F582" s="15">
        <v>57029</v>
      </c>
      <c r="G582" s="15">
        <v>4093359.15</v>
      </c>
    </row>
    <row r="583" spans="1:7" x14ac:dyDescent="0.25">
      <c r="A583" s="11">
        <v>43363</v>
      </c>
      <c r="B583" s="13" t="s">
        <v>446</v>
      </c>
      <c r="C583" s="13" t="s">
        <v>447</v>
      </c>
      <c r="F583" s="15">
        <v>4000</v>
      </c>
      <c r="G583" s="15">
        <v>4089359.15</v>
      </c>
    </row>
    <row r="584" spans="1:7" x14ac:dyDescent="0.25">
      <c r="A584" s="11">
        <v>43363</v>
      </c>
      <c r="B584" s="13" t="s">
        <v>448</v>
      </c>
      <c r="C584" s="13" t="s">
        <v>161</v>
      </c>
      <c r="F584" s="15">
        <v>20850</v>
      </c>
      <c r="G584" s="15">
        <v>4068509.15</v>
      </c>
    </row>
    <row r="585" spans="1:7" x14ac:dyDescent="0.25">
      <c r="A585" s="11">
        <v>43363</v>
      </c>
      <c r="B585" s="13" t="s">
        <v>449</v>
      </c>
      <c r="C585" s="13" t="s">
        <v>450</v>
      </c>
      <c r="F585" s="15">
        <v>2250</v>
      </c>
      <c r="G585" s="15">
        <v>4066259.15</v>
      </c>
    </row>
    <row r="586" spans="1:7" x14ac:dyDescent="0.25">
      <c r="A586" s="11">
        <v>43364</v>
      </c>
      <c r="B586" s="13" t="s">
        <v>451</v>
      </c>
      <c r="C586" s="13" t="s">
        <v>20</v>
      </c>
      <c r="E586" s="15">
        <v>214075</v>
      </c>
      <c r="G586" s="15">
        <v>4280334.1500000004</v>
      </c>
    </row>
    <row r="587" spans="1:7" x14ac:dyDescent="0.25">
      <c r="A587" s="11">
        <v>43364</v>
      </c>
      <c r="B587" s="13" t="s">
        <v>452</v>
      </c>
      <c r="C587" s="13" t="s">
        <v>453</v>
      </c>
      <c r="F587" s="15">
        <v>214075</v>
      </c>
      <c r="G587" s="15">
        <v>4066259.15</v>
      </c>
    </row>
    <row r="588" spans="1:7" x14ac:dyDescent="0.25">
      <c r="A588" s="11">
        <v>43367</v>
      </c>
      <c r="B588" s="13" t="s">
        <v>59</v>
      </c>
      <c r="C588" s="13" t="s">
        <v>374</v>
      </c>
      <c r="E588" s="15">
        <v>418568.6</v>
      </c>
      <c r="G588" s="15">
        <v>4484827.75</v>
      </c>
    </row>
    <row r="589" spans="1:7" x14ac:dyDescent="0.25">
      <c r="A589" s="11">
        <v>43367</v>
      </c>
      <c r="B589" s="13" t="s">
        <v>454</v>
      </c>
      <c r="C589" s="13" t="s">
        <v>455</v>
      </c>
      <c r="E589" s="15">
        <v>200000</v>
      </c>
      <c r="G589" s="15">
        <v>4684827.75</v>
      </c>
    </row>
    <row r="590" spans="1:7" x14ac:dyDescent="0.25">
      <c r="A590" s="11">
        <v>43367</v>
      </c>
      <c r="B590" s="13" t="s">
        <v>84</v>
      </c>
      <c r="C590" s="13" t="s">
        <v>456</v>
      </c>
      <c r="F590" s="15">
        <v>418568</v>
      </c>
      <c r="G590" s="15">
        <v>4266259.75</v>
      </c>
    </row>
    <row r="591" spans="1:7" x14ac:dyDescent="0.25">
      <c r="A591" s="11">
        <v>43367</v>
      </c>
      <c r="B591" s="13" t="s">
        <v>84</v>
      </c>
      <c r="C591" s="13" t="s">
        <v>457</v>
      </c>
      <c r="F591" s="15">
        <v>500000</v>
      </c>
      <c r="G591" s="15">
        <v>3766259.75</v>
      </c>
    </row>
    <row r="592" spans="1:7" x14ac:dyDescent="0.25">
      <c r="A592" s="11">
        <v>43368</v>
      </c>
      <c r="B592" s="13" t="s">
        <v>59</v>
      </c>
      <c r="C592" s="13" t="s">
        <v>458</v>
      </c>
      <c r="E592" s="15">
        <v>500000</v>
      </c>
      <c r="G592" s="15">
        <v>4266259.75</v>
      </c>
    </row>
    <row r="593" spans="1:7" x14ac:dyDescent="0.25">
      <c r="A593" s="11">
        <v>43371</v>
      </c>
      <c r="B593" s="13" t="s">
        <v>459</v>
      </c>
      <c r="C593" s="13" t="s">
        <v>460</v>
      </c>
      <c r="E593" s="15">
        <v>20538</v>
      </c>
      <c r="G593" s="15">
        <v>4286797.75</v>
      </c>
    </row>
    <row r="594" spans="1:7" x14ac:dyDescent="0.25">
      <c r="A594" s="11">
        <v>43371</v>
      </c>
      <c r="B594" s="13" t="s">
        <v>461</v>
      </c>
      <c r="C594" s="13" t="s">
        <v>462</v>
      </c>
      <c r="F594" s="15">
        <v>20538</v>
      </c>
      <c r="G594" s="15">
        <v>4266259.75</v>
      </c>
    </row>
    <row r="595" spans="1:7" x14ac:dyDescent="0.25">
      <c r="A595" s="11">
        <v>43373</v>
      </c>
      <c r="B595" s="12">
        <v>1</v>
      </c>
      <c r="C595" s="13" t="s">
        <v>463</v>
      </c>
      <c r="F595" s="15">
        <v>648331.85</v>
      </c>
      <c r="G595" s="15">
        <v>3617927.9</v>
      </c>
    </row>
    <row r="596" spans="1:7" x14ac:dyDescent="0.25">
      <c r="A596" s="11">
        <v>43373</v>
      </c>
      <c r="B596" s="12">
        <v>1</v>
      </c>
      <c r="C596" s="13" t="s">
        <v>464</v>
      </c>
      <c r="E596" s="15">
        <v>5700</v>
      </c>
      <c r="G596" s="15">
        <v>3623627.9</v>
      </c>
    </row>
    <row r="597" spans="1:7" x14ac:dyDescent="0.25">
      <c r="D597" s="9" t="s">
        <v>465</v>
      </c>
      <c r="E597" s="16">
        <v>3623627.9</v>
      </c>
    </row>
    <row r="598" spans="1:7" x14ac:dyDescent="0.25">
      <c r="A598" s="5" t="s">
        <v>51</v>
      </c>
      <c r="F598" s="5" t="s">
        <v>52</v>
      </c>
    </row>
  </sheetData>
  <pageMargins left="0.7" right="0.7" top="0.7" bottom="0.7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9" workbookViewId="0">
      <selection activeCell="D60" sqref="D60"/>
    </sheetView>
  </sheetViews>
  <sheetFormatPr defaultRowHeight="15" x14ac:dyDescent="0.25"/>
  <cols>
    <col min="1" max="1" width="7.5703125" bestFit="1" customWidth="1"/>
    <col min="2" max="2" width="15.7109375" customWidth="1"/>
    <col min="3" max="3" width="13.28515625" customWidth="1"/>
    <col min="4" max="4" width="11.7109375" bestFit="1" customWidth="1"/>
  </cols>
  <sheetData>
    <row r="1" spans="1:5" x14ac:dyDescent="0.25">
      <c r="A1" s="6" t="s">
        <v>4</v>
      </c>
      <c r="B1" s="6" t="s">
        <v>5</v>
      </c>
      <c r="C1" s="6" t="s">
        <v>6</v>
      </c>
      <c r="D1" s="7" t="s">
        <v>7</v>
      </c>
      <c r="E1" s="7" t="s">
        <v>8</v>
      </c>
    </row>
    <row r="2" spans="1:5" x14ac:dyDescent="0.25">
      <c r="A2" s="11">
        <v>43109</v>
      </c>
      <c r="B2" s="13" t="s">
        <v>19</v>
      </c>
      <c r="C2" s="13" t="s">
        <v>20</v>
      </c>
      <c r="D2" s="15">
        <v>193292</v>
      </c>
    </row>
    <row r="3" spans="1:5" x14ac:dyDescent="0.25">
      <c r="A3" s="11">
        <v>43110</v>
      </c>
      <c r="B3" s="13" t="s">
        <v>22</v>
      </c>
      <c r="C3" s="13" t="s">
        <v>23</v>
      </c>
      <c r="D3" s="15">
        <v>25600</v>
      </c>
    </row>
    <row r="4" spans="1:5" x14ac:dyDescent="0.25">
      <c r="A4" s="11">
        <v>43111</v>
      </c>
      <c r="B4" s="13" t="s">
        <v>29</v>
      </c>
      <c r="C4" s="13" t="s">
        <v>23</v>
      </c>
      <c r="D4" s="15">
        <v>8885</v>
      </c>
    </row>
    <row r="5" spans="1:5" x14ac:dyDescent="0.25">
      <c r="A5" s="11">
        <v>43111</v>
      </c>
      <c r="B5" s="13" t="s">
        <v>28</v>
      </c>
      <c r="C5" s="13" t="s">
        <v>23</v>
      </c>
      <c r="D5" s="15">
        <v>78268</v>
      </c>
    </row>
    <row r="6" spans="1:5" x14ac:dyDescent="0.25">
      <c r="A6" s="11">
        <v>43115</v>
      </c>
      <c r="B6" s="13" t="s">
        <v>33</v>
      </c>
      <c r="C6" s="13" t="s">
        <v>34</v>
      </c>
      <c r="D6" s="15">
        <v>92750</v>
      </c>
    </row>
    <row r="7" spans="1:5" x14ac:dyDescent="0.25">
      <c r="A7" s="11">
        <v>43115</v>
      </c>
      <c r="B7" s="13" t="s">
        <v>35</v>
      </c>
      <c r="C7" s="13" t="s">
        <v>34</v>
      </c>
      <c r="D7" s="15">
        <v>247794.6</v>
      </c>
    </row>
    <row r="8" spans="1:5" x14ac:dyDescent="0.25">
      <c r="A8" s="11">
        <v>43119</v>
      </c>
      <c r="B8" s="13" t="s">
        <v>47</v>
      </c>
      <c r="C8" s="13" t="s">
        <v>20</v>
      </c>
      <c r="D8" s="15">
        <v>2416</v>
      </c>
    </row>
    <row r="9" spans="1:5" x14ac:dyDescent="0.25">
      <c r="A9" s="11">
        <v>43119</v>
      </c>
      <c r="B9" s="13" t="s">
        <v>48</v>
      </c>
      <c r="D9" s="15">
        <v>6000</v>
      </c>
    </row>
    <row r="10" spans="1:5" x14ac:dyDescent="0.25">
      <c r="A10" s="11">
        <v>43123</v>
      </c>
      <c r="B10" s="13" t="s">
        <v>49</v>
      </c>
      <c r="C10" s="13" t="s">
        <v>20</v>
      </c>
      <c r="D10" s="15">
        <v>18067</v>
      </c>
    </row>
    <row r="11" spans="1:5" x14ac:dyDescent="0.25">
      <c r="A11" s="11">
        <v>43125</v>
      </c>
      <c r="B11" s="13" t="s">
        <v>54</v>
      </c>
      <c r="C11" s="13" t="s">
        <v>34</v>
      </c>
      <c r="D11" s="32">
        <v>47020</v>
      </c>
    </row>
    <row r="12" spans="1:5" x14ac:dyDescent="0.25">
      <c r="A12" s="11">
        <v>43129</v>
      </c>
      <c r="B12" s="13" t="s">
        <v>61</v>
      </c>
      <c r="C12" s="13" t="s">
        <v>20</v>
      </c>
      <c r="D12" s="15">
        <v>16500</v>
      </c>
    </row>
    <row r="13" spans="1:5" x14ac:dyDescent="0.25">
      <c r="A13" s="11">
        <v>43139</v>
      </c>
      <c r="B13" s="13" t="s">
        <v>69</v>
      </c>
      <c r="C13" s="13" t="s">
        <v>20</v>
      </c>
      <c r="D13" s="15">
        <v>20000</v>
      </c>
    </row>
    <row r="14" spans="1:5" x14ac:dyDescent="0.25">
      <c r="A14" s="11">
        <v>43140</v>
      </c>
      <c r="B14" s="13" t="s">
        <v>71</v>
      </c>
      <c r="C14" s="13" t="s">
        <v>20</v>
      </c>
      <c r="D14" s="15">
        <v>7000</v>
      </c>
    </row>
    <row r="15" spans="1:5" x14ac:dyDescent="0.25">
      <c r="A15" s="11">
        <v>43140</v>
      </c>
      <c r="B15" s="13" t="s">
        <v>72</v>
      </c>
      <c r="C15" s="13" t="s">
        <v>20</v>
      </c>
      <c r="D15" s="15">
        <v>49500</v>
      </c>
    </row>
    <row r="16" spans="1:5" x14ac:dyDescent="0.25">
      <c r="A16" s="11">
        <v>43160</v>
      </c>
      <c r="B16" s="13" t="s">
        <v>86</v>
      </c>
      <c r="C16" s="13" t="s">
        <v>87</v>
      </c>
      <c r="D16" s="15">
        <v>12340</v>
      </c>
    </row>
    <row r="17" spans="1:4" x14ac:dyDescent="0.25">
      <c r="A17" s="11">
        <v>43165</v>
      </c>
      <c r="B17" s="13" t="s">
        <v>88</v>
      </c>
      <c r="C17" s="13" t="s">
        <v>20</v>
      </c>
      <c r="D17" s="15">
        <v>251250</v>
      </c>
    </row>
    <row r="18" spans="1:4" x14ac:dyDescent="0.25">
      <c r="A18" s="11">
        <v>43225</v>
      </c>
      <c r="B18" s="13" t="s">
        <v>105</v>
      </c>
      <c r="C18" s="13" t="s">
        <v>106</v>
      </c>
      <c r="D18" s="15">
        <v>2868</v>
      </c>
    </row>
    <row r="19" spans="1:4" x14ac:dyDescent="0.25">
      <c r="A19" s="11">
        <v>43228</v>
      </c>
      <c r="B19" s="13" t="s">
        <v>107</v>
      </c>
      <c r="C19" s="13" t="s">
        <v>108</v>
      </c>
      <c r="D19" s="15">
        <v>18253</v>
      </c>
    </row>
    <row r="20" spans="1:4" x14ac:dyDescent="0.25">
      <c r="A20" s="11">
        <v>43231</v>
      </c>
      <c r="B20" s="13" t="s">
        <v>116</v>
      </c>
      <c r="C20" s="13" t="s">
        <v>20</v>
      </c>
      <c r="D20" s="15">
        <v>4350</v>
      </c>
    </row>
    <row r="21" spans="1:4" x14ac:dyDescent="0.25">
      <c r="A21" s="11">
        <v>43234</v>
      </c>
      <c r="B21" s="13" t="s">
        <v>119</v>
      </c>
      <c r="C21" s="13" t="s">
        <v>20</v>
      </c>
      <c r="D21" s="15">
        <v>15000</v>
      </c>
    </row>
    <row r="22" spans="1:4" x14ac:dyDescent="0.25">
      <c r="A22" s="11">
        <v>43234</v>
      </c>
      <c r="B22" s="13" t="s">
        <v>118</v>
      </c>
      <c r="C22" s="13" t="s">
        <v>20</v>
      </c>
      <c r="D22" s="15">
        <v>15499</v>
      </c>
    </row>
    <row r="23" spans="1:4" x14ac:dyDescent="0.25">
      <c r="A23" s="11">
        <v>43236</v>
      </c>
      <c r="B23" s="13" t="s">
        <v>124</v>
      </c>
      <c r="C23" s="13" t="s">
        <v>125</v>
      </c>
      <c r="D23" s="15">
        <v>4200</v>
      </c>
    </row>
    <row r="24" spans="1:4" x14ac:dyDescent="0.25">
      <c r="A24" s="11">
        <v>43236</v>
      </c>
      <c r="B24" s="13" t="s">
        <v>128</v>
      </c>
      <c r="C24" s="13" t="s">
        <v>87</v>
      </c>
      <c r="D24" s="15">
        <v>4600</v>
      </c>
    </row>
    <row r="25" spans="1:4" x14ac:dyDescent="0.25">
      <c r="A25" s="11">
        <v>43236</v>
      </c>
      <c r="B25" s="13" t="s">
        <v>122</v>
      </c>
      <c r="C25" s="13" t="s">
        <v>123</v>
      </c>
      <c r="D25" s="15">
        <v>23029</v>
      </c>
    </row>
    <row r="26" spans="1:4" x14ac:dyDescent="0.25">
      <c r="A26" s="11">
        <v>43236</v>
      </c>
      <c r="B26" s="13" t="s">
        <v>129</v>
      </c>
      <c r="C26" s="13" t="s">
        <v>87</v>
      </c>
      <c r="D26" s="15">
        <v>39245</v>
      </c>
    </row>
    <row r="27" spans="1:4" x14ac:dyDescent="0.25">
      <c r="A27" s="11">
        <v>43236</v>
      </c>
      <c r="B27" s="13" t="s">
        <v>127</v>
      </c>
      <c r="C27" s="13" t="s">
        <v>87</v>
      </c>
      <c r="D27" s="15">
        <v>43000</v>
      </c>
    </row>
    <row r="28" spans="1:4" x14ac:dyDescent="0.25">
      <c r="A28" s="11">
        <v>43242</v>
      </c>
      <c r="B28" s="13" t="s">
        <v>131</v>
      </c>
      <c r="C28" s="13" t="s">
        <v>20</v>
      </c>
      <c r="D28" s="15">
        <v>16674</v>
      </c>
    </row>
    <row r="29" spans="1:4" x14ac:dyDescent="0.25">
      <c r="A29" s="11">
        <v>43248</v>
      </c>
      <c r="B29" s="13" t="s">
        <v>137</v>
      </c>
      <c r="C29" s="13" t="s">
        <v>20</v>
      </c>
      <c r="D29" s="15">
        <v>55000</v>
      </c>
    </row>
    <row r="30" spans="1:4" x14ac:dyDescent="0.25">
      <c r="A30" s="11">
        <v>43251</v>
      </c>
      <c r="B30" s="13" t="s">
        <v>144</v>
      </c>
      <c r="C30" s="13" t="s">
        <v>20</v>
      </c>
      <c r="D30" s="15">
        <v>17188</v>
      </c>
    </row>
    <row r="31" spans="1:4" x14ac:dyDescent="0.25">
      <c r="A31" s="11">
        <v>43259</v>
      </c>
      <c r="B31" s="13" t="s">
        <v>178</v>
      </c>
      <c r="C31" s="13" t="s">
        <v>20</v>
      </c>
      <c r="D31" s="15">
        <v>15000</v>
      </c>
    </row>
    <row r="32" spans="1:4" x14ac:dyDescent="0.25">
      <c r="A32" s="11">
        <v>43259</v>
      </c>
      <c r="B32" s="13" t="s">
        <v>180</v>
      </c>
      <c r="C32" s="13" t="s">
        <v>20</v>
      </c>
      <c r="D32" s="15">
        <v>15000</v>
      </c>
    </row>
    <row r="33" spans="1:4" x14ac:dyDescent="0.25">
      <c r="A33" s="11">
        <v>43259</v>
      </c>
      <c r="B33" s="13" t="s">
        <v>181</v>
      </c>
      <c r="C33" s="13" t="s">
        <v>20</v>
      </c>
      <c r="D33" s="15">
        <v>15000</v>
      </c>
    </row>
    <row r="34" spans="1:4" x14ac:dyDescent="0.25">
      <c r="A34" s="11">
        <v>43263</v>
      </c>
      <c r="B34" s="13" t="s">
        <v>197</v>
      </c>
      <c r="C34" s="13" t="s">
        <v>20</v>
      </c>
      <c r="D34" s="15">
        <v>74818</v>
      </c>
    </row>
    <row r="35" spans="1:4" x14ac:dyDescent="0.25">
      <c r="A35" s="11">
        <v>43264</v>
      </c>
      <c r="B35" s="13" t="s">
        <v>206</v>
      </c>
      <c r="C35" s="13" t="s">
        <v>20</v>
      </c>
      <c r="D35" s="15">
        <v>3500</v>
      </c>
    </row>
    <row r="36" spans="1:4" x14ac:dyDescent="0.25">
      <c r="A36" s="11">
        <v>43269</v>
      </c>
      <c r="B36" s="13" t="s">
        <v>218</v>
      </c>
      <c r="C36" s="13" t="s">
        <v>20</v>
      </c>
      <c r="D36" s="15">
        <v>9000</v>
      </c>
    </row>
    <row r="37" spans="1:4" x14ac:dyDescent="0.25">
      <c r="A37" s="11">
        <v>43283</v>
      </c>
      <c r="B37" s="13" t="s">
        <v>219</v>
      </c>
      <c r="C37" s="13" t="s">
        <v>20</v>
      </c>
      <c r="D37" s="15">
        <v>248949</v>
      </c>
    </row>
    <row r="38" spans="1:4" x14ac:dyDescent="0.25">
      <c r="A38" s="11">
        <v>43285</v>
      </c>
      <c r="B38" s="13" t="s">
        <v>237</v>
      </c>
      <c r="C38" s="13" t="s">
        <v>238</v>
      </c>
      <c r="D38" s="15">
        <v>12500</v>
      </c>
    </row>
    <row r="39" spans="1:4" x14ac:dyDescent="0.25">
      <c r="A39" s="11">
        <v>43301</v>
      </c>
      <c r="B39" s="13" t="s">
        <v>298</v>
      </c>
      <c r="C39" s="13" t="s">
        <v>20</v>
      </c>
      <c r="D39" s="15">
        <v>37260</v>
      </c>
    </row>
    <row r="40" spans="1:4" x14ac:dyDescent="0.25">
      <c r="A40" s="11">
        <v>43305</v>
      </c>
      <c r="B40" s="13" t="s">
        <v>302</v>
      </c>
      <c r="C40" s="13" t="s">
        <v>149</v>
      </c>
      <c r="D40" s="15">
        <v>5500</v>
      </c>
    </row>
    <row r="41" spans="1:4" x14ac:dyDescent="0.25">
      <c r="A41" s="11">
        <v>43308</v>
      </c>
      <c r="B41" s="13" t="s">
        <v>313</v>
      </c>
      <c r="C41" s="13" t="s">
        <v>20</v>
      </c>
      <c r="D41" s="15">
        <v>21715.200000000001</v>
      </c>
    </row>
    <row r="42" spans="1:4" x14ac:dyDescent="0.25">
      <c r="A42" s="11">
        <v>43320</v>
      </c>
      <c r="B42" s="13" t="s">
        <v>330</v>
      </c>
      <c r="C42" s="13" t="s">
        <v>96</v>
      </c>
      <c r="D42" s="15">
        <v>15000</v>
      </c>
    </row>
    <row r="43" spans="1:4" x14ac:dyDescent="0.25">
      <c r="A43" s="11">
        <v>43320</v>
      </c>
      <c r="B43" s="13" t="s">
        <v>343</v>
      </c>
      <c r="C43" s="13" t="s">
        <v>20</v>
      </c>
      <c r="D43" s="15">
        <v>7500</v>
      </c>
    </row>
    <row r="44" spans="1:4" x14ac:dyDescent="0.25">
      <c r="A44" s="11">
        <v>43328</v>
      </c>
      <c r="B44" s="13" t="s">
        <v>344</v>
      </c>
      <c r="C44" s="13" t="s">
        <v>20</v>
      </c>
      <c r="D44" s="15">
        <v>15791</v>
      </c>
    </row>
    <row r="45" spans="1:4" x14ac:dyDescent="0.25">
      <c r="A45" s="11">
        <v>43329</v>
      </c>
      <c r="B45" s="13" t="s">
        <v>366</v>
      </c>
      <c r="C45" s="13" t="s">
        <v>20</v>
      </c>
      <c r="D45" s="15">
        <v>9166</v>
      </c>
    </row>
    <row r="46" spans="1:4" x14ac:dyDescent="0.25">
      <c r="A46" s="11">
        <v>43329</v>
      </c>
      <c r="B46" s="13" t="s">
        <v>370</v>
      </c>
      <c r="C46" s="13" t="s">
        <v>20</v>
      </c>
      <c r="D46" s="15">
        <v>2370</v>
      </c>
    </row>
    <row r="47" spans="1:4" x14ac:dyDescent="0.25">
      <c r="A47" s="11">
        <v>43329</v>
      </c>
      <c r="B47" s="13" t="s">
        <v>368</v>
      </c>
      <c r="C47" s="13" t="s">
        <v>20</v>
      </c>
      <c r="D47" s="15">
        <v>7219</v>
      </c>
    </row>
    <row r="48" spans="1:4" x14ac:dyDescent="0.25">
      <c r="A48" s="11">
        <v>43335</v>
      </c>
      <c r="B48" s="13" t="s">
        <v>367</v>
      </c>
      <c r="C48" s="13" t="s">
        <v>20</v>
      </c>
      <c r="D48" s="15">
        <v>165000</v>
      </c>
    </row>
    <row r="49" spans="1:4" x14ac:dyDescent="0.25">
      <c r="A49" s="11">
        <v>43335</v>
      </c>
      <c r="B49" s="13" t="s">
        <v>380</v>
      </c>
      <c r="C49" s="13" t="s">
        <v>20</v>
      </c>
      <c r="D49" s="15">
        <v>13799</v>
      </c>
    </row>
    <row r="50" spans="1:4" x14ac:dyDescent="0.25">
      <c r="A50" s="11">
        <v>43335</v>
      </c>
      <c r="B50" s="13" t="s">
        <v>381</v>
      </c>
      <c r="C50" s="13" t="s">
        <v>20</v>
      </c>
      <c r="D50" s="15">
        <v>16324</v>
      </c>
    </row>
    <row r="51" spans="1:4" x14ac:dyDescent="0.25">
      <c r="A51" s="11">
        <v>43342</v>
      </c>
      <c r="B51" s="13" t="s">
        <v>382</v>
      </c>
      <c r="C51" s="13" t="s">
        <v>20</v>
      </c>
      <c r="D51" s="15">
        <v>31515</v>
      </c>
    </row>
    <row r="52" spans="1:4" x14ac:dyDescent="0.25">
      <c r="A52" s="11">
        <v>43347</v>
      </c>
      <c r="B52" s="13" t="s">
        <v>391</v>
      </c>
      <c r="C52" s="13" t="s">
        <v>149</v>
      </c>
      <c r="D52" s="15">
        <v>5900</v>
      </c>
    </row>
    <row r="53" spans="1:4" x14ac:dyDescent="0.25">
      <c r="A53" s="11">
        <v>43347</v>
      </c>
      <c r="B53" s="13" t="s">
        <v>393</v>
      </c>
      <c r="C53" s="13" t="s">
        <v>149</v>
      </c>
      <c r="D53" s="15">
        <v>13886</v>
      </c>
    </row>
    <row r="54" spans="1:4" x14ac:dyDescent="0.25">
      <c r="A54" s="11">
        <v>43347</v>
      </c>
      <c r="B54" s="13" t="s">
        <v>395</v>
      </c>
      <c r="C54" s="13" t="s">
        <v>149</v>
      </c>
      <c r="D54" s="15">
        <v>15149</v>
      </c>
    </row>
    <row r="55" spans="1:4" x14ac:dyDescent="0.25">
      <c r="A55" s="11">
        <v>43350</v>
      </c>
      <c r="B55" s="13" t="s">
        <v>394</v>
      </c>
      <c r="C55" s="13" t="s">
        <v>149</v>
      </c>
      <c r="D55" s="15">
        <v>27709</v>
      </c>
    </row>
    <row r="56" spans="1:4" x14ac:dyDescent="0.25">
      <c r="A56" s="11">
        <v>43355</v>
      </c>
      <c r="B56" s="13" t="s">
        <v>408</v>
      </c>
      <c r="C56" s="13" t="s">
        <v>407</v>
      </c>
      <c r="D56" s="15">
        <v>23100</v>
      </c>
    </row>
    <row r="57" spans="1:4" x14ac:dyDescent="0.25">
      <c r="A57" s="11">
        <v>43363</v>
      </c>
      <c r="B57" s="13" t="s">
        <v>434</v>
      </c>
      <c r="C57" s="13" t="s">
        <v>20</v>
      </c>
      <c r="D57" s="15">
        <v>4800</v>
      </c>
    </row>
    <row r="58" spans="1:4" x14ac:dyDescent="0.25">
      <c r="A58" s="11">
        <v>43363</v>
      </c>
      <c r="B58" s="13" t="s">
        <v>437</v>
      </c>
      <c r="C58" s="13" t="s">
        <v>87</v>
      </c>
      <c r="D58" s="15">
        <v>6205</v>
      </c>
    </row>
    <row r="59" spans="1:4" x14ac:dyDescent="0.25">
      <c r="A59" s="11">
        <v>43363</v>
      </c>
      <c r="B59" s="13" t="s">
        <v>438</v>
      </c>
      <c r="C59" s="13" t="s">
        <v>87</v>
      </c>
      <c r="D59" s="15">
        <v>11200</v>
      </c>
    </row>
    <row r="60" spans="1:4" x14ac:dyDescent="0.25">
      <c r="D60" s="49">
        <f>SUM(D2:D59)</f>
        <v>2185463.7999999998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1" workbookViewId="0">
      <selection activeCell="E31" sqref="E31"/>
    </sheetView>
  </sheetViews>
  <sheetFormatPr defaultRowHeight="15" x14ac:dyDescent="0.25"/>
  <cols>
    <col min="2" max="2" width="13.28515625" bestFit="1" customWidth="1"/>
    <col min="3" max="3" width="25.5703125" bestFit="1" customWidth="1"/>
    <col min="4" max="4" width="13.28515625" bestFit="1" customWidth="1"/>
  </cols>
  <sheetData>
    <row r="1" spans="1:5" x14ac:dyDescent="0.25">
      <c r="A1" s="6" t="s">
        <v>4</v>
      </c>
      <c r="B1" s="6" t="s">
        <v>5</v>
      </c>
      <c r="C1" s="6" t="s">
        <v>6</v>
      </c>
      <c r="D1" s="7" t="s">
        <v>7</v>
      </c>
      <c r="E1" s="7" t="s">
        <v>8</v>
      </c>
    </row>
    <row r="2" spans="1:5" x14ac:dyDescent="0.25">
      <c r="A2" s="11">
        <v>43152</v>
      </c>
      <c r="B2" s="13" t="s">
        <v>59</v>
      </c>
      <c r="C2" s="13" t="s">
        <v>82</v>
      </c>
      <c r="D2" s="15">
        <v>56212.25</v>
      </c>
    </row>
    <row r="3" spans="1:5" x14ac:dyDescent="0.25">
      <c r="A3" s="11">
        <v>43152</v>
      </c>
      <c r="B3" s="13" t="s">
        <v>59</v>
      </c>
      <c r="C3" s="13" t="s">
        <v>82</v>
      </c>
      <c r="D3" s="15">
        <v>212357.75</v>
      </c>
    </row>
    <row r="4" spans="1:5" x14ac:dyDescent="0.25">
      <c r="A4" s="11">
        <v>43152</v>
      </c>
      <c r="B4" s="13" t="s">
        <v>59</v>
      </c>
      <c r="C4" s="13" t="s">
        <v>81</v>
      </c>
      <c r="D4" s="15">
        <v>6342</v>
      </c>
    </row>
    <row r="5" spans="1:5" x14ac:dyDescent="0.25">
      <c r="A5" s="11">
        <v>43257</v>
      </c>
      <c r="B5" s="13" t="s">
        <v>59</v>
      </c>
      <c r="C5" s="13" t="s">
        <v>170</v>
      </c>
      <c r="D5" s="15">
        <v>18562.5</v>
      </c>
    </row>
    <row r="6" spans="1:5" x14ac:dyDescent="0.25">
      <c r="A6" s="11">
        <v>43258</v>
      </c>
      <c r="B6" s="13" t="s">
        <v>59</v>
      </c>
      <c r="C6" s="13" t="s">
        <v>173</v>
      </c>
      <c r="D6" s="15">
        <v>21715.200000000001</v>
      </c>
    </row>
    <row r="7" spans="1:5" x14ac:dyDescent="0.25">
      <c r="A7" s="11">
        <v>43259</v>
      </c>
      <c r="B7" s="13" t="s">
        <v>182</v>
      </c>
      <c r="C7" s="13" t="s">
        <v>183</v>
      </c>
      <c r="D7" s="15">
        <v>233437.2</v>
      </c>
    </row>
    <row r="8" spans="1:5" x14ac:dyDescent="0.25">
      <c r="A8" s="11">
        <v>43285</v>
      </c>
      <c r="B8" s="13" t="s">
        <v>59</v>
      </c>
      <c r="C8" s="13" t="s">
        <v>261</v>
      </c>
      <c r="D8" s="15">
        <v>11000</v>
      </c>
    </row>
    <row r="9" spans="1:5" x14ac:dyDescent="0.25">
      <c r="A9" s="11">
        <v>43286</v>
      </c>
      <c r="B9" s="13" t="s">
        <v>59</v>
      </c>
      <c r="C9" s="13" t="s">
        <v>264</v>
      </c>
      <c r="D9" s="15">
        <v>6122</v>
      </c>
    </row>
    <row r="10" spans="1:5" x14ac:dyDescent="0.25">
      <c r="A10" s="11">
        <v>43308</v>
      </c>
      <c r="B10" s="13" t="s">
        <v>59</v>
      </c>
      <c r="C10" s="13" t="s">
        <v>320</v>
      </c>
      <c r="D10" s="15">
        <v>11999</v>
      </c>
    </row>
    <row r="11" spans="1:5" x14ac:dyDescent="0.25">
      <c r="A11" s="11">
        <v>43342</v>
      </c>
      <c r="B11" s="13" t="s">
        <v>59</v>
      </c>
      <c r="C11" s="13" t="s">
        <v>387</v>
      </c>
      <c r="D11" s="15">
        <v>2000</v>
      </c>
    </row>
    <row r="12" spans="1:5" x14ac:dyDescent="0.25">
      <c r="A12" s="11">
        <v>43363</v>
      </c>
      <c r="B12" s="13" t="s">
        <v>59</v>
      </c>
      <c r="C12" s="13" t="s">
        <v>442</v>
      </c>
      <c r="D12" s="15">
        <v>250000</v>
      </c>
    </row>
    <row r="13" spans="1:5" x14ac:dyDescent="0.25">
      <c r="D13" s="76">
        <f>SUM(D2:D12)</f>
        <v>829747.9</v>
      </c>
    </row>
    <row r="14" spans="1:5" x14ac:dyDescent="0.25">
      <c r="A14" s="11">
        <v>43130</v>
      </c>
      <c r="B14" s="13" t="s">
        <v>62</v>
      </c>
      <c r="C14" s="13" t="s">
        <v>20</v>
      </c>
      <c r="D14" s="15">
        <v>135408</v>
      </c>
    </row>
    <row r="15" spans="1:5" x14ac:dyDescent="0.25">
      <c r="A15" s="11">
        <v>43130</v>
      </c>
      <c r="B15" s="13" t="s">
        <v>63</v>
      </c>
      <c r="C15" s="13" t="s">
        <v>20</v>
      </c>
      <c r="D15" s="15">
        <v>45136</v>
      </c>
    </row>
    <row r="16" spans="1:5" x14ac:dyDescent="0.25">
      <c r="A16" s="11">
        <v>43255</v>
      </c>
      <c r="B16" s="13" t="s">
        <v>148</v>
      </c>
      <c r="C16" s="13" t="s">
        <v>149</v>
      </c>
      <c r="D16" s="15">
        <v>20976</v>
      </c>
    </row>
    <row r="17" spans="1:5" x14ac:dyDescent="0.25">
      <c r="A17" s="11">
        <v>43236</v>
      </c>
      <c r="B17" s="13" t="s">
        <v>126</v>
      </c>
      <c r="C17" s="13" t="s">
        <v>87</v>
      </c>
      <c r="D17" s="15">
        <v>6500</v>
      </c>
    </row>
    <row r="18" spans="1:5" x14ac:dyDescent="0.25">
      <c r="A18" s="11">
        <v>43260</v>
      </c>
      <c r="B18" s="13" t="s">
        <v>196</v>
      </c>
      <c r="C18" s="13" t="s">
        <v>20</v>
      </c>
      <c r="D18" s="15">
        <v>35700</v>
      </c>
    </row>
    <row r="19" spans="1:5" x14ac:dyDescent="0.25">
      <c r="A19" s="11">
        <v>43260</v>
      </c>
      <c r="B19" s="13" t="s">
        <v>195</v>
      </c>
      <c r="C19" s="13" t="s">
        <v>20</v>
      </c>
      <c r="D19" s="15">
        <v>35700</v>
      </c>
    </row>
    <row r="20" spans="1:5" x14ac:dyDescent="0.25">
      <c r="A20" s="11">
        <v>43285</v>
      </c>
      <c r="B20" s="13" t="s">
        <v>259</v>
      </c>
      <c r="C20" s="13" t="s">
        <v>20</v>
      </c>
      <c r="D20" s="15">
        <v>9450</v>
      </c>
    </row>
    <row r="21" spans="1:5" x14ac:dyDescent="0.25">
      <c r="A21" s="11">
        <v>43329</v>
      </c>
      <c r="B21" s="13" t="s">
        <v>369</v>
      </c>
      <c r="C21" s="13" t="s">
        <v>20</v>
      </c>
      <c r="D21" s="15">
        <v>1500</v>
      </c>
    </row>
    <row r="22" spans="1:5" x14ac:dyDescent="0.25">
      <c r="A22" s="11">
        <v>43347</v>
      </c>
      <c r="B22" s="13" t="s">
        <v>392</v>
      </c>
      <c r="C22" s="13" t="s">
        <v>149</v>
      </c>
      <c r="D22" s="15">
        <v>2275</v>
      </c>
    </row>
    <row r="23" spans="1:5" x14ac:dyDescent="0.25">
      <c r="A23" s="11">
        <v>43355</v>
      </c>
      <c r="B23" s="13" t="s">
        <v>425</v>
      </c>
      <c r="C23" s="13" t="s">
        <v>20</v>
      </c>
      <c r="D23" s="15">
        <v>29500</v>
      </c>
    </row>
    <row r="24" spans="1:5" x14ac:dyDescent="0.25">
      <c r="A24" s="11">
        <v>43111</v>
      </c>
      <c r="B24" s="13" t="s">
        <v>29</v>
      </c>
      <c r="C24" s="13" t="s">
        <v>23</v>
      </c>
      <c r="D24" s="51">
        <v>8885</v>
      </c>
    </row>
    <row r="25" spans="1:5" x14ac:dyDescent="0.25">
      <c r="A25" s="11">
        <v>43112</v>
      </c>
      <c r="B25" s="13" t="s">
        <v>32</v>
      </c>
      <c r="C25" s="13" t="s">
        <v>23</v>
      </c>
      <c r="D25" s="32">
        <v>55000</v>
      </c>
    </row>
    <row r="26" spans="1:5" x14ac:dyDescent="0.25">
      <c r="A26" s="11">
        <v>43111</v>
      </c>
      <c r="B26" s="13" t="s">
        <v>27</v>
      </c>
      <c r="C26" s="13" t="s">
        <v>23</v>
      </c>
      <c r="D26" s="15">
        <v>47000</v>
      </c>
    </row>
    <row r="27" spans="1:5" x14ac:dyDescent="0.25">
      <c r="D27" s="76">
        <f>SUM(D14:D26)</f>
        <v>433030</v>
      </c>
    </row>
    <row r="29" spans="1:5" x14ac:dyDescent="0.25">
      <c r="D29" s="77">
        <f>D27+D13</f>
        <v>1262777.8999999999</v>
      </c>
    </row>
    <row r="30" spans="1:5" x14ac:dyDescent="0.25">
      <c r="D30" s="78"/>
    </row>
    <row r="31" spans="1:5" x14ac:dyDescent="0.25">
      <c r="D31" s="78">
        <v>102905</v>
      </c>
      <c r="E31" t="s">
        <v>477</v>
      </c>
    </row>
    <row r="32" spans="1:5" x14ac:dyDescent="0.25">
      <c r="D32" s="49">
        <f>SUM(D29:D31)</f>
        <v>1365682.9</v>
      </c>
    </row>
  </sheetData>
  <printOptions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57" workbookViewId="0">
      <selection activeCell="G72" sqref="G72"/>
    </sheetView>
  </sheetViews>
  <sheetFormatPr defaultRowHeight="15" x14ac:dyDescent="0.25"/>
  <cols>
    <col min="3" max="3" width="51.85546875" bestFit="1" customWidth="1"/>
    <col min="4" max="4" width="7.5703125" bestFit="1" customWidth="1"/>
    <col min="6" max="6" width="9.5703125" bestFit="1" customWidth="1"/>
  </cols>
  <sheetData>
    <row r="1" spans="1:6" x14ac:dyDescent="0.25">
      <c r="A1" s="11">
        <v>43131</v>
      </c>
      <c r="B1" s="12">
        <v>1</v>
      </c>
      <c r="C1" s="13" t="s">
        <v>64</v>
      </c>
      <c r="E1" s="15">
        <v>1439851</v>
      </c>
      <c r="F1" s="26">
        <f>D1-E1</f>
        <v>-1439851</v>
      </c>
    </row>
    <row r="2" spans="1:6" x14ac:dyDescent="0.25">
      <c r="A2" s="11">
        <v>43136</v>
      </c>
      <c r="B2" s="12">
        <v>4</v>
      </c>
      <c r="C2" s="13" t="s">
        <v>65</v>
      </c>
      <c r="D2" s="15">
        <v>4800</v>
      </c>
      <c r="F2" s="26">
        <f t="shared" ref="F2:F33" si="0">F1+D2-E2</f>
        <v>-1435051</v>
      </c>
    </row>
    <row r="3" spans="1:6" x14ac:dyDescent="0.25">
      <c r="A3" s="11">
        <v>43136</v>
      </c>
      <c r="B3" s="12">
        <v>4</v>
      </c>
      <c r="C3" s="13" t="s">
        <v>65</v>
      </c>
      <c r="D3" s="15">
        <v>9000</v>
      </c>
      <c r="F3" s="26">
        <f t="shared" si="0"/>
        <v>-1426051</v>
      </c>
    </row>
    <row r="4" spans="1:6" x14ac:dyDescent="0.25">
      <c r="A4" s="11">
        <v>43200</v>
      </c>
      <c r="B4" s="12">
        <v>8</v>
      </c>
      <c r="C4" s="13" t="s">
        <v>65</v>
      </c>
      <c r="D4" s="15">
        <v>13800</v>
      </c>
      <c r="F4" s="26">
        <f t="shared" si="0"/>
        <v>-1412251</v>
      </c>
    </row>
    <row r="5" spans="1:6" x14ac:dyDescent="0.25">
      <c r="A5" s="11">
        <v>43136</v>
      </c>
      <c r="B5" s="12">
        <v>4</v>
      </c>
      <c r="C5" s="13" t="s">
        <v>65</v>
      </c>
      <c r="D5" s="15">
        <v>25132</v>
      </c>
      <c r="F5" s="26">
        <f t="shared" si="0"/>
        <v>-1387119</v>
      </c>
    </row>
    <row r="6" spans="1:6" x14ac:dyDescent="0.25">
      <c r="A6" s="11">
        <v>43137</v>
      </c>
      <c r="B6" s="12">
        <v>1</v>
      </c>
      <c r="C6" s="13" t="s">
        <v>65</v>
      </c>
      <c r="D6" s="15">
        <v>302000</v>
      </c>
      <c r="F6" s="26">
        <f t="shared" si="0"/>
        <v>-1085119</v>
      </c>
    </row>
    <row r="7" spans="1:6" x14ac:dyDescent="0.25">
      <c r="A7" s="11">
        <v>43138</v>
      </c>
      <c r="B7" s="12">
        <v>4</v>
      </c>
      <c r="C7" s="13" t="s">
        <v>65</v>
      </c>
      <c r="D7" s="15">
        <v>147300</v>
      </c>
      <c r="F7" s="26">
        <f t="shared" si="0"/>
        <v>-937819</v>
      </c>
    </row>
    <row r="8" spans="1:6" s="45" customFormat="1" x14ac:dyDescent="0.25">
      <c r="A8" s="11">
        <v>43139</v>
      </c>
      <c r="B8" s="12">
        <v>4</v>
      </c>
      <c r="C8" s="13" t="s">
        <v>65</v>
      </c>
      <c r="D8" s="15">
        <v>17400</v>
      </c>
      <c r="E8"/>
      <c r="F8" s="26">
        <f t="shared" si="0"/>
        <v>-920419</v>
      </c>
    </row>
    <row r="9" spans="1:6" x14ac:dyDescent="0.25">
      <c r="A9" s="11">
        <v>43139</v>
      </c>
      <c r="B9" s="12">
        <v>4</v>
      </c>
      <c r="C9" s="13" t="s">
        <v>65</v>
      </c>
      <c r="D9" s="15">
        <v>20000</v>
      </c>
      <c r="F9" s="26">
        <f t="shared" si="0"/>
        <v>-900419</v>
      </c>
    </row>
    <row r="10" spans="1:6" x14ac:dyDescent="0.25">
      <c r="A10" s="11">
        <v>43143</v>
      </c>
      <c r="B10" s="12">
        <v>4</v>
      </c>
      <c r="C10" s="13" t="s">
        <v>65</v>
      </c>
      <c r="D10" s="15">
        <v>20637</v>
      </c>
      <c r="F10" s="26">
        <f t="shared" si="0"/>
        <v>-879782</v>
      </c>
    </row>
    <row r="11" spans="1:6" x14ac:dyDescent="0.25">
      <c r="A11" s="11">
        <v>43145</v>
      </c>
      <c r="B11" s="12">
        <v>5</v>
      </c>
      <c r="C11" s="13" t="s">
        <v>65</v>
      </c>
      <c r="D11" s="15">
        <v>47020</v>
      </c>
      <c r="F11" s="26">
        <f t="shared" si="0"/>
        <v>-832762</v>
      </c>
    </row>
    <row r="12" spans="1:6" x14ac:dyDescent="0.25">
      <c r="A12" s="11">
        <v>43160</v>
      </c>
      <c r="B12" s="12">
        <v>6</v>
      </c>
      <c r="C12" s="13" t="s">
        <v>65</v>
      </c>
      <c r="D12" s="15">
        <v>12340</v>
      </c>
      <c r="F12" s="26">
        <f t="shared" si="0"/>
        <v>-820422</v>
      </c>
    </row>
    <row r="13" spans="1:6" x14ac:dyDescent="0.25">
      <c r="A13" s="11">
        <v>43161</v>
      </c>
      <c r="B13" s="12">
        <v>1</v>
      </c>
      <c r="C13" s="13" t="s">
        <v>65</v>
      </c>
      <c r="D13" s="15">
        <v>20000</v>
      </c>
      <c r="F13" s="26">
        <f t="shared" si="0"/>
        <v>-800422</v>
      </c>
    </row>
    <row r="14" spans="1:6" x14ac:dyDescent="0.25">
      <c r="A14" s="11">
        <v>43162</v>
      </c>
      <c r="B14" s="12">
        <v>1</v>
      </c>
      <c r="C14" s="13" t="s">
        <v>65</v>
      </c>
      <c r="D14" s="15">
        <v>20000</v>
      </c>
      <c r="F14" s="26">
        <f t="shared" si="0"/>
        <v>-780422</v>
      </c>
    </row>
    <row r="15" spans="1:6" x14ac:dyDescent="0.25">
      <c r="A15" s="11">
        <v>43164</v>
      </c>
      <c r="B15" s="12">
        <v>1</v>
      </c>
      <c r="C15" s="13" t="s">
        <v>65</v>
      </c>
      <c r="D15" s="15">
        <v>20835</v>
      </c>
      <c r="F15" s="26">
        <f t="shared" si="0"/>
        <v>-759587</v>
      </c>
    </row>
    <row r="16" spans="1:6" x14ac:dyDescent="0.25">
      <c r="A16" s="11">
        <v>43167</v>
      </c>
      <c r="B16" s="12">
        <v>1</v>
      </c>
      <c r="C16" s="13" t="s">
        <v>65</v>
      </c>
      <c r="D16" s="15">
        <v>144880</v>
      </c>
      <c r="F16" s="26">
        <f t="shared" si="0"/>
        <v>-614707</v>
      </c>
    </row>
    <row r="17" spans="1:6" x14ac:dyDescent="0.25">
      <c r="A17" s="11">
        <v>43168</v>
      </c>
      <c r="B17" s="12">
        <v>1</v>
      </c>
      <c r="C17" s="13" t="s">
        <v>65</v>
      </c>
      <c r="D17" s="15">
        <v>2200</v>
      </c>
      <c r="F17" s="26">
        <f t="shared" si="0"/>
        <v>-612507</v>
      </c>
    </row>
    <row r="18" spans="1:6" x14ac:dyDescent="0.25">
      <c r="A18" s="11">
        <v>43168</v>
      </c>
      <c r="B18" s="12">
        <v>1</v>
      </c>
      <c r="C18" s="13" t="s">
        <v>65</v>
      </c>
      <c r="D18" s="15">
        <v>6000</v>
      </c>
      <c r="F18" s="26">
        <f t="shared" si="0"/>
        <v>-606507</v>
      </c>
    </row>
    <row r="19" spans="1:6" x14ac:dyDescent="0.25">
      <c r="A19" s="11">
        <v>43168</v>
      </c>
      <c r="B19" s="12">
        <v>1</v>
      </c>
      <c r="C19" s="13" t="s">
        <v>65</v>
      </c>
      <c r="D19" s="15">
        <v>17275</v>
      </c>
      <c r="F19" s="26">
        <f t="shared" si="0"/>
        <v>-589232</v>
      </c>
    </row>
    <row r="20" spans="1:6" x14ac:dyDescent="0.25">
      <c r="A20" s="11">
        <v>43171</v>
      </c>
      <c r="B20" s="12">
        <v>2</v>
      </c>
      <c r="C20" s="13" t="s">
        <v>65</v>
      </c>
      <c r="D20" s="15">
        <v>16550</v>
      </c>
      <c r="F20" s="26">
        <f t="shared" si="0"/>
        <v>-572682</v>
      </c>
    </row>
    <row r="21" spans="1:6" x14ac:dyDescent="0.25">
      <c r="A21" s="11">
        <v>43171</v>
      </c>
      <c r="B21" s="12">
        <v>2</v>
      </c>
      <c r="C21" s="13" t="s">
        <v>65</v>
      </c>
      <c r="D21" s="15">
        <v>80200</v>
      </c>
      <c r="F21" s="26">
        <f t="shared" si="0"/>
        <v>-492482</v>
      </c>
    </row>
    <row r="22" spans="1:6" x14ac:dyDescent="0.25">
      <c r="A22" s="11">
        <v>43172</v>
      </c>
      <c r="B22" s="12">
        <v>2</v>
      </c>
      <c r="C22" s="13" t="s">
        <v>65</v>
      </c>
      <c r="D22" s="15">
        <v>77750</v>
      </c>
      <c r="F22" s="26">
        <f t="shared" si="0"/>
        <v>-414732</v>
      </c>
    </row>
    <row r="23" spans="1:6" x14ac:dyDescent="0.25">
      <c r="A23" s="11">
        <v>43173</v>
      </c>
      <c r="B23" s="12">
        <v>2</v>
      </c>
      <c r="C23" s="13" t="s">
        <v>65</v>
      </c>
      <c r="D23" s="15">
        <v>3000</v>
      </c>
      <c r="F23" s="26">
        <f t="shared" si="0"/>
        <v>-411732</v>
      </c>
    </row>
    <row r="24" spans="1:6" x14ac:dyDescent="0.25">
      <c r="A24" s="11">
        <v>43173</v>
      </c>
      <c r="B24" s="12">
        <v>2</v>
      </c>
      <c r="C24" s="13" t="s">
        <v>65</v>
      </c>
      <c r="D24" s="15">
        <v>13900</v>
      </c>
      <c r="F24" s="26">
        <f t="shared" si="0"/>
        <v>-397832</v>
      </c>
    </row>
    <row r="25" spans="1:6" x14ac:dyDescent="0.25">
      <c r="A25" s="11">
        <v>43173</v>
      </c>
      <c r="B25" s="12">
        <v>2</v>
      </c>
      <c r="C25" s="13" t="s">
        <v>65</v>
      </c>
      <c r="D25" s="15">
        <v>167767.5</v>
      </c>
      <c r="F25" s="26">
        <f t="shared" si="0"/>
        <v>-230064.5</v>
      </c>
    </row>
    <row r="26" spans="1:6" x14ac:dyDescent="0.25">
      <c r="A26" s="11">
        <v>43174</v>
      </c>
      <c r="B26" s="12">
        <v>2</v>
      </c>
      <c r="C26" s="13" t="s">
        <v>65</v>
      </c>
      <c r="D26" s="15">
        <v>124248</v>
      </c>
      <c r="F26" s="26">
        <f t="shared" si="0"/>
        <v>-105816.5</v>
      </c>
    </row>
    <row r="27" spans="1:6" x14ac:dyDescent="0.25">
      <c r="A27" s="11">
        <v>43201</v>
      </c>
      <c r="B27" s="12">
        <v>8</v>
      </c>
      <c r="C27" s="13" t="s">
        <v>65</v>
      </c>
      <c r="D27" s="15">
        <v>8300</v>
      </c>
      <c r="F27" s="26">
        <f t="shared" si="0"/>
        <v>-97516.5</v>
      </c>
    </row>
    <row r="28" spans="1:6" x14ac:dyDescent="0.25">
      <c r="A28" s="11">
        <v>43194</v>
      </c>
      <c r="B28" s="12">
        <v>7</v>
      </c>
      <c r="C28" s="13" t="s">
        <v>65</v>
      </c>
      <c r="D28" s="15">
        <v>10275</v>
      </c>
      <c r="F28" s="26">
        <f t="shared" si="0"/>
        <v>-87241.5</v>
      </c>
    </row>
    <row r="29" spans="1:6" x14ac:dyDescent="0.25">
      <c r="A29" s="11">
        <v>43195</v>
      </c>
      <c r="B29" s="12">
        <v>7</v>
      </c>
      <c r="C29" s="13" t="s">
        <v>65</v>
      </c>
      <c r="D29" s="15">
        <v>18103</v>
      </c>
      <c r="F29" s="26">
        <f t="shared" si="0"/>
        <v>-69138.5</v>
      </c>
    </row>
    <row r="30" spans="1:6" x14ac:dyDescent="0.25">
      <c r="A30" s="11">
        <v>43195</v>
      </c>
      <c r="B30" s="12">
        <v>7</v>
      </c>
      <c r="C30" s="13" t="s">
        <v>65</v>
      </c>
      <c r="D30" s="15">
        <v>29100</v>
      </c>
      <c r="F30" s="26">
        <f t="shared" si="0"/>
        <v>-40038.5</v>
      </c>
    </row>
    <row r="31" spans="1:6" x14ac:dyDescent="0.25">
      <c r="A31" s="11">
        <v>43194</v>
      </c>
      <c r="B31" s="12">
        <v>7</v>
      </c>
      <c r="C31" s="13" t="s">
        <v>65</v>
      </c>
      <c r="D31" s="15">
        <v>22000</v>
      </c>
      <c r="F31" s="26">
        <f t="shared" si="0"/>
        <v>-18038.5</v>
      </c>
    </row>
    <row r="32" spans="1:6" x14ac:dyDescent="0.25">
      <c r="A32" s="11">
        <v>43195</v>
      </c>
      <c r="B32" s="12">
        <v>7</v>
      </c>
      <c r="C32" s="13" t="s">
        <v>65</v>
      </c>
      <c r="D32" s="15">
        <v>18000</v>
      </c>
      <c r="F32" s="26">
        <f t="shared" si="0"/>
        <v>-38.5</v>
      </c>
    </row>
    <row r="33" spans="1:6" x14ac:dyDescent="0.25">
      <c r="A33" s="11"/>
      <c r="B33" s="12"/>
      <c r="C33" s="13"/>
      <c r="D33" s="15"/>
      <c r="E33" s="49"/>
      <c r="F33" s="26">
        <f t="shared" si="0"/>
        <v>-38.5</v>
      </c>
    </row>
    <row r="34" spans="1:6" x14ac:dyDescent="0.25">
      <c r="A34" s="11">
        <v>43157</v>
      </c>
      <c r="B34" s="12">
        <v>1</v>
      </c>
      <c r="C34" s="13" t="s">
        <v>83</v>
      </c>
      <c r="E34" s="15">
        <v>1784211.5</v>
      </c>
      <c r="F34" s="26">
        <f t="shared" ref="F34:F57" si="1">F33+D34-E34</f>
        <v>-1784250</v>
      </c>
    </row>
    <row r="35" spans="1:6" x14ac:dyDescent="0.25">
      <c r="A35" s="11">
        <v>43161</v>
      </c>
      <c r="B35" s="12">
        <v>1</v>
      </c>
      <c r="C35" s="13" t="s">
        <v>65</v>
      </c>
      <c r="D35" s="15">
        <v>13489</v>
      </c>
      <c r="F35" s="26">
        <f t="shared" si="1"/>
        <v>-1770761</v>
      </c>
    </row>
    <row r="36" spans="1:6" x14ac:dyDescent="0.25">
      <c r="A36" s="11">
        <v>43161</v>
      </c>
      <c r="B36" s="12">
        <v>1</v>
      </c>
      <c r="C36" s="13" t="s">
        <v>65</v>
      </c>
      <c r="D36" s="15">
        <v>17120</v>
      </c>
      <c r="F36" s="26">
        <f t="shared" si="1"/>
        <v>-1753641</v>
      </c>
    </row>
    <row r="37" spans="1:6" x14ac:dyDescent="0.25">
      <c r="A37" s="11">
        <v>43145</v>
      </c>
      <c r="B37" s="12">
        <v>5</v>
      </c>
      <c r="C37" s="13" t="s">
        <v>65</v>
      </c>
      <c r="D37" s="15">
        <v>76000</v>
      </c>
      <c r="F37" s="26">
        <f t="shared" si="1"/>
        <v>-1677641</v>
      </c>
    </row>
    <row r="38" spans="1:6" x14ac:dyDescent="0.25">
      <c r="A38" s="11">
        <v>43146</v>
      </c>
      <c r="B38" s="12">
        <v>6</v>
      </c>
      <c r="C38" s="13" t="s">
        <v>65</v>
      </c>
      <c r="D38" s="15">
        <v>3626</v>
      </c>
      <c r="F38" s="26">
        <f t="shared" si="1"/>
        <v>-1674015</v>
      </c>
    </row>
    <row r="39" spans="1:6" x14ac:dyDescent="0.25">
      <c r="A39" s="11">
        <v>43146</v>
      </c>
      <c r="B39" s="12">
        <v>6</v>
      </c>
      <c r="C39" s="13" t="s">
        <v>65</v>
      </c>
      <c r="D39" s="15">
        <v>6900</v>
      </c>
      <c r="F39" s="26">
        <f t="shared" si="1"/>
        <v>-1667115</v>
      </c>
    </row>
    <row r="40" spans="1:6" x14ac:dyDescent="0.25">
      <c r="A40" s="11">
        <v>43146</v>
      </c>
      <c r="B40" s="12">
        <v>6</v>
      </c>
      <c r="C40" s="13" t="s">
        <v>65</v>
      </c>
      <c r="D40" s="15">
        <v>13898.5</v>
      </c>
      <c r="F40" s="26">
        <f t="shared" si="1"/>
        <v>-1653216.5</v>
      </c>
    </row>
    <row r="41" spans="1:6" x14ac:dyDescent="0.25">
      <c r="A41" s="11">
        <v>43146</v>
      </c>
      <c r="B41" s="12">
        <v>6</v>
      </c>
      <c r="C41" s="13" t="s">
        <v>65</v>
      </c>
      <c r="D41" s="15">
        <v>20122</v>
      </c>
      <c r="F41" s="26">
        <f t="shared" si="1"/>
        <v>-1633094.5</v>
      </c>
    </row>
    <row r="42" spans="1:6" x14ac:dyDescent="0.25">
      <c r="A42" s="11">
        <v>43146</v>
      </c>
      <c r="B42" s="12">
        <v>6</v>
      </c>
      <c r="C42" s="13" t="s">
        <v>65</v>
      </c>
      <c r="D42" s="15">
        <v>20400</v>
      </c>
      <c r="F42" s="26">
        <f t="shared" si="1"/>
        <v>-1612694.5</v>
      </c>
    </row>
    <row r="43" spans="1:6" x14ac:dyDescent="0.25">
      <c r="A43" s="11">
        <v>43146</v>
      </c>
      <c r="B43" s="12">
        <v>5</v>
      </c>
      <c r="C43" s="13" t="s">
        <v>65</v>
      </c>
      <c r="D43" s="15">
        <v>22750</v>
      </c>
      <c r="F43" s="26">
        <f t="shared" si="1"/>
        <v>-1589944.5</v>
      </c>
    </row>
    <row r="44" spans="1:6" x14ac:dyDescent="0.25">
      <c r="A44" s="11">
        <v>43146</v>
      </c>
      <c r="B44" s="12">
        <v>6</v>
      </c>
      <c r="C44" s="13" t="s">
        <v>65</v>
      </c>
      <c r="D44" s="15">
        <v>24304</v>
      </c>
      <c r="F44" s="26">
        <f t="shared" si="1"/>
        <v>-1565640.5</v>
      </c>
    </row>
    <row r="45" spans="1:6" x14ac:dyDescent="0.25">
      <c r="A45" s="11">
        <v>43146</v>
      </c>
      <c r="B45" s="12">
        <v>5</v>
      </c>
      <c r="C45" s="13" t="s">
        <v>65</v>
      </c>
      <c r="D45" s="15">
        <v>36500</v>
      </c>
      <c r="F45" s="26">
        <f t="shared" si="1"/>
        <v>-1529140.5</v>
      </c>
    </row>
    <row r="46" spans="1:6" x14ac:dyDescent="0.25">
      <c r="A46" s="11">
        <v>43146</v>
      </c>
      <c r="B46" s="12">
        <v>6</v>
      </c>
      <c r="C46" s="13" t="s">
        <v>65</v>
      </c>
      <c r="D46" s="15">
        <v>95747</v>
      </c>
      <c r="F46" s="26">
        <f t="shared" si="1"/>
        <v>-1433393.5</v>
      </c>
    </row>
    <row r="47" spans="1:6" x14ac:dyDescent="0.25">
      <c r="A47" s="11">
        <v>43147</v>
      </c>
      <c r="B47" s="12">
        <v>6</v>
      </c>
      <c r="C47" s="13" t="s">
        <v>65</v>
      </c>
      <c r="D47" s="15">
        <v>82412</v>
      </c>
      <c r="F47" s="26">
        <f t="shared" si="1"/>
        <v>-1350981.5</v>
      </c>
    </row>
    <row r="48" spans="1:6" x14ac:dyDescent="0.25">
      <c r="A48" s="11">
        <v>43147</v>
      </c>
      <c r="B48" s="12">
        <v>6</v>
      </c>
      <c r="C48" s="13" t="s">
        <v>65</v>
      </c>
      <c r="D48" s="15">
        <v>186615</v>
      </c>
      <c r="F48" s="26">
        <f t="shared" si="1"/>
        <v>-1164366.5</v>
      </c>
    </row>
    <row r="49" spans="1:6" x14ac:dyDescent="0.25">
      <c r="A49" s="11">
        <v>43150</v>
      </c>
      <c r="B49" s="12">
        <v>6</v>
      </c>
      <c r="C49" s="13" t="s">
        <v>65</v>
      </c>
      <c r="D49" s="15">
        <v>24500</v>
      </c>
      <c r="F49" s="26">
        <f t="shared" si="1"/>
        <v>-1139866.5</v>
      </c>
    </row>
    <row r="50" spans="1:6" x14ac:dyDescent="0.25">
      <c r="A50" s="11">
        <v>43151</v>
      </c>
      <c r="B50" s="12">
        <v>6</v>
      </c>
      <c r="C50" s="13" t="s">
        <v>65</v>
      </c>
      <c r="D50" s="15">
        <v>94707</v>
      </c>
      <c r="F50" s="26">
        <f t="shared" si="1"/>
        <v>-1045159.5</v>
      </c>
    </row>
    <row r="51" spans="1:6" x14ac:dyDescent="0.25">
      <c r="A51" s="11">
        <v>43153</v>
      </c>
      <c r="B51" s="12">
        <v>6</v>
      </c>
      <c r="C51" s="13" t="s">
        <v>65</v>
      </c>
      <c r="D51" s="15">
        <v>22250</v>
      </c>
      <c r="F51" s="26">
        <f t="shared" si="1"/>
        <v>-1022909.5</v>
      </c>
    </row>
    <row r="52" spans="1:6" x14ac:dyDescent="0.25">
      <c r="A52" s="11">
        <v>43157</v>
      </c>
      <c r="B52" s="12">
        <v>6</v>
      </c>
      <c r="C52" s="13" t="s">
        <v>65</v>
      </c>
      <c r="D52" s="15">
        <v>34800</v>
      </c>
      <c r="F52" s="26">
        <f t="shared" si="1"/>
        <v>-988109.5</v>
      </c>
    </row>
    <row r="53" spans="1:6" x14ac:dyDescent="0.25">
      <c r="A53" s="11">
        <v>43158</v>
      </c>
      <c r="B53" s="12">
        <v>6</v>
      </c>
      <c r="C53" s="13" t="s">
        <v>65</v>
      </c>
      <c r="D53" s="15">
        <v>16200</v>
      </c>
      <c r="F53" s="26">
        <f t="shared" si="1"/>
        <v>-971909.5</v>
      </c>
    </row>
    <row r="54" spans="1:6" x14ac:dyDescent="0.25">
      <c r="A54" s="11">
        <v>43159</v>
      </c>
      <c r="B54" s="13" t="s">
        <v>84</v>
      </c>
      <c r="C54" s="13" t="s">
        <v>85</v>
      </c>
      <c r="D54" s="15">
        <v>971940</v>
      </c>
      <c r="F54" s="26">
        <f t="shared" si="1"/>
        <v>30.5</v>
      </c>
    </row>
    <row r="55" spans="1:6" x14ac:dyDescent="0.25">
      <c r="A55" s="11"/>
      <c r="B55" s="13"/>
      <c r="C55" s="13"/>
      <c r="D55" s="15"/>
      <c r="E55" s="49"/>
      <c r="F55" s="26">
        <f t="shared" si="1"/>
        <v>30.5</v>
      </c>
    </row>
    <row r="56" spans="1:6" x14ac:dyDescent="0.25">
      <c r="A56" s="11"/>
      <c r="B56" s="13"/>
      <c r="C56" s="13"/>
      <c r="D56" s="15"/>
      <c r="E56" s="49"/>
      <c r="F56" s="26">
        <f t="shared" si="1"/>
        <v>30.5</v>
      </c>
    </row>
    <row r="57" spans="1:6" x14ac:dyDescent="0.25">
      <c r="A57" s="11">
        <v>43220</v>
      </c>
      <c r="B57" s="12">
        <v>1</v>
      </c>
      <c r="C57" s="13" t="s">
        <v>64</v>
      </c>
      <c r="E57" s="15">
        <v>549131.30000000005</v>
      </c>
      <c r="F57" s="26">
        <f t="shared" si="1"/>
        <v>-549100.80000000005</v>
      </c>
    </row>
    <row r="58" spans="1:6" x14ac:dyDescent="0.25">
      <c r="A58" s="11">
        <v>43168</v>
      </c>
      <c r="B58" s="12">
        <v>1</v>
      </c>
      <c r="C58" s="13" t="s">
        <v>65</v>
      </c>
      <c r="D58" s="15">
        <v>18103</v>
      </c>
      <c r="F58" s="26">
        <f t="shared" ref="F58:F72" si="2">F57+D58-E58</f>
        <v>-530997.80000000005</v>
      </c>
    </row>
    <row r="59" spans="1:6" x14ac:dyDescent="0.25">
      <c r="A59" s="11">
        <v>43215</v>
      </c>
      <c r="B59" s="12">
        <v>9</v>
      </c>
      <c r="C59" s="13" t="s">
        <v>65</v>
      </c>
      <c r="D59" s="15">
        <v>39436</v>
      </c>
      <c r="F59" s="26">
        <f t="shared" si="2"/>
        <v>-491561.80000000005</v>
      </c>
    </row>
    <row r="60" spans="1:6" x14ac:dyDescent="0.25">
      <c r="A60" s="11">
        <v>43216</v>
      </c>
      <c r="B60" s="12">
        <v>9</v>
      </c>
      <c r="C60" s="13" t="s">
        <v>65</v>
      </c>
      <c r="D60" s="15">
        <v>23445</v>
      </c>
      <c r="F60" s="26">
        <f t="shared" si="2"/>
        <v>-468116.80000000005</v>
      </c>
    </row>
    <row r="61" spans="1:6" x14ac:dyDescent="0.25">
      <c r="A61" s="11">
        <v>43216</v>
      </c>
      <c r="B61" s="12">
        <v>9</v>
      </c>
      <c r="C61" s="13" t="s">
        <v>65</v>
      </c>
      <c r="D61" s="15">
        <v>20800</v>
      </c>
      <c r="F61" s="26">
        <f t="shared" si="2"/>
        <v>-447316.80000000005</v>
      </c>
    </row>
    <row r="62" spans="1:6" x14ac:dyDescent="0.25">
      <c r="A62" s="11">
        <v>43196</v>
      </c>
      <c r="B62" s="12">
        <v>7</v>
      </c>
      <c r="C62" s="13" t="s">
        <v>65</v>
      </c>
      <c r="D62" s="15">
        <v>27320.3</v>
      </c>
      <c r="F62" s="26">
        <f t="shared" si="2"/>
        <v>-419996.50000000006</v>
      </c>
    </row>
    <row r="63" spans="1:6" x14ac:dyDescent="0.25">
      <c r="A63" s="11">
        <v>43200</v>
      </c>
      <c r="B63" s="12">
        <v>7</v>
      </c>
      <c r="C63" s="13" t="s">
        <v>65</v>
      </c>
      <c r="D63" s="15">
        <v>54000</v>
      </c>
      <c r="F63" s="26">
        <f t="shared" si="2"/>
        <v>-365996.50000000006</v>
      </c>
    </row>
    <row r="64" spans="1:6" x14ac:dyDescent="0.25">
      <c r="A64" s="11">
        <v>43202</v>
      </c>
      <c r="B64" s="12">
        <v>8</v>
      </c>
      <c r="C64" s="13" t="s">
        <v>65</v>
      </c>
      <c r="D64" s="15">
        <v>16240</v>
      </c>
      <c r="F64" s="26">
        <f t="shared" si="2"/>
        <v>-349756.50000000006</v>
      </c>
    </row>
    <row r="65" spans="1:7" x14ac:dyDescent="0.25">
      <c r="A65" s="11">
        <v>43373</v>
      </c>
      <c r="B65" s="12">
        <v>1</v>
      </c>
      <c r="C65" s="13" t="s">
        <v>463</v>
      </c>
      <c r="E65" s="15">
        <v>648331.85</v>
      </c>
      <c r="F65" s="26">
        <f t="shared" si="2"/>
        <v>-998088.35000000009</v>
      </c>
    </row>
    <row r="66" spans="1:7" x14ac:dyDescent="0.25">
      <c r="A66" s="11">
        <v>43209</v>
      </c>
      <c r="B66" s="12">
        <v>9</v>
      </c>
      <c r="C66" s="13" t="s">
        <v>65</v>
      </c>
      <c r="D66" s="15">
        <v>48669</v>
      </c>
      <c r="F66" s="26">
        <f t="shared" si="2"/>
        <v>-949419.35000000009</v>
      </c>
    </row>
    <row r="67" spans="1:7" x14ac:dyDescent="0.25">
      <c r="A67" s="11">
        <v>43162</v>
      </c>
      <c r="B67" s="12">
        <v>1</v>
      </c>
      <c r="C67" s="13" t="s">
        <v>65</v>
      </c>
      <c r="D67" s="15">
        <v>50000</v>
      </c>
      <c r="F67" s="26">
        <f t="shared" si="2"/>
        <v>-899419.35000000009</v>
      </c>
    </row>
    <row r="68" spans="1:7" x14ac:dyDescent="0.25">
      <c r="A68" s="11">
        <v>43215</v>
      </c>
      <c r="B68" s="12">
        <v>9</v>
      </c>
      <c r="C68" s="13" t="s">
        <v>65</v>
      </c>
      <c r="D68" s="15">
        <v>24381</v>
      </c>
      <c r="F68" s="26">
        <f t="shared" si="2"/>
        <v>-875038.35000000009</v>
      </c>
    </row>
    <row r="69" spans="1:7" x14ac:dyDescent="0.25">
      <c r="A69" s="11">
        <v>43220</v>
      </c>
      <c r="B69" s="12">
        <v>9</v>
      </c>
      <c r="C69" s="13" t="s">
        <v>65</v>
      </c>
      <c r="D69" s="15">
        <v>28235</v>
      </c>
      <c r="F69" s="26">
        <f t="shared" si="2"/>
        <v>-846803.35000000009</v>
      </c>
    </row>
    <row r="70" spans="1:7" x14ac:dyDescent="0.25">
      <c r="A70" s="11">
        <v>43171</v>
      </c>
      <c r="B70" s="12">
        <v>2</v>
      </c>
      <c r="C70" s="13" t="s">
        <v>65</v>
      </c>
      <c r="D70" s="15">
        <v>834233.5</v>
      </c>
      <c r="F70" s="26">
        <f t="shared" si="2"/>
        <v>-12569.850000000093</v>
      </c>
    </row>
    <row r="71" spans="1:7" x14ac:dyDescent="0.25">
      <c r="A71" s="11">
        <v>43373</v>
      </c>
      <c r="B71" s="12">
        <v>1</v>
      </c>
      <c r="C71" s="13" t="s">
        <v>464</v>
      </c>
      <c r="D71" s="15">
        <v>5700</v>
      </c>
      <c r="F71" s="26">
        <f t="shared" si="2"/>
        <v>-6869.8500000000931</v>
      </c>
      <c r="G71" s="16"/>
    </row>
    <row r="72" spans="1:7" x14ac:dyDescent="0.25">
      <c r="F72" s="26">
        <f t="shared" si="2"/>
        <v>-6869.8500000000931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98" workbookViewId="0">
      <selection activeCell="K12" sqref="K12"/>
    </sheetView>
  </sheetViews>
  <sheetFormatPr defaultRowHeight="15" x14ac:dyDescent="0.25"/>
  <cols>
    <col min="1" max="1" width="14" customWidth="1"/>
    <col min="2" max="2" width="34.85546875" customWidth="1"/>
    <col min="3" max="3" width="38.7109375" customWidth="1"/>
    <col min="4" max="4" width="11.7109375" bestFit="1" customWidth="1"/>
    <col min="5" max="5" width="10.140625" bestFit="1" customWidth="1"/>
    <col min="6" max="6" width="28" customWidth="1"/>
    <col min="7" max="8" width="9.5703125" bestFit="1" customWidth="1"/>
  </cols>
  <sheetData>
    <row r="1" spans="1:8" ht="23.25" x14ac:dyDescent="0.35">
      <c r="D1" s="1" t="s">
        <v>0</v>
      </c>
    </row>
    <row r="2" spans="1:8" ht="18" x14ac:dyDescent="0.25">
      <c r="E2" s="2" t="s">
        <v>1</v>
      </c>
    </row>
    <row r="3" spans="1:8" x14ac:dyDescent="0.25">
      <c r="C3" s="3" t="s">
        <v>2</v>
      </c>
    </row>
    <row r="4" spans="1:8" x14ac:dyDescent="0.25">
      <c r="A4" s="5" t="s">
        <v>0</v>
      </c>
    </row>
    <row r="5" spans="1:8" x14ac:dyDescent="0.25">
      <c r="A5" s="6" t="s">
        <v>4</v>
      </c>
      <c r="B5" s="6" t="s">
        <v>5</v>
      </c>
      <c r="C5" s="6" t="s">
        <v>6</v>
      </c>
      <c r="D5" s="7" t="s">
        <v>7</v>
      </c>
      <c r="E5" s="7" t="s">
        <v>8</v>
      </c>
    </row>
    <row r="6" spans="1:8" x14ac:dyDescent="0.25">
      <c r="A6" s="8" t="s">
        <v>10</v>
      </c>
      <c r="B6" s="8" t="s">
        <v>11</v>
      </c>
    </row>
    <row r="7" spans="1:8" x14ac:dyDescent="0.25">
      <c r="A7" s="9" t="s">
        <v>12</v>
      </c>
      <c r="D7" s="10">
        <v>0</v>
      </c>
      <c r="E7" s="10">
        <v>0</v>
      </c>
      <c r="G7" s="54" t="s">
        <v>468</v>
      </c>
      <c r="H7" s="54" t="s">
        <v>469</v>
      </c>
    </row>
    <row r="8" spans="1:8" x14ac:dyDescent="0.25">
      <c r="A8" s="11">
        <v>43102</v>
      </c>
      <c r="B8" s="12">
        <v>246</v>
      </c>
      <c r="C8" s="13" t="s">
        <v>14</v>
      </c>
      <c r="D8" s="14">
        <v>200</v>
      </c>
      <c r="F8" t="s">
        <v>470</v>
      </c>
      <c r="G8" s="55">
        <f>D20</f>
        <v>1138.5</v>
      </c>
      <c r="H8" s="54"/>
    </row>
    <row r="9" spans="1:8" x14ac:dyDescent="0.25">
      <c r="A9" s="11">
        <v>43102</v>
      </c>
      <c r="B9" s="12">
        <v>246</v>
      </c>
      <c r="C9" s="13" t="s">
        <v>15</v>
      </c>
      <c r="D9" s="14">
        <v>20</v>
      </c>
      <c r="F9" t="s">
        <v>471</v>
      </c>
      <c r="G9" s="54"/>
      <c r="H9" s="55">
        <f>D20</f>
        <v>1138.5</v>
      </c>
    </row>
    <row r="10" spans="1:8" x14ac:dyDescent="0.25">
      <c r="A10" s="11">
        <v>43103</v>
      </c>
      <c r="B10" s="12">
        <v>379</v>
      </c>
      <c r="C10" s="13" t="s">
        <v>16</v>
      </c>
      <c r="D10" s="14">
        <v>200</v>
      </c>
    </row>
    <row r="11" spans="1:8" x14ac:dyDescent="0.25">
      <c r="A11" s="11">
        <v>43103</v>
      </c>
      <c r="B11" s="12">
        <v>379</v>
      </c>
      <c r="C11" s="13" t="s">
        <v>17</v>
      </c>
      <c r="D11" s="14">
        <v>20</v>
      </c>
      <c r="F11" t="s">
        <v>472</v>
      </c>
    </row>
    <row r="12" spans="1:8" x14ac:dyDescent="0.25">
      <c r="A12" s="11">
        <v>43104</v>
      </c>
      <c r="B12" s="12">
        <v>198</v>
      </c>
      <c r="C12" s="13" t="s">
        <v>18</v>
      </c>
      <c r="D12" s="14">
        <v>200</v>
      </c>
    </row>
    <row r="13" spans="1:8" x14ac:dyDescent="0.25">
      <c r="A13" s="11">
        <v>43104</v>
      </c>
      <c r="B13" s="12">
        <v>198</v>
      </c>
      <c r="C13" s="13" t="s">
        <v>17</v>
      </c>
      <c r="D13" s="14">
        <v>20</v>
      </c>
    </row>
    <row r="14" spans="1:8" x14ac:dyDescent="0.25">
      <c r="A14" s="11">
        <v>43105</v>
      </c>
      <c r="B14" s="12">
        <v>0</v>
      </c>
      <c r="C14" s="13" t="s">
        <v>17</v>
      </c>
      <c r="D14" s="14">
        <v>3.5</v>
      </c>
    </row>
    <row r="15" spans="1:8" x14ac:dyDescent="0.25">
      <c r="A15" s="11">
        <v>43105</v>
      </c>
      <c r="B15" s="12">
        <v>0</v>
      </c>
      <c r="C15" s="13" t="s">
        <v>17</v>
      </c>
      <c r="D15" s="14">
        <v>35</v>
      </c>
    </row>
    <row r="16" spans="1:8" x14ac:dyDescent="0.25">
      <c r="A16" s="11">
        <v>43108</v>
      </c>
      <c r="B16" s="12">
        <v>221</v>
      </c>
      <c r="C16" s="13" t="s">
        <v>16</v>
      </c>
      <c r="D16" s="14">
        <v>200</v>
      </c>
    </row>
    <row r="17" spans="1:6" x14ac:dyDescent="0.25">
      <c r="A17" s="11">
        <v>43108</v>
      </c>
      <c r="B17" s="12">
        <v>221</v>
      </c>
      <c r="C17" s="13" t="s">
        <v>17</v>
      </c>
      <c r="D17" s="14">
        <v>20</v>
      </c>
    </row>
    <row r="18" spans="1:6" x14ac:dyDescent="0.25">
      <c r="A18" s="11">
        <v>43109</v>
      </c>
      <c r="B18" s="12">
        <v>442</v>
      </c>
      <c r="C18" s="13" t="s">
        <v>18</v>
      </c>
      <c r="D18" s="14">
        <v>20</v>
      </c>
    </row>
    <row r="19" spans="1:6" x14ac:dyDescent="0.25">
      <c r="A19" s="11">
        <v>43109</v>
      </c>
      <c r="B19" s="12">
        <v>442</v>
      </c>
      <c r="C19" s="13" t="s">
        <v>18</v>
      </c>
      <c r="D19" s="14">
        <v>200</v>
      </c>
    </row>
    <row r="20" spans="1:6" ht="15.75" thickBot="1" x14ac:dyDescent="0.3">
      <c r="A20" s="11"/>
      <c r="B20" s="12"/>
      <c r="C20" s="13"/>
      <c r="D20" s="53">
        <f>SUM(D7:D19)</f>
        <v>1138.5</v>
      </c>
      <c r="E20" s="23" t="s">
        <v>467</v>
      </c>
    </row>
    <row r="21" spans="1:6" ht="15.75" thickBot="1" x14ac:dyDescent="0.3">
      <c r="A21" s="11"/>
      <c r="B21" s="12"/>
      <c r="C21" s="13"/>
      <c r="D21" s="14"/>
      <c r="F21" s="56" t="s">
        <v>473</v>
      </c>
    </row>
    <row r="22" spans="1:6" x14ac:dyDescent="0.25">
      <c r="A22" s="11">
        <v>43152</v>
      </c>
      <c r="B22" s="13" t="s">
        <v>59</v>
      </c>
      <c r="C22" s="13" t="s">
        <v>82</v>
      </c>
      <c r="D22" s="15">
        <v>56212.25</v>
      </c>
      <c r="F22" t="s">
        <v>474</v>
      </c>
    </row>
    <row r="23" spans="1:6" x14ac:dyDescent="0.25">
      <c r="A23" s="11">
        <v>43152</v>
      </c>
      <c r="B23" s="13" t="s">
        <v>59</v>
      </c>
      <c r="C23" s="13" t="s">
        <v>82</v>
      </c>
      <c r="D23" s="15">
        <v>212357.75</v>
      </c>
      <c r="F23" t="s">
        <v>475</v>
      </c>
    </row>
    <row r="24" spans="1:6" x14ac:dyDescent="0.25">
      <c r="A24" s="11">
        <v>43152</v>
      </c>
      <c r="B24" s="13" t="s">
        <v>59</v>
      </c>
      <c r="C24" s="13" t="s">
        <v>81</v>
      </c>
      <c r="D24" s="15">
        <v>6342</v>
      </c>
      <c r="F24" s="50"/>
    </row>
    <row r="25" spans="1:6" x14ac:dyDescent="0.25">
      <c r="A25" s="11">
        <v>43257</v>
      </c>
      <c r="B25" s="13" t="s">
        <v>59</v>
      </c>
      <c r="C25" s="13" t="s">
        <v>170</v>
      </c>
      <c r="D25" s="15">
        <v>18562.5</v>
      </c>
      <c r="F25" s="15"/>
    </row>
    <row r="26" spans="1:6" x14ac:dyDescent="0.25">
      <c r="A26" s="11">
        <v>43258</v>
      </c>
      <c r="B26" s="13" t="s">
        <v>59</v>
      </c>
      <c r="C26" s="13" t="s">
        <v>173</v>
      </c>
      <c r="D26" s="15">
        <v>21715.200000000001</v>
      </c>
    </row>
    <row r="27" spans="1:6" x14ac:dyDescent="0.25">
      <c r="A27" s="11">
        <v>43285</v>
      </c>
      <c r="B27" s="13" t="s">
        <v>59</v>
      </c>
      <c r="C27" s="13" t="s">
        <v>261</v>
      </c>
      <c r="D27" s="15">
        <v>11000</v>
      </c>
    </row>
    <row r="28" spans="1:6" x14ac:dyDescent="0.25">
      <c r="A28" s="11">
        <v>43286</v>
      </c>
      <c r="B28" s="13" t="s">
        <v>59</v>
      </c>
      <c r="C28" s="13" t="s">
        <v>264</v>
      </c>
      <c r="D28" s="15">
        <v>6122</v>
      </c>
    </row>
    <row r="29" spans="1:6" x14ac:dyDescent="0.25">
      <c r="A29" s="11">
        <v>43308</v>
      </c>
      <c r="B29" s="13" t="s">
        <v>59</v>
      </c>
      <c r="C29" s="13" t="s">
        <v>320</v>
      </c>
      <c r="D29" s="15">
        <v>11999</v>
      </c>
    </row>
    <row r="30" spans="1:6" x14ac:dyDescent="0.25">
      <c r="A30" s="11">
        <v>43342</v>
      </c>
      <c r="B30" s="13" t="s">
        <v>59</v>
      </c>
      <c r="C30" s="13" t="s">
        <v>387</v>
      </c>
      <c r="D30" s="15">
        <v>2000</v>
      </c>
    </row>
    <row r="31" spans="1:6" x14ac:dyDescent="0.25">
      <c r="A31" s="11">
        <v>43363</v>
      </c>
      <c r="B31" s="13" t="s">
        <v>59</v>
      </c>
      <c r="C31" s="13" t="s">
        <v>442</v>
      </c>
      <c r="D31" s="15">
        <v>250000</v>
      </c>
    </row>
    <row r="32" spans="1:6" x14ac:dyDescent="0.25">
      <c r="A32" s="11">
        <v>43110</v>
      </c>
      <c r="B32" s="13" t="s">
        <v>22</v>
      </c>
      <c r="C32" s="13" t="s">
        <v>23</v>
      </c>
      <c r="D32" s="15">
        <v>25600</v>
      </c>
    </row>
    <row r="33" spans="1:4" x14ac:dyDescent="0.25">
      <c r="A33" s="11">
        <v>43111</v>
      </c>
      <c r="B33" s="13" t="s">
        <v>28</v>
      </c>
      <c r="C33" s="13" t="s">
        <v>23</v>
      </c>
      <c r="D33" s="15">
        <v>78268</v>
      </c>
    </row>
    <row r="34" spans="1:4" x14ac:dyDescent="0.25">
      <c r="A34" s="11">
        <v>43111</v>
      </c>
      <c r="B34" s="13" t="s">
        <v>27</v>
      </c>
      <c r="C34" s="13" t="s">
        <v>23</v>
      </c>
      <c r="D34" s="50">
        <v>47000</v>
      </c>
    </row>
    <row r="35" spans="1:4" x14ac:dyDescent="0.25">
      <c r="A35" s="11">
        <v>43111</v>
      </c>
      <c r="B35" s="13" t="s">
        <v>27</v>
      </c>
      <c r="C35" s="13" t="s">
        <v>23</v>
      </c>
      <c r="D35" s="15">
        <v>47000</v>
      </c>
    </row>
    <row r="36" spans="1:4" x14ac:dyDescent="0.25">
      <c r="A36" s="11">
        <v>43111</v>
      </c>
      <c r="B36" s="13" t="s">
        <v>29</v>
      </c>
      <c r="C36" s="13" t="s">
        <v>23</v>
      </c>
      <c r="D36" s="51">
        <v>8885</v>
      </c>
    </row>
    <row r="37" spans="1:4" x14ac:dyDescent="0.25">
      <c r="A37" s="11">
        <v>43111</v>
      </c>
      <c r="B37" s="13" t="s">
        <v>29</v>
      </c>
      <c r="C37" s="13" t="s">
        <v>23</v>
      </c>
      <c r="D37" s="15">
        <v>8885</v>
      </c>
    </row>
    <row r="38" spans="1:4" x14ac:dyDescent="0.25">
      <c r="A38" s="11">
        <v>43112</v>
      </c>
      <c r="B38" s="13" t="s">
        <v>32</v>
      </c>
      <c r="C38" s="13" t="s">
        <v>23</v>
      </c>
      <c r="D38" s="32">
        <v>55000</v>
      </c>
    </row>
    <row r="39" spans="1:4" x14ac:dyDescent="0.25">
      <c r="A39" s="11">
        <v>43130</v>
      </c>
      <c r="B39" s="13" t="s">
        <v>62</v>
      </c>
      <c r="C39" s="13" t="s">
        <v>20</v>
      </c>
      <c r="D39" s="15">
        <v>135408</v>
      </c>
    </row>
    <row r="40" spans="1:4" x14ac:dyDescent="0.25">
      <c r="A40" s="11">
        <v>43130</v>
      </c>
      <c r="B40" s="13" t="s">
        <v>63</v>
      </c>
      <c r="C40" s="13" t="s">
        <v>20</v>
      </c>
      <c r="D40" s="15">
        <v>45136</v>
      </c>
    </row>
    <row r="41" spans="1:4" x14ac:dyDescent="0.25">
      <c r="A41" s="11">
        <v>43363</v>
      </c>
      <c r="B41" s="13" t="s">
        <v>438</v>
      </c>
      <c r="C41" s="13" t="s">
        <v>87</v>
      </c>
      <c r="D41" s="15">
        <v>11200</v>
      </c>
    </row>
    <row r="42" spans="1:4" x14ac:dyDescent="0.25">
      <c r="A42" s="11">
        <v>43363</v>
      </c>
      <c r="B42" s="13" t="s">
        <v>437</v>
      </c>
      <c r="C42" s="13" t="s">
        <v>87</v>
      </c>
      <c r="D42" s="15">
        <v>6205</v>
      </c>
    </row>
    <row r="43" spans="1:4" x14ac:dyDescent="0.25">
      <c r="A43" s="11">
        <v>43109</v>
      </c>
      <c r="B43" s="13" t="s">
        <v>19</v>
      </c>
      <c r="C43" s="13" t="s">
        <v>20</v>
      </c>
      <c r="D43" s="15">
        <v>193292</v>
      </c>
    </row>
    <row r="44" spans="1:4" x14ac:dyDescent="0.25">
      <c r="A44" s="11">
        <v>43123</v>
      </c>
      <c r="B44" s="13" t="s">
        <v>49</v>
      </c>
      <c r="C44" s="13" t="s">
        <v>20</v>
      </c>
      <c r="D44" s="15">
        <v>18067</v>
      </c>
    </row>
    <row r="45" spans="1:4" x14ac:dyDescent="0.25">
      <c r="A45" s="11">
        <v>43119</v>
      </c>
      <c r="B45" s="13" t="s">
        <v>47</v>
      </c>
      <c r="C45" s="13" t="s">
        <v>20</v>
      </c>
      <c r="D45" s="15">
        <v>2416</v>
      </c>
    </row>
    <row r="46" spans="1:4" x14ac:dyDescent="0.25">
      <c r="A46" s="11">
        <v>43119</v>
      </c>
      <c r="B46" s="13" t="s">
        <v>48</v>
      </c>
      <c r="D46" s="15">
        <v>6000</v>
      </c>
    </row>
    <row r="47" spans="1:4" x14ac:dyDescent="0.25">
      <c r="A47" s="11">
        <v>43129</v>
      </c>
      <c r="B47" s="13" t="s">
        <v>61</v>
      </c>
      <c r="C47" s="13" t="s">
        <v>20</v>
      </c>
      <c r="D47" s="15">
        <v>16500</v>
      </c>
    </row>
    <row r="48" spans="1:4" x14ac:dyDescent="0.25">
      <c r="A48" s="11">
        <v>43301</v>
      </c>
      <c r="B48" s="13" t="s">
        <v>302</v>
      </c>
      <c r="C48" s="13" t="s">
        <v>149</v>
      </c>
      <c r="D48" s="15">
        <v>5500</v>
      </c>
    </row>
    <row r="49" spans="1:4" x14ac:dyDescent="0.25">
      <c r="A49" s="11">
        <v>43255</v>
      </c>
      <c r="B49" s="13" t="s">
        <v>148</v>
      </c>
      <c r="C49" s="13" t="s">
        <v>149</v>
      </c>
      <c r="D49" s="15">
        <v>20976</v>
      </c>
    </row>
    <row r="50" spans="1:4" x14ac:dyDescent="0.25">
      <c r="A50" s="11">
        <v>43165</v>
      </c>
      <c r="B50" s="13" t="s">
        <v>88</v>
      </c>
      <c r="C50" s="13" t="s">
        <v>20</v>
      </c>
      <c r="D50" s="15">
        <v>251250</v>
      </c>
    </row>
    <row r="51" spans="1:4" x14ac:dyDescent="0.25">
      <c r="A51" s="11">
        <v>43234</v>
      </c>
      <c r="B51" s="13" t="s">
        <v>118</v>
      </c>
      <c r="C51" s="13" t="s">
        <v>20</v>
      </c>
      <c r="D51" s="15">
        <v>15499</v>
      </c>
    </row>
    <row r="52" spans="1:4" x14ac:dyDescent="0.25">
      <c r="A52" s="11">
        <v>43234</v>
      </c>
      <c r="B52" s="13" t="s">
        <v>119</v>
      </c>
      <c r="C52" s="13" t="s">
        <v>20</v>
      </c>
      <c r="D52" s="15">
        <v>15000</v>
      </c>
    </row>
    <row r="53" spans="1:4" x14ac:dyDescent="0.25">
      <c r="A53" s="11">
        <v>43260</v>
      </c>
      <c r="B53" s="13" t="s">
        <v>195</v>
      </c>
      <c r="C53" s="13" t="s">
        <v>20</v>
      </c>
      <c r="D53" s="15">
        <v>35700</v>
      </c>
    </row>
    <row r="54" spans="1:4" x14ac:dyDescent="0.25">
      <c r="A54" s="11">
        <v>43269</v>
      </c>
      <c r="B54" s="13" t="s">
        <v>219</v>
      </c>
      <c r="C54" s="13" t="s">
        <v>20</v>
      </c>
      <c r="D54" s="15">
        <v>248949</v>
      </c>
    </row>
    <row r="55" spans="1:4" x14ac:dyDescent="0.25">
      <c r="A55" s="11">
        <v>43285</v>
      </c>
      <c r="B55" s="13" t="s">
        <v>259</v>
      </c>
      <c r="C55" s="13" t="s">
        <v>20</v>
      </c>
      <c r="D55" s="15">
        <v>9450</v>
      </c>
    </row>
    <row r="56" spans="1:4" x14ac:dyDescent="0.25">
      <c r="A56" s="11">
        <v>43363</v>
      </c>
      <c r="B56" s="13" t="s">
        <v>434</v>
      </c>
      <c r="C56" s="13" t="s">
        <v>20</v>
      </c>
      <c r="D56" s="15">
        <v>4800</v>
      </c>
    </row>
    <row r="57" spans="1:4" x14ac:dyDescent="0.25">
      <c r="A57" s="11">
        <v>43305</v>
      </c>
      <c r="B57" s="13" t="s">
        <v>313</v>
      </c>
      <c r="C57" s="13" t="s">
        <v>20</v>
      </c>
      <c r="D57" s="15">
        <v>21715.200000000001</v>
      </c>
    </row>
    <row r="58" spans="1:4" x14ac:dyDescent="0.25">
      <c r="A58" s="11">
        <v>43320</v>
      </c>
      <c r="B58" s="13" t="s">
        <v>343</v>
      </c>
      <c r="C58" s="13" t="s">
        <v>20</v>
      </c>
      <c r="D58" s="15">
        <v>7500</v>
      </c>
    </row>
    <row r="59" spans="1:4" x14ac:dyDescent="0.25">
      <c r="A59" s="11">
        <v>43320</v>
      </c>
      <c r="B59" s="13" t="s">
        <v>344</v>
      </c>
      <c r="C59" s="13" t="s">
        <v>20</v>
      </c>
      <c r="D59" s="15">
        <v>15791</v>
      </c>
    </row>
    <row r="60" spans="1:4" x14ac:dyDescent="0.25">
      <c r="A60" s="11">
        <v>43355</v>
      </c>
      <c r="B60" s="13" t="s">
        <v>425</v>
      </c>
      <c r="C60" s="13" t="s">
        <v>20</v>
      </c>
      <c r="D60" s="15">
        <v>29500</v>
      </c>
    </row>
    <row r="61" spans="1:4" x14ac:dyDescent="0.25">
      <c r="A61" s="11">
        <v>43139</v>
      </c>
      <c r="B61" s="13" t="s">
        <v>69</v>
      </c>
      <c r="C61" s="13" t="s">
        <v>20</v>
      </c>
      <c r="D61" s="15">
        <v>20000</v>
      </c>
    </row>
    <row r="62" spans="1:4" x14ac:dyDescent="0.25">
      <c r="A62" s="11">
        <v>43140</v>
      </c>
      <c r="B62" s="13" t="s">
        <v>72</v>
      </c>
      <c r="C62" s="13" t="s">
        <v>20</v>
      </c>
      <c r="D62" s="15">
        <v>49500</v>
      </c>
    </row>
    <row r="63" spans="1:4" x14ac:dyDescent="0.25">
      <c r="A63" s="11">
        <v>43140</v>
      </c>
      <c r="B63" s="13" t="s">
        <v>71</v>
      </c>
      <c r="C63" s="13" t="s">
        <v>20</v>
      </c>
      <c r="D63" s="15">
        <v>7000</v>
      </c>
    </row>
    <row r="64" spans="1:4" x14ac:dyDescent="0.25">
      <c r="A64" s="11">
        <v>43160</v>
      </c>
      <c r="B64" s="13" t="s">
        <v>86</v>
      </c>
      <c r="C64" s="13" t="s">
        <v>87</v>
      </c>
      <c r="D64" s="15">
        <v>12340</v>
      </c>
    </row>
    <row r="65" spans="1:4" x14ac:dyDescent="0.25">
      <c r="A65" s="11">
        <v>43260</v>
      </c>
      <c r="B65" s="13" t="s">
        <v>197</v>
      </c>
      <c r="C65" s="13" t="s">
        <v>20</v>
      </c>
      <c r="D65" s="15">
        <v>74818</v>
      </c>
    </row>
    <row r="66" spans="1:4" x14ac:dyDescent="0.25">
      <c r="A66" s="11">
        <v>43264</v>
      </c>
      <c r="B66" s="13" t="s">
        <v>218</v>
      </c>
      <c r="C66" s="13" t="s">
        <v>20</v>
      </c>
      <c r="D66" s="15">
        <v>9000</v>
      </c>
    </row>
    <row r="67" spans="1:4" x14ac:dyDescent="0.25">
      <c r="A67" s="11">
        <v>43231</v>
      </c>
      <c r="B67" s="13" t="s">
        <v>116</v>
      </c>
      <c r="C67" s="13" t="s">
        <v>20</v>
      </c>
      <c r="D67" s="15">
        <v>4350</v>
      </c>
    </row>
    <row r="68" spans="1:4" x14ac:dyDescent="0.25">
      <c r="A68" s="11">
        <v>43228</v>
      </c>
      <c r="B68" s="13" t="s">
        <v>107</v>
      </c>
      <c r="C68" s="13" t="s">
        <v>108</v>
      </c>
      <c r="D68" s="15">
        <v>18253</v>
      </c>
    </row>
    <row r="69" spans="1:4" x14ac:dyDescent="0.25">
      <c r="A69" s="11">
        <v>43225</v>
      </c>
      <c r="B69" s="13" t="s">
        <v>105</v>
      </c>
      <c r="C69" s="13" t="s">
        <v>106</v>
      </c>
      <c r="D69" s="15">
        <v>2868</v>
      </c>
    </row>
    <row r="70" spans="1:4" x14ac:dyDescent="0.25">
      <c r="A70" s="11">
        <v>43236</v>
      </c>
      <c r="B70" s="13" t="s">
        <v>128</v>
      </c>
      <c r="C70" s="13" t="s">
        <v>87</v>
      </c>
      <c r="D70" s="15">
        <v>4600</v>
      </c>
    </row>
    <row r="71" spans="1:4" x14ac:dyDescent="0.25">
      <c r="A71" s="11">
        <v>43236</v>
      </c>
      <c r="B71" s="13" t="s">
        <v>129</v>
      </c>
      <c r="C71" s="13" t="s">
        <v>87</v>
      </c>
      <c r="D71" s="15">
        <v>39245</v>
      </c>
    </row>
    <row r="72" spans="1:4" x14ac:dyDescent="0.25">
      <c r="A72" s="11">
        <v>43236</v>
      </c>
      <c r="B72" s="13" t="s">
        <v>122</v>
      </c>
      <c r="C72" s="13" t="s">
        <v>123</v>
      </c>
      <c r="D72" s="15">
        <v>23029</v>
      </c>
    </row>
    <row r="73" spans="1:4" x14ac:dyDescent="0.25">
      <c r="A73" s="11">
        <v>43236</v>
      </c>
      <c r="B73" s="13" t="s">
        <v>124</v>
      </c>
      <c r="C73" s="13" t="s">
        <v>125</v>
      </c>
      <c r="D73" s="15">
        <v>4200</v>
      </c>
    </row>
    <row r="74" spans="1:4" x14ac:dyDescent="0.25">
      <c r="A74" s="11">
        <v>43236</v>
      </c>
      <c r="B74" s="13" t="s">
        <v>127</v>
      </c>
      <c r="C74" s="13" t="s">
        <v>87</v>
      </c>
      <c r="D74" s="15">
        <v>43000</v>
      </c>
    </row>
    <row r="75" spans="1:4" x14ac:dyDescent="0.25">
      <c r="A75" s="11">
        <v>43236</v>
      </c>
      <c r="B75" s="13" t="s">
        <v>126</v>
      </c>
      <c r="C75" s="13" t="s">
        <v>87</v>
      </c>
      <c r="D75" s="15">
        <v>6500</v>
      </c>
    </row>
    <row r="76" spans="1:4" x14ac:dyDescent="0.25">
      <c r="A76" s="11">
        <v>43248</v>
      </c>
      <c r="B76" s="13" t="s">
        <v>137</v>
      </c>
      <c r="C76" s="13" t="s">
        <v>20</v>
      </c>
      <c r="D76" s="15">
        <v>55000</v>
      </c>
    </row>
    <row r="77" spans="1:4" x14ac:dyDescent="0.25">
      <c r="A77" s="11">
        <v>43242</v>
      </c>
      <c r="B77" s="13" t="s">
        <v>131</v>
      </c>
      <c r="C77" s="13" t="s">
        <v>20</v>
      </c>
      <c r="D77" s="15">
        <v>16674</v>
      </c>
    </row>
    <row r="78" spans="1:4" x14ac:dyDescent="0.25">
      <c r="A78" s="11">
        <v>43263</v>
      </c>
      <c r="B78" s="13" t="s">
        <v>206</v>
      </c>
      <c r="C78" s="13" t="s">
        <v>20</v>
      </c>
      <c r="D78" s="15">
        <v>3500</v>
      </c>
    </row>
    <row r="79" spans="1:4" x14ac:dyDescent="0.25">
      <c r="A79" s="11">
        <v>43347</v>
      </c>
      <c r="B79" s="13" t="s">
        <v>391</v>
      </c>
      <c r="C79" s="13" t="s">
        <v>149</v>
      </c>
      <c r="D79" s="15">
        <v>5900</v>
      </c>
    </row>
    <row r="80" spans="1:4" x14ac:dyDescent="0.25">
      <c r="A80" s="11">
        <v>43259</v>
      </c>
      <c r="B80" s="13" t="s">
        <v>180</v>
      </c>
      <c r="C80" s="13" t="s">
        <v>20</v>
      </c>
      <c r="D80" s="15">
        <v>15000</v>
      </c>
    </row>
    <row r="81" spans="1:5" x14ac:dyDescent="0.25">
      <c r="A81" s="11">
        <v>43259</v>
      </c>
      <c r="B81" s="13" t="s">
        <v>178</v>
      </c>
      <c r="C81" s="13" t="s">
        <v>20</v>
      </c>
      <c r="D81" s="15">
        <v>15000</v>
      </c>
    </row>
    <row r="82" spans="1:5" x14ac:dyDescent="0.25">
      <c r="A82" s="11">
        <v>43259</v>
      </c>
      <c r="B82" s="13" t="s">
        <v>181</v>
      </c>
      <c r="C82" s="13" t="s">
        <v>20</v>
      </c>
      <c r="D82" s="15">
        <v>15000</v>
      </c>
    </row>
    <row r="83" spans="1:5" x14ac:dyDescent="0.25">
      <c r="A83" s="11">
        <v>43260</v>
      </c>
      <c r="B83" s="13" t="s">
        <v>196</v>
      </c>
      <c r="C83" s="13" t="s">
        <v>20</v>
      </c>
      <c r="D83" s="15">
        <v>35700</v>
      </c>
    </row>
    <row r="84" spans="1:5" x14ac:dyDescent="0.25">
      <c r="A84" s="11">
        <v>43299</v>
      </c>
      <c r="B84" s="13" t="s">
        <v>298</v>
      </c>
      <c r="C84" s="13" t="s">
        <v>20</v>
      </c>
      <c r="D84" s="15">
        <v>37260</v>
      </c>
    </row>
    <row r="85" spans="1:5" x14ac:dyDescent="0.25">
      <c r="A85" s="11">
        <v>43283</v>
      </c>
      <c r="B85" s="13" t="s">
        <v>237</v>
      </c>
      <c r="C85" s="13" t="s">
        <v>238</v>
      </c>
      <c r="D85" s="15">
        <v>12500</v>
      </c>
    </row>
    <row r="86" spans="1:5" s="45" customFormat="1" x14ac:dyDescent="0.25">
      <c r="A86" s="11">
        <v>43314</v>
      </c>
      <c r="B86" s="13" t="s">
        <v>330</v>
      </c>
      <c r="C86" s="13" t="s">
        <v>96</v>
      </c>
      <c r="D86" s="15">
        <v>15000</v>
      </c>
      <c r="E86"/>
    </row>
    <row r="87" spans="1:5" x14ac:dyDescent="0.25">
      <c r="A87" s="11">
        <v>43329</v>
      </c>
      <c r="B87" s="13" t="s">
        <v>370</v>
      </c>
      <c r="C87" s="13" t="s">
        <v>20</v>
      </c>
      <c r="D87" s="15">
        <v>2370</v>
      </c>
    </row>
    <row r="88" spans="1:5" x14ac:dyDescent="0.25">
      <c r="A88" s="11">
        <v>43328</v>
      </c>
      <c r="B88" s="13" t="s">
        <v>366</v>
      </c>
      <c r="C88" s="13" t="s">
        <v>20</v>
      </c>
      <c r="D88" s="15">
        <v>9166</v>
      </c>
    </row>
    <row r="89" spans="1:5" x14ac:dyDescent="0.25">
      <c r="A89" s="11">
        <v>43329</v>
      </c>
      <c r="B89" s="13" t="s">
        <v>368</v>
      </c>
      <c r="C89" s="13" t="s">
        <v>20</v>
      </c>
      <c r="D89" s="15">
        <v>7219</v>
      </c>
    </row>
    <row r="90" spans="1:5" x14ac:dyDescent="0.25">
      <c r="A90" s="11">
        <v>43329</v>
      </c>
      <c r="B90" s="13" t="s">
        <v>367</v>
      </c>
      <c r="C90" s="13" t="s">
        <v>20</v>
      </c>
      <c r="D90" s="15">
        <v>165000</v>
      </c>
    </row>
    <row r="91" spans="1:5" x14ac:dyDescent="0.25">
      <c r="A91" s="11">
        <v>43335</v>
      </c>
      <c r="B91" s="13" t="s">
        <v>381</v>
      </c>
      <c r="C91" s="13" t="s">
        <v>20</v>
      </c>
      <c r="D91" s="15">
        <v>16324</v>
      </c>
    </row>
    <row r="92" spans="1:5" x14ac:dyDescent="0.25">
      <c r="A92" s="11">
        <v>43335</v>
      </c>
      <c r="B92" s="13" t="s">
        <v>380</v>
      </c>
      <c r="C92" s="13" t="s">
        <v>20</v>
      </c>
      <c r="D92" s="15">
        <v>13799</v>
      </c>
    </row>
    <row r="93" spans="1:5" x14ac:dyDescent="0.25">
      <c r="A93" s="11">
        <v>43329</v>
      </c>
      <c r="B93" s="13" t="s">
        <v>369</v>
      </c>
      <c r="C93" s="13" t="s">
        <v>20</v>
      </c>
      <c r="D93" s="15">
        <v>1500</v>
      </c>
    </row>
    <row r="94" spans="1:5" x14ac:dyDescent="0.25">
      <c r="A94" s="11">
        <v>43335</v>
      </c>
      <c r="B94" s="13" t="s">
        <v>382</v>
      </c>
      <c r="C94" s="13" t="s">
        <v>20</v>
      </c>
      <c r="D94" s="15">
        <v>31515</v>
      </c>
    </row>
    <row r="95" spans="1:5" s="45" customFormat="1" x14ac:dyDescent="0.25">
      <c r="A95" s="11">
        <v>43347</v>
      </c>
      <c r="B95" s="13" t="s">
        <v>392</v>
      </c>
      <c r="C95" s="13" t="s">
        <v>149</v>
      </c>
      <c r="D95" s="15">
        <v>2275</v>
      </c>
      <c r="E95"/>
    </row>
    <row r="96" spans="1:5" x14ac:dyDescent="0.25">
      <c r="A96" s="11">
        <v>43347</v>
      </c>
      <c r="B96" s="13" t="s">
        <v>393</v>
      </c>
      <c r="C96" s="13" t="s">
        <v>149</v>
      </c>
      <c r="D96" s="15">
        <v>13886</v>
      </c>
    </row>
    <row r="97" spans="1:6" x14ac:dyDescent="0.25">
      <c r="A97" s="11">
        <v>43347</v>
      </c>
      <c r="B97" s="13" t="s">
        <v>394</v>
      </c>
      <c r="C97" s="13" t="s">
        <v>149</v>
      </c>
      <c r="D97" s="15">
        <v>27709</v>
      </c>
    </row>
    <row r="98" spans="1:6" x14ac:dyDescent="0.25">
      <c r="A98" s="11">
        <v>43347</v>
      </c>
      <c r="B98" s="13" t="s">
        <v>395</v>
      </c>
      <c r="C98" s="13" t="s">
        <v>149</v>
      </c>
      <c r="D98" s="15">
        <v>15149</v>
      </c>
    </row>
    <row r="99" spans="1:6" x14ac:dyDescent="0.25">
      <c r="A99" s="11">
        <v>43350</v>
      </c>
      <c r="B99" s="13" t="s">
        <v>408</v>
      </c>
      <c r="C99" s="13" t="s">
        <v>407</v>
      </c>
      <c r="D99" s="15">
        <v>23100</v>
      </c>
    </row>
    <row r="100" spans="1:6" x14ac:dyDescent="0.25">
      <c r="A100" s="11">
        <v>43251</v>
      </c>
      <c r="B100" s="13" t="s">
        <v>144</v>
      </c>
      <c r="C100" s="13" t="s">
        <v>20</v>
      </c>
      <c r="D100" s="15">
        <v>17188</v>
      </c>
    </row>
    <row r="101" spans="1:6" x14ac:dyDescent="0.25">
      <c r="A101" s="11">
        <v>43125</v>
      </c>
      <c r="B101" s="13" t="s">
        <v>54</v>
      </c>
      <c r="C101" s="13" t="s">
        <v>34</v>
      </c>
      <c r="D101" s="15">
        <v>47020</v>
      </c>
    </row>
    <row r="102" spans="1:6" x14ac:dyDescent="0.25">
      <c r="A102" s="11">
        <v>43125</v>
      </c>
      <c r="B102" s="13" t="s">
        <v>54</v>
      </c>
      <c r="C102" s="13" t="s">
        <v>34</v>
      </c>
      <c r="D102" s="32">
        <v>47020</v>
      </c>
    </row>
    <row r="103" spans="1:6" x14ac:dyDescent="0.25">
      <c r="A103" s="11">
        <v>43115</v>
      </c>
      <c r="B103" s="13" t="s">
        <v>33</v>
      </c>
      <c r="C103" s="13" t="s">
        <v>34</v>
      </c>
      <c r="D103" s="15">
        <v>92750</v>
      </c>
    </row>
    <row r="104" spans="1:6" x14ac:dyDescent="0.25">
      <c r="A104" s="11">
        <v>43115</v>
      </c>
      <c r="B104" s="13" t="s">
        <v>35</v>
      </c>
      <c r="C104" s="13" t="s">
        <v>34</v>
      </c>
      <c r="D104" s="15">
        <v>247794.6</v>
      </c>
    </row>
    <row r="105" spans="1:6" x14ac:dyDescent="0.25">
      <c r="A105" s="11">
        <v>43259</v>
      </c>
      <c r="B105" s="13" t="s">
        <v>182</v>
      </c>
      <c r="C105" s="13" t="s">
        <v>183</v>
      </c>
      <c r="D105" s="15">
        <v>233437.2</v>
      </c>
    </row>
    <row r="106" spans="1:6" ht="15.75" thickBot="1" x14ac:dyDescent="0.3">
      <c r="A106" s="11"/>
      <c r="B106" s="13"/>
      <c r="C106" s="13"/>
      <c r="D106" s="52">
        <f>SUM(D22:D105)</f>
        <v>3542261.7</v>
      </c>
    </row>
    <row r="107" spans="1:6" x14ac:dyDescent="0.25">
      <c r="A107" s="11"/>
      <c r="B107" s="13"/>
      <c r="C107" s="13"/>
      <c r="D107" s="15"/>
    </row>
    <row r="108" spans="1:6" ht="15.75" thickBot="1" x14ac:dyDescent="0.3">
      <c r="A108" s="11"/>
      <c r="B108" s="13"/>
      <c r="C108" s="13"/>
      <c r="D108" s="15"/>
    </row>
    <row r="109" spans="1:6" x14ac:dyDescent="0.25">
      <c r="A109" s="57">
        <v>43126</v>
      </c>
      <c r="B109" s="58" t="s">
        <v>58</v>
      </c>
      <c r="C109" s="58" t="s">
        <v>34</v>
      </c>
      <c r="D109" s="59">
        <v>195797</v>
      </c>
      <c r="E109" s="60"/>
      <c r="F109" t="s">
        <v>476</v>
      </c>
    </row>
    <row r="110" spans="1:6" x14ac:dyDescent="0.25">
      <c r="A110" s="61">
        <v>43126</v>
      </c>
      <c r="B110" s="62" t="s">
        <v>58</v>
      </c>
      <c r="C110" s="62" t="s">
        <v>34</v>
      </c>
      <c r="D110" s="63">
        <v>195852</v>
      </c>
      <c r="E110" s="64"/>
    </row>
    <row r="111" spans="1:6" x14ac:dyDescent="0.25">
      <c r="A111" s="61">
        <v>43124</v>
      </c>
      <c r="B111" s="65" t="s">
        <v>58</v>
      </c>
      <c r="C111" s="62" t="s">
        <v>24</v>
      </c>
      <c r="D111" s="63">
        <v>195797</v>
      </c>
      <c r="E111" s="64"/>
    </row>
    <row r="112" spans="1:6" x14ac:dyDescent="0.25">
      <c r="A112" s="61">
        <v>43334</v>
      </c>
      <c r="B112" s="62" t="s">
        <v>59</v>
      </c>
      <c r="C112" s="62" t="s">
        <v>374</v>
      </c>
      <c r="D112" s="63">
        <v>700000.2</v>
      </c>
      <c r="E112" s="64"/>
    </row>
    <row r="113" spans="1:6" x14ac:dyDescent="0.25">
      <c r="A113" s="61">
        <v>43199</v>
      </c>
      <c r="B113" s="62" t="s">
        <v>93</v>
      </c>
      <c r="C113" s="62" t="s">
        <v>58</v>
      </c>
      <c r="D113" s="63">
        <v>350000</v>
      </c>
      <c r="E113" s="64"/>
    </row>
    <row r="114" spans="1:6" x14ac:dyDescent="0.25">
      <c r="A114" s="61">
        <v>43347</v>
      </c>
      <c r="B114" s="62" t="s">
        <v>59</v>
      </c>
      <c r="C114" s="62" t="s">
        <v>389</v>
      </c>
      <c r="D114" s="66"/>
      <c r="E114" s="67">
        <v>78333.95</v>
      </c>
    </row>
    <row r="115" spans="1:6" x14ac:dyDescent="0.25">
      <c r="A115" s="68">
        <v>43259</v>
      </c>
      <c r="B115" s="69" t="s">
        <v>193</v>
      </c>
      <c r="C115" s="69" t="s">
        <v>194</v>
      </c>
      <c r="D115" s="70"/>
      <c r="E115" s="71">
        <v>8900</v>
      </c>
    </row>
    <row r="116" spans="1:6" x14ac:dyDescent="0.25">
      <c r="A116" s="68">
        <v>43263</v>
      </c>
      <c r="B116" s="69" t="s">
        <v>209</v>
      </c>
      <c r="C116" s="69" t="s">
        <v>210</v>
      </c>
      <c r="D116" s="70"/>
      <c r="E116" s="71">
        <v>27000</v>
      </c>
    </row>
    <row r="117" spans="1:6" ht="15.75" thickBot="1" x14ac:dyDescent="0.3">
      <c r="A117" s="72">
        <v>43321</v>
      </c>
      <c r="B117" s="73" t="s">
        <v>353</v>
      </c>
      <c r="C117" s="73" t="s">
        <v>354</v>
      </c>
      <c r="D117" s="74"/>
      <c r="E117" s="75">
        <v>14000</v>
      </c>
    </row>
    <row r="118" spans="1:6" x14ac:dyDescent="0.25">
      <c r="D118" s="49">
        <f>SUM(D109:D117)</f>
        <v>1637446.2</v>
      </c>
      <c r="E118" s="49">
        <f>SUM(E114:E117)</f>
        <v>128233.95</v>
      </c>
    </row>
    <row r="119" spans="1:6" x14ac:dyDescent="0.25">
      <c r="F119" s="49"/>
    </row>
  </sheetData>
  <sortState ref="A22:D105">
    <sortCondition ref="B22:B105"/>
  </sortState>
  <printOptions gridLines="1"/>
  <pageMargins left="0.17" right="0.17" top="0.4" bottom="0.32" header="0.3" footer="0.3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8" workbookViewId="0">
      <selection activeCell="E28" sqref="E28"/>
    </sheetView>
  </sheetViews>
  <sheetFormatPr defaultRowHeight="15" x14ac:dyDescent="0.25"/>
  <cols>
    <col min="1" max="1" width="14" customWidth="1"/>
    <col min="2" max="2" width="34.85546875" customWidth="1"/>
    <col min="3" max="3" width="38.7109375" customWidth="1"/>
    <col min="5" max="5" width="10.140625" bestFit="1" customWidth="1"/>
    <col min="6" max="6" width="28" customWidth="1"/>
    <col min="7" max="8" width="9.5703125" bestFit="1" customWidth="1"/>
  </cols>
  <sheetData>
    <row r="1" spans="1:8" ht="23.25" x14ac:dyDescent="0.35">
      <c r="D1" s="1" t="s">
        <v>0</v>
      </c>
    </row>
    <row r="2" spans="1:8" ht="18" x14ac:dyDescent="0.25">
      <c r="E2" s="2" t="s">
        <v>1</v>
      </c>
    </row>
    <row r="3" spans="1:8" x14ac:dyDescent="0.25">
      <c r="C3" s="3" t="s">
        <v>2</v>
      </c>
    </row>
    <row r="4" spans="1:8" x14ac:dyDescent="0.25">
      <c r="A4" s="5" t="s">
        <v>0</v>
      </c>
    </row>
    <row r="5" spans="1:8" x14ac:dyDescent="0.25">
      <c r="A5" s="6" t="s">
        <v>4</v>
      </c>
      <c r="B5" s="6" t="s">
        <v>5</v>
      </c>
      <c r="C5" s="6" t="s">
        <v>6</v>
      </c>
      <c r="D5" s="7" t="s">
        <v>7</v>
      </c>
      <c r="E5" s="7" t="s">
        <v>8</v>
      </c>
    </row>
    <row r="6" spans="1:8" x14ac:dyDescent="0.25">
      <c r="A6" s="8" t="s">
        <v>10</v>
      </c>
      <c r="B6" s="8" t="s">
        <v>11</v>
      </c>
    </row>
    <row r="7" spans="1:8" x14ac:dyDescent="0.25">
      <c r="A7" s="9" t="s">
        <v>12</v>
      </c>
      <c r="D7" s="10">
        <v>0</v>
      </c>
      <c r="E7" s="10">
        <v>0</v>
      </c>
      <c r="G7" s="54" t="s">
        <v>468</v>
      </c>
      <c r="H7" s="54" t="s">
        <v>469</v>
      </c>
    </row>
    <row r="8" spans="1:8" x14ac:dyDescent="0.25">
      <c r="A8" s="11">
        <v>43102</v>
      </c>
      <c r="B8" s="12">
        <v>246</v>
      </c>
      <c r="C8" s="13" t="s">
        <v>14</v>
      </c>
      <c r="D8" s="14">
        <v>200</v>
      </c>
      <c r="F8" t="s">
        <v>470</v>
      </c>
      <c r="G8" s="55">
        <f>D20</f>
        <v>1138.5</v>
      </c>
      <c r="H8" s="54"/>
    </row>
    <row r="9" spans="1:8" x14ac:dyDescent="0.25">
      <c r="A9" s="11">
        <v>43102</v>
      </c>
      <c r="B9" s="12">
        <v>246</v>
      </c>
      <c r="C9" s="13" t="s">
        <v>15</v>
      </c>
      <c r="D9" s="14">
        <v>20</v>
      </c>
      <c r="F9" t="s">
        <v>471</v>
      </c>
      <c r="G9" s="54"/>
      <c r="H9" s="55">
        <f>D20</f>
        <v>1138.5</v>
      </c>
    </row>
    <row r="10" spans="1:8" x14ac:dyDescent="0.25">
      <c r="A10" s="11">
        <v>43103</v>
      </c>
      <c r="B10" s="12">
        <v>379</v>
      </c>
      <c r="C10" s="13" t="s">
        <v>16</v>
      </c>
      <c r="D10" s="14">
        <v>200</v>
      </c>
    </row>
    <row r="11" spans="1:8" x14ac:dyDescent="0.25">
      <c r="A11" s="11">
        <v>43103</v>
      </c>
      <c r="B11" s="12">
        <v>379</v>
      </c>
      <c r="C11" s="13" t="s">
        <v>17</v>
      </c>
      <c r="D11" s="14">
        <v>20</v>
      </c>
      <c r="F11" t="s">
        <v>472</v>
      </c>
    </row>
    <row r="12" spans="1:8" x14ac:dyDescent="0.25">
      <c r="A12" s="11">
        <v>43104</v>
      </c>
      <c r="B12" s="12">
        <v>198</v>
      </c>
      <c r="C12" s="13" t="s">
        <v>18</v>
      </c>
      <c r="D12" s="14">
        <v>200</v>
      </c>
    </row>
    <row r="13" spans="1:8" x14ac:dyDescent="0.25">
      <c r="A13" s="11">
        <v>43104</v>
      </c>
      <c r="B13" s="12">
        <v>198</v>
      </c>
      <c r="C13" s="13" t="s">
        <v>17</v>
      </c>
      <c r="D13" s="14">
        <v>20</v>
      </c>
    </row>
    <row r="14" spans="1:8" x14ac:dyDescent="0.25">
      <c r="A14" s="11">
        <v>43105</v>
      </c>
      <c r="B14" s="12">
        <v>0</v>
      </c>
      <c r="C14" s="13" t="s">
        <v>17</v>
      </c>
      <c r="D14" s="14">
        <v>3.5</v>
      </c>
    </row>
    <row r="15" spans="1:8" x14ac:dyDescent="0.25">
      <c r="A15" s="11">
        <v>43105</v>
      </c>
      <c r="B15" s="12">
        <v>0</v>
      </c>
      <c r="C15" s="13" t="s">
        <v>17</v>
      </c>
      <c r="D15" s="14">
        <v>35</v>
      </c>
    </row>
    <row r="16" spans="1:8" x14ac:dyDescent="0.25">
      <c r="A16" s="11">
        <v>43108</v>
      </c>
      <c r="B16" s="12">
        <v>221</v>
      </c>
      <c r="C16" s="13" t="s">
        <v>16</v>
      </c>
      <c r="D16" s="14">
        <v>200</v>
      </c>
    </row>
    <row r="17" spans="1:6" x14ac:dyDescent="0.25">
      <c r="A17" s="11">
        <v>43108</v>
      </c>
      <c r="B17" s="12">
        <v>221</v>
      </c>
      <c r="C17" s="13" t="s">
        <v>17</v>
      </c>
      <c r="D17" s="14">
        <v>20</v>
      </c>
    </row>
    <row r="18" spans="1:6" x14ac:dyDescent="0.25">
      <c r="A18" s="11">
        <v>43109</v>
      </c>
      <c r="B18" s="12">
        <v>442</v>
      </c>
      <c r="C18" s="13" t="s">
        <v>18</v>
      </c>
      <c r="D18" s="14">
        <v>20</v>
      </c>
    </row>
    <row r="19" spans="1:6" x14ac:dyDescent="0.25">
      <c r="A19" s="11">
        <v>43109</v>
      </c>
      <c r="B19" s="12">
        <v>442</v>
      </c>
      <c r="C19" s="13" t="s">
        <v>18</v>
      </c>
      <c r="D19" s="14">
        <v>200</v>
      </c>
    </row>
    <row r="20" spans="1:6" ht="15.75" thickBot="1" x14ac:dyDescent="0.3">
      <c r="A20" s="11"/>
      <c r="B20" s="12"/>
      <c r="C20" s="13"/>
      <c r="D20" s="53">
        <f>SUM(D7:D19)</f>
        <v>1138.5</v>
      </c>
      <c r="E20" s="23" t="s">
        <v>467</v>
      </c>
    </row>
    <row r="21" spans="1:6" ht="15.75" thickBot="1" x14ac:dyDescent="0.3">
      <c r="A21" s="11"/>
      <c r="B21" s="12"/>
      <c r="C21" s="13"/>
      <c r="D21" s="14"/>
      <c r="F21" s="56" t="s">
        <v>473</v>
      </c>
    </row>
    <row r="22" spans="1:6" x14ac:dyDescent="0.25">
      <c r="A22" s="11">
        <v>43111</v>
      </c>
      <c r="B22" s="13" t="s">
        <v>27</v>
      </c>
      <c r="C22" s="13" t="s">
        <v>23</v>
      </c>
      <c r="D22" s="50">
        <v>47000</v>
      </c>
    </row>
    <row r="23" spans="1:6" x14ac:dyDescent="0.25">
      <c r="A23" s="11">
        <v>43111</v>
      </c>
      <c r="B23" s="13" t="s">
        <v>27</v>
      </c>
      <c r="C23" s="13" t="s">
        <v>23</v>
      </c>
      <c r="D23" s="15">
        <v>47000</v>
      </c>
    </row>
    <row r="24" spans="1:6" x14ac:dyDescent="0.25">
      <c r="A24" s="11">
        <v>43111</v>
      </c>
      <c r="B24" s="13" t="s">
        <v>29</v>
      </c>
      <c r="C24" s="13" t="s">
        <v>23</v>
      </c>
      <c r="D24" s="51">
        <v>8885</v>
      </c>
    </row>
    <row r="25" spans="1:6" x14ac:dyDescent="0.25">
      <c r="A25" s="11">
        <v>43111</v>
      </c>
      <c r="B25" s="13" t="s">
        <v>29</v>
      </c>
      <c r="C25" s="13" t="s">
        <v>23</v>
      </c>
      <c r="D25" s="15">
        <v>8885</v>
      </c>
    </row>
    <row r="26" spans="1:6" x14ac:dyDescent="0.25">
      <c r="A26" s="11">
        <v>43125</v>
      </c>
      <c r="B26" s="13" t="s">
        <v>54</v>
      </c>
      <c r="C26" s="13" t="s">
        <v>34</v>
      </c>
      <c r="D26" s="15">
        <v>47020</v>
      </c>
    </row>
    <row r="27" spans="1:6" x14ac:dyDescent="0.25">
      <c r="A27" s="11">
        <v>43125</v>
      </c>
      <c r="B27" s="13" t="s">
        <v>54</v>
      </c>
      <c r="C27" s="13" t="s">
        <v>34</v>
      </c>
      <c r="D27" s="32">
        <v>47020</v>
      </c>
    </row>
    <row r="28" spans="1:6" ht="15.75" thickBot="1" x14ac:dyDescent="0.3">
      <c r="A28" s="11"/>
      <c r="B28" s="13"/>
      <c r="C28" s="13"/>
      <c r="D28" s="52">
        <f>SUM(D22:D27)</f>
        <v>205810</v>
      </c>
      <c r="E28">
        <f>D28/2</f>
        <v>102905</v>
      </c>
    </row>
    <row r="29" spans="1:6" x14ac:dyDescent="0.25">
      <c r="A29" s="11"/>
      <c r="B29" s="13"/>
      <c r="C29" s="13"/>
      <c r="D29" s="15"/>
    </row>
    <row r="30" spans="1:6" ht="15.75" thickBot="1" x14ac:dyDescent="0.3">
      <c r="A30" s="11"/>
      <c r="B30" s="13"/>
      <c r="C30" s="13"/>
      <c r="D30" s="15"/>
    </row>
    <row r="31" spans="1:6" x14ac:dyDescent="0.25">
      <c r="A31" s="57">
        <v>43126</v>
      </c>
      <c r="B31" s="58" t="s">
        <v>58</v>
      </c>
      <c r="C31" s="58" t="s">
        <v>34</v>
      </c>
      <c r="D31" s="59">
        <v>195797</v>
      </c>
      <c r="E31" s="60"/>
      <c r="F31" t="s">
        <v>476</v>
      </c>
    </row>
    <row r="32" spans="1:6" x14ac:dyDescent="0.25">
      <c r="A32" s="61">
        <v>43126</v>
      </c>
      <c r="B32" s="62" t="s">
        <v>58</v>
      </c>
      <c r="C32" s="62" t="s">
        <v>34</v>
      </c>
      <c r="D32" s="63">
        <v>195852</v>
      </c>
      <c r="E32" s="64"/>
    </row>
    <row r="33" spans="1:5" x14ac:dyDescent="0.25">
      <c r="A33" s="61">
        <v>43124</v>
      </c>
      <c r="B33" s="65" t="s">
        <v>58</v>
      </c>
      <c r="C33" s="62" t="s">
        <v>24</v>
      </c>
      <c r="D33" s="63">
        <v>195797</v>
      </c>
      <c r="E33" s="64"/>
    </row>
    <row r="34" spans="1:5" x14ac:dyDescent="0.25">
      <c r="A34" s="61">
        <v>43334</v>
      </c>
      <c r="B34" s="62" t="s">
        <v>59</v>
      </c>
      <c r="C34" s="62" t="s">
        <v>374</v>
      </c>
      <c r="D34" s="63">
        <v>700000.2</v>
      </c>
      <c r="E34" s="64"/>
    </row>
    <row r="35" spans="1:5" x14ac:dyDescent="0.25">
      <c r="A35" s="61">
        <v>43199</v>
      </c>
      <c r="B35" s="62" t="s">
        <v>93</v>
      </c>
      <c r="C35" s="62" t="s">
        <v>58</v>
      </c>
      <c r="D35" s="63">
        <v>350000</v>
      </c>
      <c r="E35" s="64"/>
    </row>
    <row r="36" spans="1:5" x14ac:dyDescent="0.25">
      <c r="A36" s="61">
        <v>43347</v>
      </c>
      <c r="B36" s="62" t="s">
        <v>59</v>
      </c>
      <c r="C36" s="62" t="s">
        <v>389</v>
      </c>
      <c r="D36" s="66"/>
      <c r="E36" s="67">
        <v>78333.95</v>
      </c>
    </row>
    <row r="37" spans="1:5" x14ac:dyDescent="0.25">
      <c r="A37" s="68">
        <v>43259</v>
      </c>
      <c r="B37" s="69" t="s">
        <v>193</v>
      </c>
      <c r="C37" s="69" t="s">
        <v>194</v>
      </c>
      <c r="D37" s="70"/>
      <c r="E37" s="71">
        <v>8900</v>
      </c>
    </row>
    <row r="38" spans="1:5" x14ac:dyDescent="0.25">
      <c r="A38" s="68">
        <v>43263</v>
      </c>
      <c r="B38" s="69" t="s">
        <v>209</v>
      </c>
      <c r="C38" s="69" t="s">
        <v>210</v>
      </c>
      <c r="D38" s="70"/>
      <c r="E38" s="71">
        <v>27000</v>
      </c>
    </row>
    <row r="39" spans="1:5" ht="15.75" thickBot="1" x14ac:dyDescent="0.3">
      <c r="A39" s="72">
        <v>43321</v>
      </c>
      <c r="B39" s="73" t="s">
        <v>353</v>
      </c>
      <c r="C39" s="73" t="s">
        <v>354</v>
      </c>
      <c r="D39" s="74"/>
      <c r="E39" s="75">
        <v>14000</v>
      </c>
    </row>
  </sheetData>
  <printOptions gridLines="1"/>
  <pageMargins left="0.17" right="0.17" top="0.4" bottom="0.32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opLeftCell="A237" workbookViewId="0">
      <selection activeCell="D259" sqref="D259"/>
    </sheetView>
  </sheetViews>
  <sheetFormatPr defaultRowHeight="15" x14ac:dyDescent="0.25"/>
  <cols>
    <col min="2" max="2" width="18.85546875" bestFit="1" customWidth="1"/>
    <col min="3" max="3" width="51.85546875" bestFit="1" customWidth="1"/>
    <col min="7" max="7" width="11.7109375" style="17" bestFit="1" customWidth="1"/>
  </cols>
  <sheetData>
    <row r="1" spans="1:7" ht="23.25" x14ac:dyDescent="0.35">
      <c r="D1" s="1" t="s">
        <v>0</v>
      </c>
    </row>
    <row r="2" spans="1:7" ht="18" x14ac:dyDescent="0.25">
      <c r="E2" s="2" t="s">
        <v>1</v>
      </c>
    </row>
    <row r="3" spans="1:7" x14ac:dyDescent="0.25">
      <c r="C3" s="3" t="s">
        <v>2</v>
      </c>
    </row>
    <row r="4" spans="1:7" x14ac:dyDescent="0.25">
      <c r="A4" s="5" t="s">
        <v>0</v>
      </c>
      <c r="E4" s="17"/>
      <c r="F4" s="4" t="s">
        <v>3</v>
      </c>
      <c r="G4"/>
    </row>
    <row r="5" spans="1:7" x14ac:dyDescent="0.25">
      <c r="A5" s="6" t="s">
        <v>4</v>
      </c>
      <c r="B5" s="6" t="s">
        <v>5</v>
      </c>
      <c r="C5" s="6" t="s">
        <v>6</v>
      </c>
      <c r="D5" s="7" t="s">
        <v>7</v>
      </c>
      <c r="E5" s="18" t="s">
        <v>8</v>
      </c>
      <c r="F5" s="7" t="s">
        <v>9</v>
      </c>
      <c r="G5"/>
    </row>
    <row r="6" spans="1:7" x14ac:dyDescent="0.25">
      <c r="A6" s="8" t="s">
        <v>10</v>
      </c>
      <c r="B6" s="8" t="s">
        <v>11</v>
      </c>
      <c r="E6" s="17"/>
      <c r="G6"/>
    </row>
    <row r="7" spans="1:7" x14ac:dyDescent="0.25">
      <c r="A7" s="9" t="s">
        <v>12</v>
      </c>
      <c r="D7" s="10">
        <v>0</v>
      </c>
      <c r="E7" s="19">
        <v>0</v>
      </c>
      <c r="G7"/>
    </row>
    <row r="8" spans="1:7" x14ac:dyDescent="0.25">
      <c r="A8" s="11">
        <v>43102</v>
      </c>
      <c r="B8" s="12">
        <v>246</v>
      </c>
      <c r="C8" s="13" t="s">
        <v>14</v>
      </c>
      <c r="D8" s="14">
        <v>200</v>
      </c>
      <c r="E8" s="17"/>
      <c r="F8" s="14">
        <v>200</v>
      </c>
      <c r="G8"/>
    </row>
    <row r="9" spans="1:7" x14ac:dyDescent="0.25">
      <c r="A9" s="11">
        <v>43102</v>
      </c>
      <c r="B9" s="12">
        <v>246</v>
      </c>
      <c r="C9" s="13" t="s">
        <v>15</v>
      </c>
      <c r="D9" s="14">
        <v>20</v>
      </c>
      <c r="E9" s="17"/>
      <c r="F9" s="14">
        <v>220</v>
      </c>
      <c r="G9"/>
    </row>
    <row r="10" spans="1:7" x14ac:dyDescent="0.25">
      <c r="A10" s="11">
        <v>43103</v>
      </c>
      <c r="B10" s="12">
        <v>379</v>
      </c>
      <c r="C10" s="13" t="s">
        <v>16</v>
      </c>
      <c r="D10" s="14">
        <v>200</v>
      </c>
      <c r="E10" s="17"/>
      <c r="F10" s="14">
        <v>420</v>
      </c>
      <c r="G10"/>
    </row>
    <row r="11" spans="1:7" x14ac:dyDescent="0.25">
      <c r="A11" s="11">
        <v>43103</v>
      </c>
      <c r="B11" s="12">
        <v>379</v>
      </c>
      <c r="C11" s="13" t="s">
        <v>17</v>
      </c>
      <c r="D11" s="14">
        <v>20</v>
      </c>
      <c r="E11" s="17"/>
      <c r="F11" s="14">
        <v>440</v>
      </c>
      <c r="G11"/>
    </row>
    <row r="12" spans="1:7" x14ac:dyDescent="0.25">
      <c r="A12" s="11">
        <v>43104</v>
      </c>
      <c r="B12" s="12">
        <v>198</v>
      </c>
      <c r="C12" s="13" t="s">
        <v>18</v>
      </c>
      <c r="D12" s="14">
        <v>200</v>
      </c>
      <c r="E12" s="17"/>
      <c r="F12" s="14">
        <v>640</v>
      </c>
      <c r="G12"/>
    </row>
    <row r="13" spans="1:7" x14ac:dyDescent="0.25">
      <c r="A13" s="11">
        <v>43104</v>
      </c>
      <c r="B13" s="12">
        <v>198</v>
      </c>
      <c r="C13" s="13" t="s">
        <v>17</v>
      </c>
      <c r="D13" s="14">
        <v>20</v>
      </c>
      <c r="E13" s="17"/>
      <c r="F13" s="14">
        <v>660</v>
      </c>
      <c r="G13"/>
    </row>
    <row r="14" spans="1:7" x14ac:dyDescent="0.25">
      <c r="A14" s="11">
        <v>43105</v>
      </c>
      <c r="B14" s="12">
        <v>0</v>
      </c>
      <c r="C14" s="13" t="s">
        <v>17</v>
      </c>
      <c r="D14" s="14">
        <v>3.5</v>
      </c>
      <c r="E14" s="17"/>
      <c r="F14" s="14">
        <v>663.5</v>
      </c>
      <c r="G14"/>
    </row>
    <row r="15" spans="1:7" x14ac:dyDescent="0.25">
      <c r="A15" s="11">
        <v>43105</v>
      </c>
      <c r="B15" s="12">
        <v>0</v>
      </c>
      <c r="C15" s="13" t="s">
        <v>17</v>
      </c>
      <c r="D15" s="14">
        <v>35</v>
      </c>
      <c r="E15" s="17"/>
      <c r="F15" s="14">
        <v>698.5</v>
      </c>
      <c r="G15"/>
    </row>
    <row r="16" spans="1:7" x14ac:dyDescent="0.25">
      <c r="A16" s="11">
        <v>43108</v>
      </c>
      <c r="B16" s="12">
        <v>221</v>
      </c>
      <c r="C16" s="13" t="s">
        <v>16</v>
      </c>
      <c r="D16" s="14">
        <v>200</v>
      </c>
      <c r="E16" s="17"/>
      <c r="F16" s="14">
        <v>898.5</v>
      </c>
      <c r="G16"/>
    </row>
    <row r="17" spans="1:7" x14ac:dyDescent="0.25">
      <c r="A17" s="11">
        <v>43108</v>
      </c>
      <c r="B17" s="12">
        <v>221</v>
      </c>
      <c r="C17" s="13" t="s">
        <v>17</v>
      </c>
      <c r="D17" s="14">
        <v>20</v>
      </c>
      <c r="E17" s="17"/>
      <c r="F17" s="14">
        <v>918.5</v>
      </c>
      <c r="G17"/>
    </row>
    <row r="18" spans="1:7" x14ac:dyDescent="0.25">
      <c r="A18" s="11">
        <v>43109</v>
      </c>
      <c r="B18" s="13" t="s">
        <v>19</v>
      </c>
      <c r="C18" s="13" t="s">
        <v>20</v>
      </c>
      <c r="D18" s="15">
        <v>193292</v>
      </c>
      <c r="E18" s="17"/>
      <c r="F18" s="15">
        <v>194210.5</v>
      </c>
      <c r="G18"/>
    </row>
    <row r="19" spans="1:7" x14ac:dyDescent="0.25">
      <c r="A19" s="11">
        <v>43109</v>
      </c>
      <c r="B19" s="12">
        <v>442</v>
      </c>
      <c r="C19" s="13" t="s">
        <v>18</v>
      </c>
      <c r="D19" s="14">
        <v>200</v>
      </c>
      <c r="E19" s="17"/>
      <c r="F19" s="15">
        <v>194410.5</v>
      </c>
      <c r="G19"/>
    </row>
    <row r="20" spans="1:7" x14ac:dyDescent="0.25">
      <c r="A20" s="11">
        <v>43109</v>
      </c>
      <c r="B20" s="12">
        <v>442</v>
      </c>
      <c r="C20" s="13" t="s">
        <v>18</v>
      </c>
      <c r="D20" s="14">
        <v>20</v>
      </c>
      <c r="E20" s="17"/>
      <c r="F20" s="15">
        <v>194430.5</v>
      </c>
      <c r="G20"/>
    </row>
    <row r="21" spans="1:7" x14ac:dyDescent="0.25">
      <c r="A21" s="11">
        <v>43110</v>
      </c>
      <c r="B21" s="13" t="s">
        <v>21</v>
      </c>
      <c r="C21" s="13" t="s">
        <v>20</v>
      </c>
      <c r="D21" s="15">
        <v>7500</v>
      </c>
      <c r="E21" s="17"/>
      <c r="F21" s="15">
        <v>201930.5</v>
      </c>
      <c r="G21"/>
    </row>
    <row r="22" spans="1:7" x14ac:dyDescent="0.25">
      <c r="A22" s="11">
        <v>43110</v>
      </c>
      <c r="B22" s="13" t="s">
        <v>22</v>
      </c>
      <c r="C22" s="13" t="s">
        <v>23</v>
      </c>
      <c r="D22" s="15">
        <v>25600</v>
      </c>
      <c r="E22" s="17"/>
      <c r="F22" s="15">
        <v>227530.5</v>
      </c>
      <c r="G22"/>
    </row>
    <row r="23" spans="1:7" x14ac:dyDescent="0.25">
      <c r="A23" s="11">
        <v>43110</v>
      </c>
      <c r="B23" s="12">
        <v>0</v>
      </c>
      <c r="C23" s="13" t="s">
        <v>24</v>
      </c>
      <c r="D23" s="15">
        <v>248949</v>
      </c>
      <c r="E23" s="17"/>
      <c r="F23" s="15">
        <v>502079.5</v>
      </c>
      <c r="G23"/>
    </row>
    <row r="24" spans="1:7" x14ac:dyDescent="0.25">
      <c r="A24" s="11">
        <v>43111</v>
      </c>
      <c r="B24" s="13" t="s">
        <v>27</v>
      </c>
      <c r="C24" s="13" t="s">
        <v>23</v>
      </c>
      <c r="D24" s="15">
        <v>47000</v>
      </c>
      <c r="E24" s="17"/>
      <c r="F24" s="15">
        <v>523479.5</v>
      </c>
      <c r="G24"/>
    </row>
    <row r="25" spans="1:7" x14ac:dyDescent="0.25">
      <c r="A25" s="11">
        <v>43111</v>
      </c>
      <c r="B25" s="13" t="s">
        <v>28</v>
      </c>
      <c r="C25" s="13" t="s">
        <v>23</v>
      </c>
      <c r="D25" s="15">
        <v>78268</v>
      </c>
      <c r="E25" s="17"/>
      <c r="F25" s="15">
        <v>601747.5</v>
      </c>
      <c r="G25"/>
    </row>
    <row r="26" spans="1:7" x14ac:dyDescent="0.25">
      <c r="A26" s="11">
        <v>43111</v>
      </c>
      <c r="B26" s="13" t="s">
        <v>29</v>
      </c>
      <c r="C26" s="13" t="s">
        <v>23</v>
      </c>
      <c r="D26" s="15">
        <v>8885</v>
      </c>
      <c r="E26" s="17"/>
      <c r="F26" s="15">
        <v>610632.5</v>
      </c>
      <c r="G26"/>
    </row>
    <row r="27" spans="1:7" x14ac:dyDescent="0.25">
      <c r="A27" s="11">
        <v>43111</v>
      </c>
      <c r="B27" s="12">
        <v>0</v>
      </c>
      <c r="C27" s="13" t="s">
        <v>24</v>
      </c>
      <c r="D27" s="15">
        <v>47000</v>
      </c>
      <c r="E27" s="17"/>
      <c r="F27" s="15">
        <v>657632.5</v>
      </c>
      <c r="G27"/>
    </row>
    <row r="28" spans="1:7" x14ac:dyDescent="0.25">
      <c r="A28" s="11">
        <v>43111</v>
      </c>
      <c r="B28" s="12">
        <v>0</v>
      </c>
      <c r="C28" s="13" t="s">
        <v>24</v>
      </c>
      <c r="D28" s="15">
        <v>8885</v>
      </c>
      <c r="E28" s="17"/>
      <c r="F28" s="15">
        <v>744785.5</v>
      </c>
      <c r="G28"/>
    </row>
    <row r="29" spans="1:7" x14ac:dyDescent="0.25">
      <c r="A29" s="11">
        <v>43112</v>
      </c>
      <c r="B29" s="13" t="s">
        <v>32</v>
      </c>
      <c r="C29" s="13" t="s">
        <v>23</v>
      </c>
      <c r="D29" s="15">
        <v>55000</v>
      </c>
      <c r="E29" s="17"/>
      <c r="F29" s="15">
        <v>721517.5</v>
      </c>
      <c r="G29"/>
    </row>
    <row r="30" spans="1:7" x14ac:dyDescent="0.25">
      <c r="A30" s="11">
        <v>43112</v>
      </c>
      <c r="B30" s="12">
        <v>0</v>
      </c>
      <c r="C30" s="13" t="s">
        <v>24</v>
      </c>
      <c r="D30" s="15">
        <v>55000</v>
      </c>
      <c r="E30" s="17"/>
      <c r="F30" s="15">
        <v>776517.5</v>
      </c>
      <c r="G30"/>
    </row>
    <row r="31" spans="1:7" x14ac:dyDescent="0.25">
      <c r="A31" s="11">
        <v>43115</v>
      </c>
      <c r="B31" s="13" t="s">
        <v>33</v>
      </c>
      <c r="C31" s="13" t="s">
        <v>34</v>
      </c>
      <c r="D31" s="15">
        <v>92750</v>
      </c>
      <c r="E31" s="17"/>
      <c r="F31" s="15">
        <v>869267.5</v>
      </c>
      <c r="G31"/>
    </row>
    <row r="32" spans="1:7" x14ac:dyDescent="0.25">
      <c r="A32" s="11">
        <v>43119</v>
      </c>
      <c r="B32" s="13" t="s">
        <v>47</v>
      </c>
      <c r="C32" s="13" t="s">
        <v>20</v>
      </c>
      <c r="D32" s="15">
        <v>2416</v>
      </c>
      <c r="E32" s="17"/>
      <c r="F32" s="15">
        <v>911413.5</v>
      </c>
      <c r="G32"/>
    </row>
    <row r="33" spans="1:7" x14ac:dyDescent="0.25">
      <c r="A33" s="11">
        <v>43119</v>
      </c>
      <c r="B33" s="13" t="s">
        <v>48</v>
      </c>
      <c r="D33" s="15">
        <v>6000</v>
      </c>
      <c r="E33" s="17"/>
      <c r="F33" s="15">
        <v>923413.5</v>
      </c>
      <c r="G33"/>
    </row>
    <row r="34" spans="1:7" x14ac:dyDescent="0.25">
      <c r="A34" s="11">
        <v>43123</v>
      </c>
      <c r="B34" s="13" t="s">
        <v>49</v>
      </c>
      <c r="C34" s="13" t="s">
        <v>20</v>
      </c>
      <c r="D34" s="15">
        <v>18067</v>
      </c>
      <c r="E34" s="17"/>
      <c r="F34" s="15">
        <v>941480.5</v>
      </c>
      <c r="G34"/>
    </row>
    <row r="35" spans="1:7" x14ac:dyDescent="0.25">
      <c r="A35" s="11">
        <v>43124</v>
      </c>
      <c r="B35" s="12">
        <v>0</v>
      </c>
      <c r="C35" s="13" t="s">
        <v>24</v>
      </c>
      <c r="D35" s="15">
        <v>247794.6</v>
      </c>
      <c r="E35" s="17"/>
      <c r="F35" s="15">
        <v>1189275.1000000001</v>
      </c>
      <c r="G35"/>
    </row>
    <row r="36" spans="1:7" x14ac:dyDescent="0.25">
      <c r="A36" s="5" t="s">
        <v>51</v>
      </c>
      <c r="E36" s="21" t="s">
        <v>52</v>
      </c>
      <c r="G36"/>
    </row>
    <row r="37" spans="1:7" x14ac:dyDescent="0.25">
      <c r="E37" s="17"/>
      <c r="G37"/>
    </row>
    <row r="41" spans="1:7" x14ac:dyDescent="0.25">
      <c r="A41" s="5" t="s">
        <v>0</v>
      </c>
      <c r="F41" s="4" t="s">
        <v>53</v>
      </c>
    </row>
    <row r="42" spans="1:7" x14ac:dyDescent="0.25">
      <c r="A42" s="6" t="s">
        <v>4</v>
      </c>
      <c r="B42" s="6" t="s">
        <v>5</v>
      </c>
      <c r="C42" s="6" t="s">
        <v>6</v>
      </c>
      <c r="D42" s="7" t="s">
        <v>7</v>
      </c>
      <c r="E42" s="7" t="s">
        <v>8</v>
      </c>
      <c r="F42" s="7" t="s">
        <v>9</v>
      </c>
    </row>
    <row r="43" spans="1:7" x14ac:dyDescent="0.25">
      <c r="A43" s="11">
        <v>43125</v>
      </c>
      <c r="B43" s="13" t="s">
        <v>54</v>
      </c>
      <c r="C43" s="13" t="s">
        <v>34</v>
      </c>
      <c r="D43" s="15">
        <v>47020</v>
      </c>
      <c r="F43" s="15">
        <v>1479112.1</v>
      </c>
    </row>
    <row r="44" spans="1:7" x14ac:dyDescent="0.25">
      <c r="A44" s="11">
        <v>43126</v>
      </c>
      <c r="B44" s="13" t="s">
        <v>58</v>
      </c>
      <c r="C44" s="13" t="s">
        <v>34</v>
      </c>
      <c r="D44" s="15">
        <v>195852</v>
      </c>
      <c r="F44" s="15">
        <v>2251702.1</v>
      </c>
    </row>
    <row r="45" spans="1:7" x14ac:dyDescent="0.25">
      <c r="A45" s="11">
        <v>43129</v>
      </c>
      <c r="B45" s="13" t="s">
        <v>60</v>
      </c>
      <c r="C45" s="13" t="s">
        <v>58</v>
      </c>
      <c r="D45" s="15">
        <v>5000</v>
      </c>
      <c r="F45" s="15">
        <v>1783011.1</v>
      </c>
    </row>
    <row r="46" spans="1:7" x14ac:dyDescent="0.25">
      <c r="A46" s="11">
        <v>43129</v>
      </c>
      <c r="B46" s="13" t="s">
        <v>61</v>
      </c>
      <c r="C46" s="13" t="s">
        <v>20</v>
      </c>
      <c r="D46" s="15">
        <v>16500</v>
      </c>
      <c r="F46" s="15">
        <v>1799511.1</v>
      </c>
    </row>
    <row r="47" spans="1:7" x14ac:dyDescent="0.25">
      <c r="A47" s="11">
        <v>43130</v>
      </c>
      <c r="B47" s="13" t="s">
        <v>62</v>
      </c>
      <c r="C47" s="13" t="s">
        <v>20</v>
      </c>
      <c r="D47" s="15">
        <v>135408</v>
      </c>
      <c r="F47" s="15">
        <v>1934919.1</v>
      </c>
    </row>
    <row r="48" spans="1:7" x14ac:dyDescent="0.25">
      <c r="A48" s="11">
        <v>43130</v>
      </c>
      <c r="B48" s="13" t="s">
        <v>63</v>
      </c>
      <c r="C48" s="13" t="s">
        <v>20</v>
      </c>
      <c r="D48" s="15">
        <v>45136</v>
      </c>
      <c r="F48" s="15">
        <v>1980055.1</v>
      </c>
    </row>
    <row r="49" spans="1:6" x14ac:dyDescent="0.25">
      <c r="A49" s="11">
        <v>43131</v>
      </c>
      <c r="B49" s="12">
        <v>1</v>
      </c>
      <c r="C49" s="13" t="s">
        <v>64</v>
      </c>
      <c r="E49" s="15">
        <v>1439851</v>
      </c>
      <c r="F49" s="15">
        <v>540204.1</v>
      </c>
    </row>
    <row r="50" spans="1:6" x14ac:dyDescent="0.25">
      <c r="A50" s="11">
        <v>43133</v>
      </c>
      <c r="B50" s="12">
        <v>4</v>
      </c>
      <c r="C50" s="13" t="s">
        <v>65</v>
      </c>
      <c r="D50" s="15">
        <v>36000</v>
      </c>
      <c r="F50" s="15">
        <v>576204.1</v>
      </c>
    </row>
    <row r="51" spans="1:6" x14ac:dyDescent="0.25">
      <c r="A51" s="11">
        <v>43136</v>
      </c>
      <c r="B51" s="12">
        <v>4</v>
      </c>
      <c r="C51" s="13" t="s">
        <v>65</v>
      </c>
      <c r="D51" s="15">
        <v>25132</v>
      </c>
      <c r="F51" s="15">
        <v>601336.1</v>
      </c>
    </row>
    <row r="52" spans="1:6" x14ac:dyDescent="0.25">
      <c r="A52" s="11">
        <v>43136</v>
      </c>
      <c r="B52" s="12">
        <v>4</v>
      </c>
      <c r="C52" s="13" t="s">
        <v>65</v>
      </c>
      <c r="D52" s="15">
        <v>4800</v>
      </c>
      <c r="F52" s="15">
        <v>606136.1</v>
      </c>
    </row>
    <row r="53" spans="1:6" x14ac:dyDescent="0.25">
      <c r="A53" s="11">
        <v>43136</v>
      </c>
      <c r="B53" s="12">
        <v>4</v>
      </c>
      <c r="C53" s="13" t="s">
        <v>65</v>
      </c>
      <c r="D53" s="15">
        <v>9000</v>
      </c>
      <c r="F53" s="15">
        <v>615136.1</v>
      </c>
    </row>
    <row r="54" spans="1:6" x14ac:dyDescent="0.25">
      <c r="A54" s="11">
        <v>43137</v>
      </c>
      <c r="B54" s="12">
        <v>1</v>
      </c>
      <c r="C54" s="13" t="s">
        <v>65</v>
      </c>
      <c r="D54" s="15">
        <v>302000</v>
      </c>
      <c r="F54" s="15">
        <v>917136.1</v>
      </c>
    </row>
    <row r="55" spans="1:6" x14ac:dyDescent="0.25">
      <c r="A55" s="11">
        <v>43138</v>
      </c>
      <c r="B55" s="12">
        <v>4</v>
      </c>
      <c r="C55" s="13" t="s">
        <v>65</v>
      </c>
      <c r="D55" s="15">
        <v>165000</v>
      </c>
      <c r="F55" s="15">
        <v>1082136.1000000001</v>
      </c>
    </row>
    <row r="56" spans="1:6" x14ac:dyDescent="0.25">
      <c r="A56" s="11">
        <v>43138</v>
      </c>
      <c r="B56" s="12">
        <v>4</v>
      </c>
      <c r="C56" s="13" t="s">
        <v>65</v>
      </c>
      <c r="D56" s="15">
        <v>147300</v>
      </c>
      <c r="F56" s="15">
        <v>1229436.1000000001</v>
      </c>
    </row>
    <row r="57" spans="1:6" x14ac:dyDescent="0.25">
      <c r="A57" s="11">
        <v>43139</v>
      </c>
      <c r="B57" s="12">
        <v>4</v>
      </c>
      <c r="C57" s="13" t="s">
        <v>65</v>
      </c>
      <c r="D57" s="15">
        <v>20000</v>
      </c>
      <c r="F57" s="15">
        <v>1249436.1000000001</v>
      </c>
    </row>
    <row r="58" spans="1:6" x14ac:dyDescent="0.25">
      <c r="A58" s="11">
        <v>43139</v>
      </c>
      <c r="B58" s="12">
        <v>4</v>
      </c>
      <c r="C58" s="13" t="s">
        <v>65</v>
      </c>
      <c r="D58" s="15">
        <v>17400</v>
      </c>
      <c r="F58" s="15">
        <v>1266836.1000000001</v>
      </c>
    </row>
    <row r="59" spans="1:6" x14ac:dyDescent="0.25">
      <c r="A59" s="11">
        <v>43139</v>
      </c>
      <c r="B59" s="13" t="s">
        <v>69</v>
      </c>
      <c r="C59" s="13" t="s">
        <v>20</v>
      </c>
      <c r="D59" s="15"/>
      <c r="F59" s="15">
        <v>1286836.1000000001</v>
      </c>
    </row>
    <row r="60" spans="1:6" x14ac:dyDescent="0.25">
      <c r="A60" s="11">
        <v>43140</v>
      </c>
      <c r="B60" s="12">
        <v>1</v>
      </c>
      <c r="C60" s="13" t="s">
        <v>65</v>
      </c>
      <c r="D60" s="15">
        <v>10000</v>
      </c>
      <c r="F60" s="15">
        <v>1296836.1000000001</v>
      </c>
    </row>
    <row r="61" spans="1:6" x14ac:dyDescent="0.25">
      <c r="A61" s="11">
        <v>43140</v>
      </c>
      <c r="B61" s="12">
        <v>4</v>
      </c>
      <c r="C61" s="13" t="s">
        <v>65</v>
      </c>
      <c r="D61" s="15">
        <v>15000</v>
      </c>
      <c r="F61" s="15">
        <v>1311836.1000000001</v>
      </c>
    </row>
    <row r="62" spans="1:6" x14ac:dyDescent="0.25">
      <c r="A62" s="11">
        <v>43140</v>
      </c>
      <c r="B62" s="13" t="s">
        <v>72</v>
      </c>
      <c r="C62" s="13" t="s">
        <v>20</v>
      </c>
      <c r="D62" s="15"/>
      <c r="F62" s="15">
        <v>2073206.6</v>
      </c>
    </row>
    <row r="63" spans="1:6" x14ac:dyDescent="0.25">
      <c r="A63" s="11">
        <v>43143</v>
      </c>
      <c r="B63" s="12">
        <v>4</v>
      </c>
      <c r="C63" s="13" t="s">
        <v>65</v>
      </c>
      <c r="D63" s="15">
        <v>20637</v>
      </c>
      <c r="F63" s="15">
        <v>1397873.6</v>
      </c>
    </row>
    <row r="64" spans="1:6" x14ac:dyDescent="0.25">
      <c r="A64" s="11">
        <v>43145</v>
      </c>
      <c r="B64" s="12">
        <v>5</v>
      </c>
      <c r="C64" s="13" t="s">
        <v>65</v>
      </c>
      <c r="D64" s="15">
        <v>76000</v>
      </c>
      <c r="F64" s="15">
        <v>1473873.6</v>
      </c>
    </row>
    <row r="65" spans="1:6" x14ac:dyDescent="0.25">
      <c r="A65" s="11">
        <v>43145</v>
      </c>
      <c r="B65" s="12">
        <v>5</v>
      </c>
      <c r="C65" s="13" t="s">
        <v>65</v>
      </c>
      <c r="D65" s="15">
        <v>47020</v>
      </c>
      <c r="F65" s="15">
        <v>1520893.6</v>
      </c>
    </row>
    <row r="66" spans="1:6" x14ac:dyDescent="0.25">
      <c r="A66" s="11">
        <v>43145</v>
      </c>
      <c r="B66" s="12">
        <v>5</v>
      </c>
      <c r="C66" s="13" t="s">
        <v>65</v>
      </c>
      <c r="D66" s="15">
        <v>47020</v>
      </c>
      <c r="F66" s="15">
        <v>1567913.6</v>
      </c>
    </row>
    <row r="67" spans="1:6" x14ac:dyDescent="0.25">
      <c r="A67" s="11">
        <v>43146</v>
      </c>
      <c r="B67" s="12">
        <v>5</v>
      </c>
      <c r="C67" s="13" t="s">
        <v>65</v>
      </c>
      <c r="D67" s="15">
        <v>36500</v>
      </c>
      <c r="F67" s="15">
        <v>1588513.6</v>
      </c>
    </row>
    <row r="68" spans="1:6" x14ac:dyDescent="0.25">
      <c r="A68" s="11">
        <v>43146</v>
      </c>
      <c r="B68" s="12">
        <v>5</v>
      </c>
      <c r="C68" s="13" t="s">
        <v>65</v>
      </c>
      <c r="D68" s="15">
        <v>74818</v>
      </c>
      <c r="F68" s="15">
        <v>1663331.6</v>
      </c>
    </row>
    <row r="69" spans="1:6" x14ac:dyDescent="0.25">
      <c r="A69" s="11">
        <v>43146</v>
      </c>
      <c r="B69" s="12">
        <v>5</v>
      </c>
      <c r="C69" s="13" t="s">
        <v>65</v>
      </c>
      <c r="D69" s="15">
        <v>22750</v>
      </c>
      <c r="F69" s="15">
        <v>1686081.6</v>
      </c>
    </row>
    <row r="70" spans="1:6" x14ac:dyDescent="0.25">
      <c r="A70" s="11">
        <v>43146</v>
      </c>
      <c r="B70" s="12">
        <v>6</v>
      </c>
      <c r="C70" s="13" t="s">
        <v>65</v>
      </c>
      <c r="D70" s="15">
        <v>20122</v>
      </c>
      <c r="F70" s="15">
        <v>1706203.6</v>
      </c>
    </row>
    <row r="71" spans="1:6" x14ac:dyDescent="0.25">
      <c r="A71" s="11">
        <v>43146</v>
      </c>
      <c r="B71" s="12">
        <v>6</v>
      </c>
      <c r="C71" s="13" t="s">
        <v>65</v>
      </c>
      <c r="D71" s="15">
        <v>6900</v>
      </c>
      <c r="F71" s="15">
        <v>1713103.6</v>
      </c>
    </row>
    <row r="72" spans="1:6" x14ac:dyDescent="0.25">
      <c r="A72" s="11">
        <v>43146</v>
      </c>
      <c r="B72" s="12">
        <v>6</v>
      </c>
      <c r="C72" s="13" t="s">
        <v>65</v>
      </c>
      <c r="D72" s="15">
        <v>20400</v>
      </c>
      <c r="F72" s="15">
        <v>1733503.6</v>
      </c>
    </row>
    <row r="73" spans="1:6" x14ac:dyDescent="0.25">
      <c r="A73" s="11">
        <v>43146</v>
      </c>
      <c r="B73" s="12">
        <v>6</v>
      </c>
      <c r="C73" s="13" t="s">
        <v>65</v>
      </c>
      <c r="D73" s="15">
        <v>3626</v>
      </c>
      <c r="F73" s="15">
        <v>1737129.6</v>
      </c>
    </row>
    <row r="74" spans="1:6" x14ac:dyDescent="0.25">
      <c r="A74" s="11">
        <v>43146</v>
      </c>
      <c r="B74" s="12">
        <v>6</v>
      </c>
      <c r="C74" s="13" t="s">
        <v>65</v>
      </c>
      <c r="D74" s="15">
        <v>95747</v>
      </c>
      <c r="F74" s="15">
        <v>1832876.6</v>
      </c>
    </row>
    <row r="75" spans="1:6" x14ac:dyDescent="0.25">
      <c r="A75" s="11">
        <v>43146</v>
      </c>
      <c r="B75" s="12">
        <v>6</v>
      </c>
      <c r="C75" s="13" t="s">
        <v>65</v>
      </c>
      <c r="D75" s="15">
        <v>24304</v>
      </c>
      <c r="F75" s="15">
        <v>1857180.6</v>
      </c>
    </row>
    <row r="76" spans="1:6" x14ac:dyDescent="0.25">
      <c r="A76" s="11">
        <v>43146</v>
      </c>
      <c r="B76" s="12">
        <v>6</v>
      </c>
      <c r="C76" s="13" t="s">
        <v>65</v>
      </c>
      <c r="D76" s="15">
        <v>13898.5</v>
      </c>
      <c r="F76" s="15">
        <v>1871079.1</v>
      </c>
    </row>
    <row r="77" spans="1:6" x14ac:dyDescent="0.25">
      <c r="A77" s="11">
        <v>43147</v>
      </c>
      <c r="B77" s="12">
        <v>6</v>
      </c>
      <c r="C77" s="13" t="s">
        <v>65</v>
      </c>
      <c r="D77" s="15">
        <v>186615</v>
      </c>
      <c r="F77" s="15">
        <v>2057694.1</v>
      </c>
    </row>
    <row r="78" spans="1:6" x14ac:dyDescent="0.25">
      <c r="A78" s="11">
        <v>43147</v>
      </c>
      <c r="B78" s="12">
        <v>6</v>
      </c>
      <c r="C78" s="13" t="s">
        <v>65</v>
      </c>
      <c r="D78" s="15">
        <v>82412</v>
      </c>
      <c r="F78" s="15">
        <v>2140106.1</v>
      </c>
    </row>
    <row r="79" spans="1:6" x14ac:dyDescent="0.25">
      <c r="A79" s="11">
        <v>43150</v>
      </c>
      <c r="B79" s="12">
        <v>6</v>
      </c>
      <c r="C79" s="13" t="s">
        <v>65</v>
      </c>
      <c r="D79" s="15">
        <v>24500</v>
      </c>
      <c r="F79" s="15">
        <v>2164606.1</v>
      </c>
    </row>
    <row r="80" spans="1:6" x14ac:dyDescent="0.25">
      <c r="A80" s="11">
        <v>43150</v>
      </c>
      <c r="B80" s="12">
        <v>6</v>
      </c>
      <c r="C80" s="13" t="s">
        <v>65</v>
      </c>
      <c r="D80" s="15">
        <v>18253</v>
      </c>
      <c r="F80" s="15">
        <v>2182859.1</v>
      </c>
    </row>
    <row r="81" spans="1:6" x14ac:dyDescent="0.25">
      <c r="A81" s="5" t="s">
        <v>51</v>
      </c>
      <c r="E81" s="5" t="s">
        <v>52</v>
      </c>
    </row>
    <row r="96" spans="1:6" x14ac:dyDescent="0.25">
      <c r="A96" s="5" t="s">
        <v>0</v>
      </c>
      <c r="F96" s="4" t="s">
        <v>80</v>
      </c>
    </row>
    <row r="97" spans="1:6" x14ac:dyDescent="0.25">
      <c r="A97" s="6" t="s">
        <v>4</v>
      </c>
      <c r="B97" s="6" t="s">
        <v>5</v>
      </c>
      <c r="C97" s="6" t="s">
        <v>6</v>
      </c>
      <c r="D97" s="7" t="s">
        <v>7</v>
      </c>
      <c r="E97" s="7" t="s">
        <v>8</v>
      </c>
      <c r="F97" s="7" t="s">
        <v>9</v>
      </c>
    </row>
    <row r="98" spans="1:6" x14ac:dyDescent="0.25">
      <c r="A98" s="11">
        <v>43151</v>
      </c>
      <c r="B98" s="12">
        <v>6</v>
      </c>
      <c r="C98" s="13" t="s">
        <v>65</v>
      </c>
      <c r="D98" s="15">
        <v>94707</v>
      </c>
      <c r="F98" s="15">
        <v>2277566.1</v>
      </c>
    </row>
    <row r="99" spans="1:6" x14ac:dyDescent="0.25">
      <c r="A99" s="11">
        <v>43152</v>
      </c>
      <c r="B99" s="13" t="s">
        <v>59</v>
      </c>
      <c r="C99" s="13" t="s">
        <v>81</v>
      </c>
      <c r="D99" s="15">
        <v>6342</v>
      </c>
      <c r="F99" s="15">
        <v>2283908.1</v>
      </c>
    </row>
    <row r="100" spans="1:6" x14ac:dyDescent="0.25">
      <c r="A100" s="11">
        <v>43152</v>
      </c>
      <c r="B100" s="13" t="s">
        <v>59</v>
      </c>
      <c r="C100" s="13" t="s">
        <v>82</v>
      </c>
      <c r="D100" s="15">
        <v>56212.25</v>
      </c>
      <c r="F100" s="15">
        <v>2340120.35</v>
      </c>
    </row>
    <row r="101" spans="1:6" x14ac:dyDescent="0.25">
      <c r="A101" s="11">
        <v>43152</v>
      </c>
      <c r="B101" s="13" t="s">
        <v>59</v>
      </c>
      <c r="C101" s="13" t="s">
        <v>82</v>
      </c>
      <c r="D101" s="15">
        <v>212357.75</v>
      </c>
      <c r="F101" s="15">
        <v>2552478.1</v>
      </c>
    </row>
    <row r="102" spans="1:6" x14ac:dyDescent="0.25">
      <c r="A102" s="11">
        <v>43153</v>
      </c>
      <c r="B102" s="12">
        <v>6</v>
      </c>
      <c r="C102" s="13" t="s">
        <v>65</v>
      </c>
      <c r="D102" s="15">
        <v>22250</v>
      </c>
      <c r="F102" s="15">
        <v>2574728.1</v>
      </c>
    </row>
    <row r="103" spans="1:6" x14ac:dyDescent="0.25">
      <c r="A103" s="11">
        <v>43154</v>
      </c>
      <c r="B103" s="12">
        <v>6</v>
      </c>
      <c r="C103" s="13" t="s">
        <v>65</v>
      </c>
      <c r="D103" s="15">
        <v>15000</v>
      </c>
      <c r="F103" s="15">
        <v>2589728.1</v>
      </c>
    </row>
    <row r="104" spans="1:6" x14ac:dyDescent="0.25">
      <c r="A104" s="11">
        <v>43155</v>
      </c>
      <c r="B104" s="12">
        <v>6</v>
      </c>
      <c r="C104" s="13" t="s">
        <v>65</v>
      </c>
      <c r="D104" s="15">
        <v>15600</v>
      </c>
      <c r="F104" s="15">
        <v>2605328.1</v>
      </c>
    </row>
    <row r="105" spans="1:6" x14ac:dyDescent="0.25">
      <c r="A105" s="11">
        <v>43157</v>
      </c>
      <c r="B105" s="12">
        <v>6</v>
      </c>
      <c r="C105" s="13" t="s">
        <v>65</v>
      </c>
      <c r="D105" s="15">
        <v>34800</v>
      </c>
      <c r="F105" s="15">
        <v>2640128.1</v>
      </c>
    </row>
    <row r="106" spans="1:6" x14ac:dyDescent="0.25">
      <c r="A106" s="11">
        <v>43157</v>
      </c>
      <c r="B106" s="12">
        <v>1</v>
      </c>
      <c r="C106" s="13" t="s">
        <v>83</v>
      </c>
      <c r="E106" s="15">
        <v>1784211.5</v>
      </c>
      <c r="F106" s="15">
        <v>855916.6</v>
      </c>
    </row>
    <row r="107" spans="1:6" x14ac:dyDescent="0.25">
      <c r="A107" s="11">
        <v>43158</v>
      </c>
      <c r="B107" s="12">
        <v>6</v>
      </c>
      <c r="C107" s="13" t="s">
        <v>65</v>
      </c>
      <c r="D107" s="15">
        <v>16200</v>
      </c>
      <c r="F107" s="15">
        <v>872116.6</v>
      </c>
    </row>
    <row r="108" spans="1:6" x14ac:dyDescent="0.25">
      <c r="A108" s="11">
        <v>43158</v>
      </c>
      <c r="B108" s="12">
        <v>6</v>
      </c>
      <c r="C108" s="13" t="s">
        <v>65</v>
      </c>
      <c r="D108" s="15">
        <v>12500</v>
      </c>
      <c r="F108" s="15">
        <v>884616.6</v>
      </c>
    </row>
    <row r="109" spans="1:6" x14ac:dyDescent="0.25">
      <c r="A109" s="11">
        <v>43159</v>
      </c>
      <c r="B109" s="13" t="s">
        <v>84</v>
      </c>
      <c r="C109" s="13" t="s">
        <v>85</v>
      </c>
      <c r="D109" s="15">
        <v>971940</v>
      </c>
      <c r="F109" s="15">
        <v>1856556.6</v>
      </c>
    </row>
    <row r="110" spans="1:6" x14ac:dyDescent="0.25">
      <c r="A110" s="11">
        <v>43160</v>
      </c>
      <c r="B110" s="12">
        <v>6</v>
      </c>
      <c r="C110" s="13" t="s">
        <v>65</v>
      </c>
      <c r="D110" s="15">
        <v>12340</v>
      </c>
      <c r="F110" s="15">
        <v>1868896.6</v>
      </c>
    </row>
    <row r="111" spans="1:6" x14ac:dyDescent="0.25">
      <c r="A111" s="11">
        <v>43160</v>
      </c>
      <c r="B111" s="13" t="s">
        <v>86</v>
      </c>
      <c r="C111" s="13" t="s">
        <v>87</v>
      </c>
      <c r="D111" s="15">
        <v>12340</v>
      </c>
      <c r="F111" s="15">
        <v>1881236.6</v>
      </c>
    </row>
    <row r="112" spans="1:6" x14ac:dyDescent="0.25">
      <c r="A112" s="11">
        <v>43161</v>
      </c>
      <c r="B112" s="12">
        <v>1</v>
      </c>
      <c r="C112" s="24" t="s">
        <v>466</v>
      </c>
      <c r="D112" s="15">
        <v>11999</v>
      </c>
      <c r="F112" s="15">
        <v>1893235.6</v>
      </c>
    </row>
    <row r="113" spans="1:7" x14ac:dyDescent="0.25">
      <c r="A113" s="11">
        <v>43161</v>
      </c>
      <c r="B113" s="12">
        <v>1</v>
      </c>
      <c r="C113" s="13" t="s">
        <v>65</v>
      </c>
      <c r="D113" s="15">
        <v>17120</v>
      </c>
      <c r="F113" s="15">
        <v>1910355.6</v>
      </c>
    </row>
    <row r="114" spans="1:7" x14ac:dyDescent="0.25">
      <c r="A114" s="11">
        <v>43161</v>
      </c>
      <c r="B114" s="12">
        <v>1</v>
      </c>
      <c r="C114" s="13" t="s">
        <v>65</v>
      </c>
      <c r="D114" s="15">
        <v>13489</v>
      </c>
      <c r="F114" s="15">
        <v>1923844.6</v>
      </c>
    </row>
    <row r="115" spans="1:7" x14ac:dyDescent="0.25">
      <c r="A115" s="11">
        <v>43161</v>
      </c>
      <c r="B115" s="12">
        <v>1</v>
      </c>
      <c r="C115" s="13" t="s">
        <v>65</v>
      </c>
      <c r="D115" s="15">
        <v>20000</v>
      </c>
      <c r="F115" s="15">
        <v>1943844.6</v>
      </c>
    </row>
    <row r="116" spans="1:7" x14ac:dyDescent="0.25">
      <c r="A116" s="11">
        <v>43162</v>
      </c>
      <c r="B116" s="12">
        <v>1</v>
      </c>
      <c r="C116" s="13" t="s">
        <v>65</v>
      </c>
      <c r="D116" s="15">
        <v>50000</v>
      </c>
      <c r="F116" s="15">
        <v>1993844.6</v>
      </c>
    </row>
    <row r="117" spans="1:7" x14ac:dyDescent="0.25">
      <c r="A117" s="11">
        <v>43162</v>
      </c>
      <c r="B117" s="12">
        <v>1</v>
      </c>
      <c r="C117" s="13" t="s">
        <v>65</v>
      </c>
      <c r="D117" s="15">
        <v>15000</v>
      </c>
      <c r="F117" s="15">
        <v>2008844.6</v>
      </c>
    </row>
    <row r="118" spans="1:7" x14ac:dyDescent="0.25">
      <c r="A118" s="11">
        <v>43162</v>
      </c>
      <c r="B118" s="12">
        <v>1</v>
      </c>
      <c r="C118" s="13" t="s">
        <v>65</v>
      </c>
      <c r="D118" s="15">
        <v>20000</v>
      </c>
      <c r="F118" s="15">
        <v>2028844.6</v>
      </c>
    </row>
    <row r="119" spans="1:7" x14ac:dyDescent="0.25">
      <c r="A119" s="11">
        <v>43164</v>
      </c>
      <c r="B119" s="12">
        <v>1</v>
      </c>
      <c r="C119" s="13" t="s">
        <v>65</v>
      </c>
      <c r="D119" s="15">
        <v>20835</v>
      </c>
      <c r="F119" s="15">
        <v>2049679.6</v>
      </c>
    </row>
    <row r="120" spans="1:7" x14ac:dyDescent="0.25">
      <c r="A120" s="11">
        <v>43165</v>
      </c>
      <c r="B120" s="13" t="s">
        <v>88</v>
      </c>
      <c r="C120" s="13" t="s">
        <v>20</v>
      </c>
      <c r="D120" s="15"/>
      <c r="F120" s="15">
        <v>2300929.6</v>
      </c>
    </row>
    <row r="121" spans="1:7" x14ac:dyDescent="0.25">
      <c r="A121" s="11">
        <v>43167</v>
      </c>
      <c r="B121" s="12">
        <v>1</v>
      </c>
      <c r="C121" s="13" t="s">
        <v>65</v>
      </c>
      <c r="D121" s="15">
        <v>144880</v>
      </c>
      <c r="F121" s="15">
        <v>2445809.6</v>
      </c>
    </row>
    <row r="122" spans="1:7" x14ac:dyDescent="0.25">
      <c r="A122" s="11">
        <v>43168</v>
      </c>
      <c r="B122" s="12">
        <v>1</v>
      </c>
      <c r="C122" s="13" t="s">
        <v>65</v>
      </c>
      <c r="D122" s="15">
        <v>18103</v>
      </c>
      <c r="F122" s="15">
        <v>2463912.6</v>
      </c>
    </row>
    <row r="123" spans="1:7" x14ac:dyDescent="0.25">
      <c r="A123" s="11">
        <v>43168</v>
      </c>
      <c r="B123" s="12">
        <v>1</v>
      </c>
      <c r="C123" s="13" t="s">
        <v>65</v>
      </c>
      <c r="D123" s="15">
        <v>21715.200000000001</v>
      </c>
      <c r="F123" s="15">
        <v>2485627.7999999998</v>
      </c>
    </row>
    <row r="124" spans="1:7" x14ac:dyDescent="0.25">
      <c r="A124" s="11">
        <v>43168</v>
      </c>
      <c r="B124" s="12">
        <v>1</v>
      </c>
      <c r="C124" s="13" t="s">
        <v>65</v>
      </c>
      <c r="D124" s="15">
        <v>2200</v>
      </c>
      <c r="F124" s="15">
        <v>2487827.7999999998</v>
      </c>
    </row>
    <row r="125" spans="1:7" x14ac:dyDescent="0.25">
      <c r="A125" s="11">
        <v>43168</v>
      </c>
      <c r="B125" s="12">
        <v>1</v>
      </c>
      <c r="C125" s="13" t="s">
        <v>65</v>
      </c>
      <c r="D125" s="15">
        <v>17275</v>
      </c>
      <c r="F125" s="15">
        <v>2505102.7999999998</v>
      </c>
    </row>
    <row r="126" spans="1:7" x14ac:dyDescent="0.25">
      <c r="A126" s="11">
        <v>43168</v>
      </c>
      <c r="B126" s="12">
        <v>1</v>
      </c>
      <c r="C126" s="13" t="s">
        <v>65</v>
      </c>
      <c r="D126" s="15">
        <v>6000</v>
      </c>
      <c r="F126" s="15">
        <v>2511102.7999999998</v>
      </c>
    </row>
    <row r="127" spans="1:7" x14ac:dyDescent="0.25">
      <c r="A127" s="11">
        <v>43171</v>
      </c>
      <c r="B127" s="12">
        <v>2</v>
      </c>
      <c r="C127" s="13" t="s">
        <v>65</v>
      </c>
      <c r="D127" s="15">
        <v>16550</v>
      </c>
      <c r="F127" s="15">
        <v>2527652.7999999998</v>
      </c>
    </row>
    <row r="128" spans="1:7" x14ac:dyDescent="0.25">
      <c r="A128" s="11">
        <v>43171</v>
      </c>
      <c r="B128" s="12">
        <v>2</v>
      </c>
      <c r="C128" s="13" t="s">
        <v>65</v>
      </c>
      <c r="D128" s="15">
        <v>834233.5</v>
      </c>
      <c r="F128" s="15">
        <v>3361886.3</v>
      </c>
      <c r="G128" s="25">
        <f>D128+D109</f>
        <v>1806173.5</v>
      </c>
    </row>
    <row r="129" spans="1:6" x14ac:dyDescent="0.25">
      <c r="A129" s="11">
        <v>43171</v>
      </c>
      <c r="B129" s="12">
        <v>2</v>
      </c>
      <c r="C129" s="13" t="s">
        <v>65</v>
      </c>
      <c r="D129" s="15">
        <v>80200</v>
      </c>
      <c r="F129" s="15">
        <v>3442086.3</v>
      </c>
    </row>
    <row r="130" spans="1:6" x14ac:dyDescent="0.25">
      <c r="A130" s="11">
        <v>43172</v>
      </c>
      <c r="B130" s="12">
        <v>2</v>
      </c>
      <c r="C130" s="13" t="s">
        <v>65</v>
      </c>
      <c r="D130" s="15">
        <v>77750</v>
      </c>
      <c r="F130" s="15">
        <v>3519836.3</v>
      </c>
    </row>
    <row r="131" spans="1:6" x14ac:dyDescent="0.25">
      <c r="A131" s="11">
        <v>43173</v>
      </c>
      <c r="B131" s="12">
        <v>2</v>
      </c>
      <c r="C131" s="13" t="s">
        <v>65</v>
      </c>
      <c r="D131" s="15">
        <v>167767.5</v>
      </c>
      <c r="F131" s="15">
        <v>3687603.8</v>
      </c>
    </row>
    <row r="132" spans="1:6" x14ac:dyDescent="0.25">
      <c r="A132" s="11">
        <v>43173</v>
      </c>
      <c r="B132" s="12">
        <v>2</v>
      </c>
      <c r="C132" s="13" t="s">
        <v>65</v>
      </c>
      <c r="D132" s="15">
        <v>3000</v>
      </c>
      <c r="F132" s="15">
        <v>3690603.8</v>
      </c>
    </row>
    <row r="133" spans="1:6" x14ac:dyDescent="0.25">
      <c r="A133" s="11">
        <v>43173</v>
      </c>
      <c r="B133" s="12">
        <v>2</v>
      </c>
      <c r="C133" s="13" t="s">
        <v>65</v>
      </c>
      <c r="D133" s="15">
        <v>13900</v>
      </c>
      <c r="F133" s="15">
        <v>3704503.8</v>
      </c>
    </row>
    <row r="134" spans="1:6" x14ac:dyDescent="0.25">
      <c r="A134" s="11">
        <v>43174</v>
      </c>
      <c r="B134" s="12">
        <v>2</v>
      </c>
      <c r="C134" s="13" t="s">
        <v>65</v>
      </c>
      <c r="D134" s="15">
        <v>124248</v>
      </c>
      <c r="F134" s="15">
        <v>3828751.8</v>
      </c>
    </row>
    <row r="135" spans="1:6" x14ac:dyDescent="0.25">
      <c r="A135" s="11">
        <v>43180</v>
      </c>
      <c r="B135" s="13" t="s">
        <v>59</v>
      </c>
      <c r="C135" s="13" t="s">
        <v>82</v>
      </c>
      <c r="D135" s="15"/>
      <c r="F135" s="15">
        <v>3884834.7</v>
      </c>
    </row>
    <row r="136" spans="1:6" x14ac:dyDescent="0.25">
      <c r="A136" s="11">
        <v>43181</v>
      </c>
      <c r="B136" s="12">
        <v>3</v>
      </c>
      <c r="C136" s="13" t="s">
        <v>65</v>
      </c>
      <c r="D136" s="15">
        <v>598188</v>
      </c>
      <c r="F136" s="15">
        <v>4483022.7</v>
      </c>
    </row>
    <row r="137" spans="1:6" x14ac:dyDescent="0.25">
      <c r="A137" s="11">
        <v>43181</v>
      </c>
      <c r="B137" s="13" t="s">
        <v>59</v>
      </c>
      <c r="C137" s="13" t="s">
        <v>82</v>
      </c>
      <c r="D137" s="15"/>
      <c r="F137" s="15">
        <v>4698969.5999999996</v>
      </c>
    </row>
    <row r="138" spans="1:6" x14ac:dyDescent="0.25">
      <c r="A138" s="11">
        <v>43182</v>
      </c>
      <c r="B138" s="12">
        <v>2</v>
      </c>
      <c r="C138" s="13" t="s">
        <v>65</v>
      </c>
      <c r="D138" s="15">
        <v>21630</v>
      </c>
      <c r="F138" s="15">
        <v>4720599.5999999996</v>
      </c>
    </row>
    <row r="139" spans="1:6" x14ac:dyDescent="0.25">
      <c r="A139" s="11">
        <v>43182</v>
      </c>
      <c r="B139" s="12">
        <v>2</v>
      </c>
      <c r="C139" s="13" t="s">
        <v>65</v>
      </c>
      <c r="D139" s="15">
        <v>9744</v>
      </c>
      <c r="F139" s="15">
        <v>4730343.5999999996</v>
      </c>
    </row>
    <row r="140" spans="1:6" x14ac:dyDescent="0.25">
      <c r="A140" s="11">
        <v>43182</v>
      </c>
      <c r="B140" s="12">
        <v>3</v>
      </c>
      <c r="C140" s="13" t="s">
        <v>65</v>
      </c>
      <c r="D140" s="15">
        <v>9744</v>
      </c>
      <c r="F140" s="15">
        <v>4740087.5999999996</v>
      </c>
    </row>
    <row r="141" spans="1:6" x14ac:dyDescent="0.25">
      <c r="A141" s="11">
        <v>43182</v>
      </c>
      <c r="B141" s="12">
        <v>3</v>
      </c>
      <c r="C141" s="13" t="s">
        <v>65</v>
      </c>
      <c r="D141" s="15">
        <v>9550</v>
      </c>
      <c r="F141" s="15">
        <v>4749637.5999999996</v>
      </c>
    </row>
    <row r="142" spans="1:6" x14ac:dyDescent="0.25">
      <c r="A142" s="11">
        <v>43186</v>
      </c>
      <c r="B142" s="12">
        <v>3</v>
      </c>
      <c r="C142" s="13" t="s">
        <v>65</v>
      </c>
      <c r="D142" s="15">
        <v>21859</v>
      </c>
      <c r="F142" s="15">
        <v>4771496.5999999996</v>
      </c>
    </row>
    <row r="143" spans="1:6" x14ac:dyDescent="0.25">
      <c r="A143" s="11">
        <v>43188</v>
      </c>
      <c r="B143" s="12">
        <v>3</v>
      </c>
      <c r="C143" s="13" t="s">
        <v>65</v>
      </c>
      <c r="D143" s="15">
        <v>22234</v>
      </c>
      <c r="F143" s="15">
        <v>4793730.5999999996</v>
      </c>
    </row>
    <row r="144" spans="1:6" x14ac:dyDescent="0.25">
      <c r="A144" s="11">
        <v>43190</v>
      </c>
      <c r="B144" s="12">
        <v>1</v>
      </c>
      <c r="C144" s="13" t="s">
        <v>64</v>
      </c>
      <c r="E144" s="15">
        <v>2401554.2000000002</v>
      </c>
      <c r="F144" s="15">
        <v>2392176.4</v>
      </c>
    </row>
    <row r="145" spans="1:6" x14ac:dyDescent="0.25">
      <c r="A145" s="11">
        <v>43194</v>
      </c>
      <c r="B145" s="12">
        <v>7</v>
      </c>
      <c r="C145" s="13" t="s">
        <v>65</v>
      </c>
      <c r="D145" s="15">
        <v>18103</v>
      </c>
      <c r="F145" s="15">
        <v>2410279.4</v>
      </c>
    </row>
    <row r="146" spans="1:6" x14ac:dyDescent="0.25">
      <c r="A146" s="11">
        <v>43194</v>
      </c>
      <c r="B146" s="12">
        <v>7</v>
      </c>
      <c r="C146" s="13" t="s">
        <v>65</v>
      </c>
      <c r="D146" s="15">
        <v>6410</v>
      </c>
      <c r="F146" s="15">
        <v>2416689.4</v>
      </c>
    </row>
    <row r="147" spans="1:6" x14ac:dyDescent="0.25">
      <c r="A147" s="11">
        <v>43194</v>
      </c>
      <c r="B147" s="12">
        <v>7</v>
      </c>
      <c r="C147" s="13" t="s">
        <v>65</v>
      </c>
      <c r="D147" s="15">
        <v>19144</v>
      </c>
      <c r="F147" s="15">
        <v>2435833.4</v>
      </c>
    </row>
    <row r="148" spans="1:6" x14ac:dyDescent="0.25">
      <c r="A148" s="11">
        <v>43194</v>
      </c>
      <c r="B148" s="12">
        <v>7</v>
      </c>
      <c r="C148" s="13" t="s">
        <v>65</v>
      </c>
      <c r="D148" s="15">
        <v>12260</v>
      </c>
      <c r="F148" s="15">
        <v>2448093.4</v>
      </c>
    </row>
    <row r="149" spans="1:6" x14ac:dyDescent="0.25">
      <c r="A149" s="11">
        <v>43194</v>
      </c>
      <c r="B149" s="12">
        <v>7</v>
      </c>
      <c r="C149" s="13" t="s">
        <v>65</v>
      </c>
      <c r="D149" s="15">
        <v>19680</v>
      </c>
      <c r="F149" s="15">
        <v>2467773.4</v>
      </c>
    </row>
    <row r="150" spans="1:6" x14ac:dyDescent="0.25">
      <c r="A150" s="5" t="s">
        <v>51</v>
      </c>
      <c r="E150" s="5" t="s">
        <v>52</v>
      </c>
    </row>
    <row r="165" spans="1:6" x14ac:dyDescent="0.25">
      <c r="A165" s="5" t="s">
        <v>0</v>
      </c>
      <c r="F165" s="4" t="s">
        <v>92</v>
      </c>
    </row>
    <row r="166" spans="1:6" x14ac:dyDescent="0.25">
      <c r="A166" s="6" t="s">
        <v>4</v>
      </c>
      <c r="B166" s="6" t="s">
        <v>5</v>
      </c>
      <c r="C166" s="6" t="s">
        <v>6</v>
      </c>
      <c r="D166" s="7" t="s">
        <v>7</v>
      </c>
      <c r="E166" s="7" t="s">
        <v>8</v>
      </c>
      <c r="F166" s="7" t="s">
        <v>9</v>
      </c>
    </row>
    <row r="167" spans="1:6" x14ac:dyDescent="0.25">
      <c r="A167" s="11">
        <v>43194</v>
      </c>
      <c r="B167" s="12">
        <v>7</v>
      </c>
      <c r="C167" s="13" t="s">
        <v>65</v>
      </c>
      <c r="D167" s="15">
        <v>10275</v>
      </c>
      <c r="F167" s="15">
        <v>2478048.4</v>
      </c>
    </row>
    <row r="168" spans="1:6" x14ac:dyDescent="0.25">
      <c r="A168" s="11">
        <v>43194</v>
      </c>
      <c r="B168" s="12">
        <v>7</v>
      </c>
      <c r="C168" s="13" t="s">
        <v>65</v>
      </c>
      <c r="D168" s="15">
        <v>22000</v>
      </c>
      <c r="F168" s="15">
        <v>2500048.4</v>
      </c>
    </row>
    <row r="169" spans="1:6" x14ac:dyDescent="0.25">
      <c r="A169" s="11">
        <v>43195</v>
      </c>
      <c r="B169" s="12">
        <v>7</v>
      </c>
      <c r="C169" s="13" t="s">
        <v>65</v>
      </c>
      <c r="D169" s="15">
        <v>18103</v>
      </c>
      <c r="F169" s="15">
        <v>2518151.4</v>
      </c>
    </row>
    <row r="170" spans="1:6" x14ac:dyDescent="0.25">
      <c r="A170" s="11">
        <v>43195</v>
      </c>
      <c r="B170" s="12">
        <v>7</v>
      </c>
      <c r="C170" s="13" t="s">
        <v>65</v>
      </c>
      <c r="D170" s="15">
        <v>29100</v>
      </c>
      <c r="F170" s="15">
        <v>2547251.4</v>
      </c>
    </row>
    <row r="171" spans="1:6" x14ac:dyDescent="0.25">
      <c r="A171" s="11">
        <v>43195</v>
      </c>
      <c r="B171" s="12">
        <v>7</v>
      </c>
      <c r="C171" s="13" t="s">
        <v>65</v>
      </c>
      <c r="D171" s="15">
        <v>18000</v>
      </c>
      <c r="F171" s="15">
        <v>2565251.4</v>
      </c>
    </row>
    <row r="172" spans="1:6" x14ac:dyDescent="0.25">
      <c r="A172" s="11">
        <v>43196</v>
      </c>
      <c r="B172" s="12">
        <v>7</v>
      </c>
      <c r="C172" s="13" t="s">
        <v>65</v>
      </c>
      <c r="D172" s="15">
        <v>27320.3</v>
      </c>
      <c r="F172" s="15">
        <v>2592571.7000000002</v>
      </c>
    </row>
    <row r="173" spans="1:6" x14ac:dyDescent="0.25">
      <c r="A173" s="11">
        <v>43196</v>
      </c>
      <c r="B173" s="12">
        <v>7</v>
      </c>
      <c r="C173" s="13" t="s">
        <v>65</v>
      </c>
      <c r="D173" s="15">
        <v>21715</v>
      </c>
      <c r="F173" s="15">
        <v>2614286.7000000002</v>
      </c>
    </row>
    <row r="174" spans="1:6" x14ac:dyDescent="0.25">
      <c r="A174" s="11">
        <v>43196</v>
      </c>
      <c r="B174" s="12">
        <v>7</v>
      </c>
      <c r="C174" s="13" t="s">
        <v>65</v>
      </c>
      <c r="D174" s="15">
        <v>21715</v>
      </c>
      <c r="F174" s="15">
        <v>2636001.7000000002</v>
      </c>
    </row>
    <row r="175" spans="1:6" x14ac:dyDescent="0.25">
      <c r="A175" s="11">
        <v>43199</v>
      </c>
      <c r="B175" s="13" t="s">
        <v>93</v>
      </c>
      <c r="C175" s="13" t="s">
        <v>58</v>
      </c>
      <c r="D175" s="15">
        <v>350000</v>
      </c>
      <c r="F175" s="15">
        <v>2986001.7</v>
      </c>
    </row>
    <row r="176" spans="1:6" x14ac:dyDescent="0.25">
      <c r="A176" s="11">
        <v>43200</v>
      </c>
      <c r="B176" s="12">
        <v>7</v>
      </c>
      <c r="C176" s="13" t="s">
        <v>65</v>
      </c>
      <c r="D176" s="15">
        <v>54000</v>
      </c>
      <c r="F176" s="15">
        <v>3040001.7</v>
      </c>
    </row>
    <row r="177" spans="1:6" x14ac:dyDescent="0.25">
      <c r="A177" s="11">
        <v>43200</v>
      </c>
      <c r="B177" s="12">
        <v>8</v>
      </c>
      <c r="C177" s="13" t="s">
        <v>65</v>
      </c>
      <c r="D177" s="15">
        <v>13800</v>
      </c>
      <c r="F177" s="15">
        <v>3053801.7</v>
      </c>
    </row>
    <row r="178" spans="1:6" x14ac:dyDescent="0.25">
      <c r="A178" s="11">
        <v>43201</v>
      </c>
      <c r="B178" s="12">
        <v>8</v>
      </c>
      <c r="C178" s="13" t="s">
        <v>65</v>
      </c>
      <c r="D178" s="15">
        <v>15000</v>
      </c>
      <c r="F178" s="15">
        <v>3290382.7</v>
      </c>
    </row>
    <row r="179" spans="1:6" x14ac:dyDescent="0.25">
      <c r="A179" s="11">
        <v>43201</v>
      </c>
      <c r="B179" s="12">
        <v>8</v>
      </c>
      <c r="C179" s="13" t="s">
        <v>65</v>
      </c>
      <c r="D179" s="15">
        <v>13000</v>
      </c>
      <c r="F179" s="15">
        <v>3303382.7</v>
      </c>
    </row>
    <row r="180" spans="1:6" x14ac:dyDescent="0.25">
      <c r="A180" s="11">
        <v>43201</v>
      </c>
      <c r="B180" s="12">
        <v>8</v>
      </c>
      <c r="C180" s="13" t="s">
        <v>65</v>
      </c>
      <c r="D180" s="15">
        <v>8300</v>
      </c>
      <c r="F180" s="15">
        <v>3311682.7</v>
      </c>
    </row>
    <row r="181" spans="1:6" x14ac:dyDescent="0.25">
      <c r="A181" s="11">
        <v>43202</v>
      </c>
      <c r="B181" s="12">
        <v>8</v>
      </c>
      <c r="C181" s="13" t="s">
        <v>65</v>
      </c>
      <c r="D181" s="15">
        <v>16240</v>
      </c>
      <c r="F181" s="15">
        <v>3106341.7</v>
      </c>
    </row>
    <row r="182" spans="1:6" x14ac:dyDescent="0.25">
      <c r="A182" s="11">
        <v>43209</v>
      </c>
      <c r="B182" s="12">
        <v>9</v>
      </c>
      <c r="C182" s="13" t="s">
        <v>65</v>
      </c>
      <c r="D182" s="15">
        <v>48669</v>
      </c>
      <c r="F182" s="15">
        <v>3155010.7</v>
      </c>
    </row>
    <row r="183" spans="1:6" x14ac:dyDescent="0.25">
      <c r="A183" s="11">
        <v>43215</v>
      </c>
      <c r="B183" s="12">
        <v>9</v>
      </c>
      <c r="C183" s="13" t="s">
        <v>65</v>
      </c>
      <c r="D183" s="15">
        <v>24381</v>
      </c>
      <c r="F183" s="15">
        <v>3179391.7</v>
      </c>
    </row>
    <row r="184" spans="1:6" x14ac:dyDescent="0.25">
      <c r="A184" s="11">
        <v>43215</v>
      </c>
      <c r="B184" s="12">
        <v>9</v>
      </c>
      <c r="C184" s="13" t="s">
        <v>65</v>
      </c>
      <c r="D184" s="15">
        <v>39436</v>
      </c>
      <c r="F184" s="15">
        <v>3218827.7</v>
      </c>
    </row>
    <row r="185" spans="1:6" x14ac:dyDescent="0.25">
      <c r="A185" s="11">
        <v>43216</v>
      </c>
      <c r="B185" s="12">
        <v>9</v>
      </c>
      <c r="C185" s="13" t="s">
        <v>65</v>
      </c>
      <c r="D185" s="15">
        <v>20800</v>
      </c>
      <c r="F185" s="15">
        <v>3239627.7</v>
      </c>
    </row>
    <row r="186" spans="1:6" x14ac:dyDescent="0.25">
      <c r="A186" s="11">
        <v>43216</v>
      </c>
      <c r="B186" s="12">
        <v>9</v>
      </c>
      <c r="C186" s="13" t="s">
        <v>65</v>
      </c>
      <c r="D186" s="15">
        <v>23445</v>
      </c>
      <c r="F186" s="15">
        <v>3263072.7</v>
      </c>
    </row>
    <row r="187" spans="1:6" x14ac:dyDescent="0.25">
      <c r="A187" s="11">
        <v>43217</v>
      </c>
      <c r="B187" s="13" t="s">
        <v>95</v>
      </c>
      <c r="C187" s="13" t="s">
        <v>96</v>
      </c>
      <c r="E187" s="15">
        <v>10000</v>
      </c>
      <c r="F187" s="15">
        <v>3253072.7</v>
      </c>
    </row>
    <row r="188" spans="1:6" x14ac:dyDescent="0.25">
      <c r="A188" s="11">
        <v>43220</v>
      </c>
      <c r="B188" s="12">
        <v>9</v>
      </c>
      <c r="C188" s="13" t="s">
        <v>65</v>
      </c>
      <c r="D188" s="15">
        <v>28235</v>
      </c>
      <c r="F188" s="15">
        <v>3281307.7</v>
      </c>
    </row>
    <row r="189" spans="1:6" x14ac:dyDescent="0.25">
      <c r="A189" s="11">
        <v>43220</v>
      </c>
      <c r="B189" s="12">
        <v>1</v>
      </c>
      <c r="C189" s="13" t="s">
        <v>64</v>
      </c>
      <c r="E189" s="15">
        <v>549131.30000000005</v>
      </c>
      <c r="F189" s="15">
        <v>2732176.4</v>
      </c>
    </row>
    <row r="190" spans="1:6" x14ac:dyDescent="0.25">
      <c r="A190" s="11">
        <v>43224</v>
      </c>
      <c r="B190" s="13" t="s">
        <v>99</v>
      </c>
      <c r="C190" s="13" t="s">
        <v>100</v>
      </c>
      <c r="D190" s="15">
        <v>10000</v>
      </c>
      <c r="F190" s="15">
        <v>2748676.4</v>
      </c>
    </row>
    <row r="191" spans="1:6" x14ac:dyDescent="0.25">
      <c r="A191" s="11">
        <v>43225</v>
      </c>
      <c r="B191" s="13" t="s">
        <v>105</v>
      </c>
      <c r="C191" s="13" t="s">
        <v>106</v>
      </c>
      <c r="D191" s="15">
        <v>2868</v>
      </c>
      <c r="F191" s="15">
        <v>2745044.4</v>
      </c>
    </row>
    <row r="192" spans="1:6" x14ac:dyDescent="0.25">
      <c r="A192" s="11">
        <v>43231</v>
      </c>
      <c r="B192" s="13" t="s">
        <v>116</v>
      </c>
      <c r="C192" s="13" t="s">
        <v>20</v>
      </c>
      <c r="D192" s="15">
        <v>4350</v>
      </c>
      <c r="F192" s="15">
        <v>2749394.4</v>
      </c>
    </row>
    <row r="193" spans="1:6" x14ac:dyDescent="0.25">
      <c r="A193" s="11">
        <v>43234</v>
      </c>
      <c r="B193" s="13" t="s">
        <v>118</v>
      </c>
      <c r="C193" s="13" t="s">
        <v>20</v>
      </c>
      <c r="D193" s="15">
        <v>15499</v>
      </c>
      <c r="F193" s="15">
        <v>2799893.4</v>
      </c>
    </row>
    <row r="194" spans="1:6" x14ac:dyDescent="0.25">
      <c r="A194" s="11">
        <v>43234</v>
      </c>
      <c r="B194" s="13" t="s">
        <v>119</v>
      </c>
      <c r="C194" s="13" t="s">
        <v>20</v>
      </c>
      <c r="D194" s="15">
        <v>15000</v>
      </c>
      <c r="F194" s="15">
        <v>2814893.4</v>
      </c>
    </row>
    <row r="195" spans="1:6" x14ac:dyDescent="0.25">
      <c r="A195" s="11">
        <v>43236</v>
      </c>
      <c r="B195" s="13" t="s">
        <v>122</v>
      </c>
      <c r="C195" s="13" t="s">
        <v>123</v>
      </c>
      <c r="D195" s="15">
        <v>23029</v>
      </c>
      <c r="F195" s="15">
        <v>2802922.4</v>
      </c>
    </row>
    <row r="196" spans="1:6" x14ac:dyDescent="0.25">
      <c r="A196" s="11">
        <v>43236</v>
      </c>
      <c r="B196" s="13" t="s">
        <v>124</v>
      </c>
      <c r="C196" s="13" t="s">
        <v>125</v>
      </c>
      <c r="D196" s="15">
        <v>4200</v>
      </c>
      <c r="F196" s="15">
        <v>2807122.4</v>
      </c>
    </row>
    <row r="197" spans="1:6" x14ac:dyDescent="0.25">
      <c r="A197" s="11">
        <v>43236</v>
      </c>
      <c r="B197" s="13" t="s">
        <v>126</v>
      </c>
      <c r="C197" s="13" t="s">
        <v>87</v>
      </c>
      <c r="D197" s="15">
        <v>6500</v>
      </c>
      <c r="F197" s="15">
        <v>2813622.4</v>
      </c>
    </row>
    <row r="198" spans="1:6" x14ac:dyDescent="0.25">
      <c r="A198" s="11">
        <v>43236</v>
      </c>
      <c r="B198" s="13" t="s">
        <v>127</v>
      </c>
      <c r="C198" s="13" t="s">
        <v>87</v>
      </c>
      <c r="D198" s="15">
        <v>43000</v>
      </c>
      <c r="F198" s="15">
        <v>2856622.4</v>
      </c>
    </row>
    <row r="199" spans="1:6" x14ac:dyDescent="0.25">
      <c r="A199" s="11">
        <v>43236</v>
      </c>
      <c r="B199" s="13" t="s">
        <v>128</v>
      </c>
      <c r="C199" s="13" t="s">
        <v>87</v>
      </c>
      <c r="D199" s="15">
        <v>4600</v>
      </c>
      <c r="F199" s="15">
        <v>2861222.4</v>
      </c>
    </row>
    <row r="200" spans="1:6" x14ac:dyDescent="0.25">
      <c r="A200" s="11">
        <v>43236</v>
      </c>
      <c r="B200" s="13" t="s">
        <v>129</v>
      </c>
      <c r="C200" s="13" t="s">
        <v>87</v>
      </c>
      <c r="D200" s="15">
        <v>39245</v>
      </c>
      <c r="F200" s="15">
        <v>2900467.4</v>
      </c>
    </row>
    <row r="201" spans="1:6" x14ac:dyDescent="0.25">
      <c r="A201" s="11">
        <v>43242</v>
      </c>
      <c r="B201" s="13" t="s">
        <v>131</v>
      </c>
      <c r="C201" s="13" t="s">
        <v>20</v>
      </c>
      <c r="D201" s="15">
        <v>16674</v>
      </c>
      <c r="F201" s="15">
        <v>2948461.4</v>
      </c>
    </row>
    <row r="202" spans="1:6" x14ac:dyDescent="0.25">
      <c r="A202" s="5" t="s">
        <v>51</v>
      </c>
      <c r="E202" s="5" t="s">
        <v>52</v>
      </c>
    </row>
    <row r="217" spans="1:6" x14ac:dyDescent="0.25">
      <c r="A217" s="5" t="s">
        <v>0</v>
      </c>
      <c r="F217" s="4" t="s">
        <v>138</v>
      </c>
    </row>
    <row r="218" spans="1:6" x14ac:dyDescent="0.25">
      <c r="A218" s="6" t="s">
        <v>4</v>
      </c>
      <c r="B218" s="6" t="s">
        <v>5</v>
      </c>
      <c r="C218" s="6" t="s">
        <v>6</v>
      </c>
      <c r="D218" s="7" t="s">
        <v>7</v>
      </c>
      <c r="E218" s="7" t="s">
        <v>8</v>
      </c>
      <c r="F218" s="7" t="s">
        <v>9</v>
      </c>
    </row>
    <row r="219" spans="1:6" x14ac:dyDescent="0.25">
      <c r="A219" s="11">
        <v>43251</v>
      </c>
      <c r="B219" s="13" t="s">
        <v>144</v>
      </c>
      <c r="C219" s="13" t="s">
        <v>20</v>
      </c>
      <c r="D219" s="15">
        <v>17188</v>
      </c>
      <c r="F219" s="15">
        <v>2934329.4</v>
      </c>
    </row>
    <row r="220" spans="1:6" x14ac:dyDescent="0.25">
      <c r="A220" s="11">
        <v>43255</v>
      </c>
      <c r="B220" s="13" t="s">
        <v>148</v>
      </c>
      <c r="C220" s="13" t="s">
        <v>149</v>
      </c>
      <c r="D220" s="15">
        <v>20976</v>
      </c>
      <c r="F220" s="15">
        <v>2955305.4</v>
      </c>
    </row>
    <row r="221" spans="1:6" x14ac:dyDescent="0.25">
      <c r="A221" s="11">
        <v>43256</v>
      </c>
      <c r="B221" s="13" t="s">
        <v>150</v>
      </c>
      <c r="C221" s="13" t="s">
        <v>151</v>
      </c>
      <c r="D221" s="15">
        <v>10000</v>
      </c>
      <c r="F221" s="15">
        <v>2965305.4</v>
      </c>
    </row>
    <row r="222" spans="1:6" x14ac:dyDescent="0.25">
      <c r="A222" s="11">
        <v>43256</v>
      </c>
      <c r="B222" s="13" t="s">
        <v>164</v>
      </c>
      <c r="C222" s="13" t="s">
        <v>165</v>
      </c>
      <c r="E222" s="15">
        <v>10000</v>
      </c>
      <c r="F222" s="15">
        <v>2899505.4</v>
      </c>
    </row>
    <row r="223" spans="1:6" x14ac:dyDescent="0.25">
      <c r="A223" s="11">
        <v>43257</v>
      </c>
      <c r="B223" s="13" t="s">
        <v>59</v>
      </c>
      <c r="C223" s="13" t="s">
        <v>170</v>
      </c>
      <c r="D223" s="15">
        <v>18562.5</v>
      </c>
      <c r="F223" s="15">
        <v>3123867.9</v>
      </c>
    </row>
    <row r="224" spans="1:6" x14ac:dyDescent="0.25">
      <c r="A224" s="11">
        <v>43259</v>
      </c>
      <c r="B224" s="13" t="s">
        <v>178</v>
      </c>
      <c r="C224" s="13" t="s">
        <v>20</v>
      </c>
      <c r="D224" s="15">
        <v>15000</v>
      </c>
      <c r="F224" s="15">
        <v>2988867.9</v>
      </c>
    </row>
    <row r="225" spans="1:6" x14ac:dyDescent="0.25">
      <c r="A225" s="11">
        <v>43259</v>
      </c>
      <c r="B225" s="13" t="s">
        <v>179</v>
      </c>
      <c r="C225" s="13" t="s">
        <v>20</v>
      </c>
      <c r="D225" s="15">
        <v>30000</v>
      </c>
      <c r="F225" s="15">
        <v>3018867.9</v>
      </c>
    </row>
    <row r="226" spans="1:6" x14ac:dyDescent="0.25">
      <c r="A226" s="11">
        <v>43259</v>
      </c>
      <c r="B226" s="13" t="s">
        <v>180</v>
      </c>
      <c r="C226" s="13" t="s">
        <v>20</v>
      </c>
      <c r="D226" s="15">
        <v>15000</v>
      </c>
      <c r="F226" s="15">
        <v>3033867.9</v>
      </c>
    </row>
    <row r="227" spans="1:6" x14ac:dyDescent="0.25">
      <c r="A227" s="11">
        <v>43259</v>
      </c>
      <c r="B227" s="13" t="s">
        <v>181</v>
      </c>
      <c r="C227" s="13" t="s">
        <v>20</v>
      </c>
      <c r="D227" s="15">
        <v>15000</v>
      </c>
      <c r="F227" s="15">
        <v>3048867.9</v>
      </c>
    </row>
    <row r="228" spans="1:6" x14ac:dyDescent="0.25">
      <c r="A228" s="11">
        <v>43259</v>
      </c>
      <c r="B228" s="13" t="s">
        <v>182</v>
      </c>
      <c r="C228" s="13" t="s">
        <v>183</v>
      </c>
      <c r="D228" s="15">
        <v>233437.2</v>
      </c>
      <c r="F228" s="15">
        <v>3282305.1</v>
      </c>
    </row>
    <row r="229" spans="1:6" x14ac:dyDescent="0.25">
      <c r="A229" s="11">
        <v>43259</v>
      </c>
      <c r="B229" s="13" t="s">
        <v>184</v>
      </c>
      <c r="C229" s="13" t="s">
        <v>185</v>
      </c>
      <c r="E229" s="15">
        <v>15000</v>
      </c>
      <c r="F229" s="15">
        <v>3267305.1</v>
      </c>
    </row>
    <row r="230" spans="1:6" x14ac:dyDescent="0.25">
      <c r="A230" s="11">
        <v>43259</v>
      </c>
      <c r="B230" s="13" t="s">
        <v>186</v>
      </c>
      <c r="C230" s="13" t="s">
        <v>187</v>
      </c>
      <c r="E230" s="15">
        <v>15000</v>
      </c>
      <c r="F230" s="15">
        <v>3252305.1</v>
      </c>
    </row>
    <row r="231" spans="1:6" x14ac:dyDescent="0.25">
      <c r="A231" s="11">
        <v>43259</v>
      </c>
      <c r="B231" s="13" t="s">
        <v>188</v>
      </c>
      <c r="C231" s="13" t="s">
        <v>189</v>
      </c>
      <c r="E231" s="15">
        <v>15000</v>
      </c>
      <c r="F231" s="15">
        <v>3237305.1</v>
      </c>
    </row>
    <row r="232" spans="1:6" x14ac:dyDescent="0.25">
      <c r="A232" s="11">
        <v>43259</v>
      </c>
      <c r="B232" s="13" t="s">
        <v>190</v>
      </c>
      <c r="C232" s="13" t="s">
        <v>191</v>
      </c>
      <c r="E232" s="15">
        <v>30000</v>
      </c>
      <c r="F232" s="15">
        <v>3207305.1</v>
      </c>
    </row>
    <row r="233" spans="1:6" x14ac:dyDescent="0.25">
      <c r="A233" s="11">
        <v>43259</v>
      </c>
      <c r="B233" s="13" t="s">
        <v>175</v>
      </c>
      <c r="C233" s="13" t="s">
        <v>192</v>
      </c>
      <c r="E233" s="15">
        <v>21715.200000000001</v>
      </c>
      <c r="F233" s="15">
        <v>3185589.9</v>
      </c>
    </row>
    <row r="234" spans="1:6" x14ac:dyDescent="0.25">
      <c r="A234" s="11">
        <v>43259</v>
      </c>
      <c r="B234" s="13" t="s">
        <v>193</v>
      </c>
      <c r="C234" s="13" t="s">
        <v>194</v>
      </c>
      <c r="E234" s="15">
        <v>8900</v>
      </c>
      <c r="F234" s="15">
        <v>3176689.9</v>
      </c>
    </row>
    <row r="235" spans="1:6" x14ac:dyDescent="0.25">
      <c r="A235" s="11">
        <v>43260</v>
      </c>
      <c r="B235" s="13" t="s">
        <v>195</v>
      </c>
      <c r="C235" s="13" t="s">
        <v>20</v>
      </c>
      <c r="D235" s="15">
        <v>35700</v>
      </c>
      <c r="F235" s="15">
        <v>3212389.9</v>
      </c>
    </row>
    <row r="236" spans="1:6" x14ac:dyDescent="0.25">
      <c r="A236" s="11">
        <v>43260</v>
      </c>
      <c r="B236" s="13" t="s">
        <v>196</v>
      </c>
      <c r="C236" s="13" t="s">
        <v>20</v>
      </c>
      <c r="D236" s="15">
        <v>35700</v>
      </c>
      <c r="F236" s="15">
        <v>3248089.9</v>
      </c>
    </row>
    <row r="237" spans="1:6" x14ac:dyDescent="0.25">
      <c r="A237" s="11">
        <v>43260</v>
      </c>
      <c r="B237" s="13" t="s">
        <v>197</v>
      </c>
      <c r="C237" s="13" t="s">
        <v>20</v>
      </c>
      <c r="D237" s="15">
        <v>74818</v>
      </c>
      <c r="F237" s="15">
        <v>3322907.9</v>
      </c>
    </row>
    <row r="238" spans="1:6" x14ac:dyDescent="0.25">
      <c r="A238" s="11">
        <v>43260</v>
      </c>
      <c r="B238" s="13" t="s">
        <v>59</v>
      </c>
      <c r="C238" s="13" t="s">
        <v>198</v>
      </c>
      <c r="D238" s="15">
        <v>154756</v>
      </c>
      <c r="F238" s="15">
        <v>3477663.9</v>
      </c>
    </row>
    <row r="239" spans="1:6" x14ac:dyDescent="0.25">
      <c r="A239" s="11">
        <v>43260</v>
      </c>
      <c r="B239" s="13" t="s">
        <v>59</v>
      </c>
      <c r="C239" s="13" t="s">
        <v>198</v>
      </c>
      <c r="D239" s="15">
        <v>154756</v>
      </c>
      <c r="F239" s="15">
        <v>3632419.9</v>
      </c>
    </row>
    <row r="240" spans="1:6" x14ac:dyDescent="0.25">
      <c r="A240" s="11">
        <v>43260</v>
      </c>
      <c r="B240" s="13" t="s">
        <v>59</v>
      </c>
      <c r="C240" s="13" t="s">
        <v>115</v>
      </c>
      <c r="E240" s="15">
        <v>154756</v>
      </c>
      <c r="F240" s="15">
        <v>3477663.9</v>
      </c>
    </row>
    <row r="241" spans="1:6" x14ac:dyDescent="0.25">
      <c r="A241" s="11">
        <v>43260</v>
      </c>
      <c r="B241" s="13" t="s">
        <v>199</v>
      </c>
      <c r="C241" s="13" t="s">
        <v>200</v>
      </c>
      <c r="E241" s="15">
        <v>74818</v>
      </c>
      <c r="F241" s="15">
        <v>3402845.9</v>
      </c>
    </row>
    <row r="242" spans="1:6" x14ac:dyDescent="0.25">
      <c r="A242" s="11">
        <v>43260</v>
      </c>
      <c r="B242" s="12">
        <v>1</v>
      </c>
      <c r="C242" s="13" t="s">
        <v>201</v>
      </c>
      <c r="E242" s="15">
        <v>154756</v>
      </c>
      <c r="F242" s="15">
        <v>3248089.9</v>
      </c>
    </row>
    <row r="243" spans="1:6" x14ac:dyDescent="0.25">
      <c r="A243" s="11">
        <v>43262</v>
      </c>
      <c r="B243" s="13" t="s">
        <v>59</v>
      </c>
      <c r="C243" s="13" t="s">
        <v>202</v>
      </c>
      <c r="D243" s="15">
        <v>36000</v>
      </c>
      <c r="F243" s="15">
        <v>3284089.9</v>
      </c>
    </row>
    <row r="244" spans="1:6" x14ac:dyDescent="0.25">
      <c r="A244" s="11">
        <v>43262</v>
      </c>
      <c r="B244" s="13" t="s">
        <v>203</v>
      </c>
      <c r="C244" s="13" t="s">
        <v>204</v>
      </c>
      <c r="E244" s="15">
        <v>36000</v>
      </c>
      <c r="F244" s="15">
        <v>3248089.9</v>
      </c>
    </row>
    <row r="245" spans="1:6" x14ac:dyDescent="0.25">
      <c r="A245" s="11">
        <v>43262</v>
      </c>
      <c r="B245" s="13" t="s">
        <v>203</v>
      </c>
      <c r="C245" s="13" t="s">
        <v>205</v>
      </c>
      <c r="E245" s="15">
        <v>36000</v>
      </c>
      <c r="F245" s="15">
        <v>3212089.9</v>
      </c>
    </row>
    <row r="246" spans="1:6" x14ac:dyDescent="0.25">
      <c r="A246" s="11">
        <v>43263</v>
      </c>
      <c r="B246" s="13" t="s">
        <v>206</v>
      </c>
      <c r="C246" s="13" t="s">
        <v>20</v>
      </c>
      <c r="D246" s="15">
        <v>3500</v>
      </c>
      <c r="F246" s="15">
        <v>3215589.9</v>
      </c>
    </row>
    <row r="247" spans="1:6" x14ac:dyDescent="0.25">
      <c r="A247" s="11">
        <v>43263</v>
      </c>
      <c r="B247" s="13" t="s">
        <v>59</v>
      </c>
      <c r="C247" s="13" t="s">
        <v>207</v>
      </c>
      <c r="D247" s="15">
        <v>27000</v>
      </c>
      <c r="F247" s="15">
        <v>3242589.9</v>
      </c>
    </row>
    <row r="248" spans="1:6" x14ac:dyDescent="0.25">
      <c r="A248" s="11">
        <v>43263</v>
      </c>
      <c r="B248" s="13" t="s">
        <v>59</v>
      </c>
      <c r="C248" s="13" t="s">
        <v>208</v>
      </c>
      <c r="D248" s="15">
        <v>13000</v>
      </c>
      <c r="F248" s="15">
        <v>3255589.9</v>
      </c>
    </row>
    <row r="249" spans="1:6" x14ac:dyDescent="0.25">
      <c r="A249" s="11">
        <v>43263</v>
      </c>
      <c r="B249" s="13" t="s">
        <v>209</v>
      </c>
      <c r="C249" s="13" t="s">
        <v>210</v>
      </c>
      <c r="E249" s="15">
        <v>27000</v>
      </c>
      <c r="F249" s="15">
        <v>3228589.9</v>
      </c>
    </row>
    <row r="250" spans="1:6" x14ac:dyDescent="0.25">
      <c r="A250" s="5" t="s">
        <v>51</v>
      </c>
      <c r="E250" s="5" t="s">
        <v>52</v>
      </c>
    </row>
    <row r="265" spans="1:6" x14ac:dyDescent="0.25">
      <c r="A265" s="5" t="s">
        <v>0</v>
      </c>
      <c r="F265" s="4" t="s">
        <v>211</v>
      </c>
    </row>
    <row r="266" spans="1:6" x14ac:dyDescent="0.25">
      <c r="A266" s="6" t="s">
        <v>4</v>
      </c>
      <c r="B266" s="6" t="s">
        <v>5</v>
      </c>
      <c r="C266" s="6" t="s">
        <v>6</v>
      </c>
      <c r="D266" s="7" t="s">
        <v>7</v>
      </c>
      <c r="E266" s="7" t="s">
        <v>8</v>
      </c>
      <c r="F266" s="7" t="s">
        <v>9</v>
      </c>
    </row>
    <row r="267" spans="1:6" x14ac:dyDescent="0.25">
      <c r="A267" s="11">
        <v>43263</v>
      </c>
      <c r="B267" s="13" t="s">
        <v>212</v>
      </c>
      <c r="C267" s="13" t="s">
        <v>213</v>
      </c>
      <c r="E267" s="15">
        <v>13000</v>
      </c>
      <c r="F267" s="15">
        <v>3215589.9</v>
      </c>
    </row>
    <row r="268" spans="1:6" x14ac:dyDescent="0.25">
      <c r="A268" s="11">
        <v>43263</v>
      </c>
      <c r="B268" s="13" t="s">
        <v>214</v>
      </c>
      <c r="C268" s="13" t="s">
        <v>215</v>
      </c>
      <c r="E268" s="15">
        <v>270000</v>
      </c>
      <c r="F268" s="15">
        <v>2945589.9</v>
      </c>
    </row>
    <row r="269" spans="1:6" x14ac:dyDescent="0.25">
      <c r="A269" s="11">
        <v>43263</v>
      </c>
      <c r="B269" s="13" t="s">
        <v>209</v>
      </c>
      <c r="C269" s="13" t="s">
        <v>216</v>
      </c>
      <c r="E269" s="15">
        <v>27000</v>
      </c>
      <c r="F269" s="15">
        <v>2918589.9</v>
      </c>
    </row>
    <row r="270" spans="1:6" x14ac:dyDescent="0.25">
      <c r="A270" s="11">
        <v>43263</v>
      </c>
      <c r="B270" s="13" t="s">
        <v>217</v>
      </c>
      <c r="C270" s="13" t="s">
        <v>213</v>
      </c>
      <c r="E270" s="15">
        <v>13000</v>
      </c>
      <c r="F270" s="15">
        <v>2905589.9</v>
      </c>
    </row>
    <row r="271" spans="1:6" x14ac:dyDescent="0.25">
      <c r="A271" s="11">
        <v>43264</v>
      </c>
      <c r="B271" s="13" t="s">
        <v>218</v>
      </c>
      <c r="C271" s="13" t="s">
        <v>20</v>
      </c>
      <c r="D271" s="15">
        <v>9000</v>
      </c>
      <c r="F271" s="15">
        <v>2914589.9</v>
      </c>
    </row>
    <row r="272" spans="1:6" x14ac:dyDescent="0.25">
      <c r="A272" s="11">
        <v>43269</v>
      </c>
      <c r="B272" s="13" t="s">
        <v>219</v>
      </c>
      <c r="C272" s="13" t="s">
        <v>20</v>
      </c>
      <c r="D272" s="15">
        <v>248949</v>
      </c>
      <c r="F272" s="15">
        <v>3163538.9</v>
      </c>
    </row>
    <row r="273" spans="1:6" x14ac:dyDescent="0.25">
      <c r="A273" s="11">
        <v>43269</v>
      </c>
      <c r="B273" s="13" t="s">
        <v>220</v>
      </c>
      <c r="C273" s="13" t="s">
        <v>20</v>
      </c>
      <c r="D273" s="15">
        <v>208981</v>
      </c>
      <c r="F273" s="15">
        <v>3372519.9</v>
      </c>
    </row>
    <row r="274" spans="1:6" x14ac:dyDescent="0.25">
      <c r="A274" s="11">
        <v>43269</v>
      </c>
      <c r="B274" s="13" t="s">
        <v>221</v>
      </c>
      <c r="C274" s="13" t="s">
        <v>222</v>
      </c>
      <c r="E274" s="15">
        <v>208981</v>
      </c>
      <c r="F274" s="15">
        <v>3163538.9</v>
      </c>
    </row>
    <row r="275" spans="1:6" x14ac:dyDescent="0.25">
      <c r="A275" s="11">
        <v>43269</v>
      </c>
      <c r="B275" s="13" t="s">
        <v>223</v>
      </c>
      <c r="C275" s="13" t="s">
        <v>224</v>
      </c>
      <c r="E275" s="15">
        <v>248949</v>
      </c>
      <c r="F275" s="15">
        <v>2914589.9</v>
      </c>
    </row>
    <row r="276" spans="1:6" x14ac:dyDescent="0.25">
      <c r="A276" s="11">
        <v>43269</v>
      </c>
      <c r="B276" s="13" t="s">
        <v>225</v>
      </c>
      <c r="C276" s="13" t="s">
        <v>226</v>
      </c>
      <c r="E276" s="15">
        <v>277737</v>
      </c>
      <c r="F276" s="15">
        <v>2636852.9</v>
      </c>
    </row>
    <row r="277" spans="1:6" x14ac:dyDescent="0.25">
      <c r="A277" s="11">
        <v>43271</v>
      </c>
      <c r="B277" s="13" t="s">
        <v>227</v>
      </c>
      <c r="C277" s="13" t="s">
        <v>20</v>
      </c>
      <c r="D277" s="15">
        <v>277737</v>
      </c>
      <c r="F277" s="15">
        <v>2914589.9</v>
      </c>
    </row>
    <row r="278" spans="1:6" x14ac:dyDescent="0.25">
      <c r="A278" s="11">
        <v>43271</v>
      </c>
      <c r="B278" s="13" t="s">
        <v>228</v>
      </c>
      <c r="C278" s="13" t="s">
        <v>20</v>
      </c>
      <c r="D278" s="15">
        <v>110000</v>
      </c>
      <c r="F278" s="15">
        <v>3024589.9</v>
      </c>
    </row>
    <row r="279" spans="1:6" x14ac:dyDescent="0.25">
      <c r="A279" s="11">
        <v>43271</v>
      </c>
      <c r="B279" s="13" t="s">
        <v>229</v>
      </c>
      <c r="C279" s="13" t="s">
        <v>20</v>
      </c>
      <c r="D279" s="15">
        <v>98200</v>
      </c>
      <c r="F279" s="15">
        <v>3122789.9</v>
      </c>
    </row>
    <row r="280" spans="1:6" x14ac:dyDescent="0.25">
      <c r="A280" s="11">
        <v>43271</v>
      </c>
      <c r="B280" s="13" t="s">
        <v>230</v>
      </c>
      <c r="C280" s="13" t="s">
        <v>231</v>
      </c>
      <c r="E280" s="15">
        <v>98200</v>
      </c>
      <c r="F280" s="15">
        <v>3024589.9</v>
      </c>
    </row>
    <row r="281" spans="1:6" x14ac:dyDescent="0.25">
      <c r="A281" s="11">
        <v>43271</v>
      </c>
      <c r="B281" s="13" t="s">
        <v>232</v>
      </c>
      <c r="C281" s="13" t="s">
        <v>233</v>
      </c>
      <c r="E281" s="15">
        <v>110000</v>
      </c>
      <c r="F281" s="15">
        <v>2914589.9</v>
      </c>
    </row>
    <row r="282" spans="1:6" x14ac:dyDescent="0.25">
      <c r="A282" s="11">
        <v>43273</v>
      </c>
      <c r="B282" s="13" t="s">
        <v>234</v>
      </c>
      <c r="C282" s="13" t="s">
        <v>149</v>
      </c>
      <c r="D282" s="15">
        <v>16159</v>
      </c>
      <c r="F282" s="15">
        <v>2930748.9</v>
      </c>
    </row>
    <row r="283" spans="1:6" x14ac:dyDescent="0.25">
      <c r="A283" s="11">
        <v>43273</v>
      </c>
      <c r="B283" s="13" t="s">
        <v>235</v>
      </c>
      <c r="C283" s="13" t="s">
        <v>236</v>
      </c>
      <c r="E283" s="15">
        <v>16159</v>
      </c>
      <c r="F283" s="15">
        <v>2914589.9</v>
      </c>
    </row>
    <row r="284" spans="1:6" x14ac:dyDescent="0.25">
      <c r="A284" s="11">
        <v>43283</v>
      </c>
      <c r="B284" s="13" t="s">
        <v>237</v>
      </c>
      <c r="C284" s="13" t="s">
        <v>238</v>
      </c>
      <c r="D284" s="15">
        <v>12500</v>
      </c>
      <c r="F284" s="15">
        <v>2927089.9</v>
      </c>
    </row>
    <row r="285" spans="1:6" x14ac:dyDescent="0.25">
      <c r="A285" s="11">
        <v>43283</v>
      </c>
      <c r="B285" s="13" t="s">
        <v>239</v>
      </c>
      <c r="C285" s="13" t="s">
        <v>20</v>
      </c>
      <c r="D285" s="15">
        <v>7200</v>
      </c>
      <c r="F285" s="15">
        <v>2934289.9</v>
      </c>
    </row>
    <row r="286" spans="1:6" x14ac:dyDescent="0.25">
      <c r="A286" s="11">
        <v>43283</v>
      </c>
      <c r="B286" s="13" t="s">
        <v>240</v>
      </c>
      <c r="C286" s="13" t="s">
        <v>241</v>
      </c>
      <c r="D286" s="15">
        <v>15600</v>
      </c>
      <c r="F286" s="15">
        <v>2949889.9</v>
      </c>
    </row>
    <row r="287" spans="1:6" x14ac:dyDescent="0.25">
      <c r="A287" s="11">
        <v>43283</v>
      </c>
      <c r="B287" s="13" t="s">
        <v>242</v>
      </c>
      <c r="C287" s="13" t="s">
        <v>243</v>
      </c>
      <c r="D287" s="15">
        <v>15565</v>
      </c>
      <c r="F287" s="15">
        <v>2965454.9</v>
      </c>
    </row>
    <row r="288" spans="1:6" x14ac:dyDescent="0.25">
      <c r="A288" s="11">
        <v>43283</v>
      </c>
      <c r="B288" s="13" t="s">
        <v>244</v>
      </c>
      <c r="C288" s="13" t="s">
        <v>243</v>
      </c>
      <c r="D288" s="15">
        <v>14720</v>
      </c>
      <c r="F288" s="15">
        <v>2980174.9</v>
      </c>
    </row>
    <row r="289" spans="1:6" x14ac:dyDescent="0.25">
      <c r="A289" s="11">
        <v>43283</v>
      </c>
      <c r="B289" s="13" t="s">
        <v>245</v>
      </c>
      <c r="C289" s="13" t="s">
        <v>246</v>
      </c>
      <c r="E289" s="15">
        <v>7200</v>
      </c>
      <c r="F289" s="15">
        <v>2972974.9</v>
      </c>
    </row>
    <row r="290" spans="1:6" x14ac:dyDescent="0.25">
      <c r="A290" s="11">
        <v>43283</v>
      </c>
      <c r="B290" s="13" t="s">
        <v>247</v>
      </c>
      <c r="C290" s="13" t="s">
        <v>248</v>
      </c>
      <c r="E290" s="15">
        <v>12500</v>
      </c>
      <c r="F290" s="15">
        <v>2960474.9</v>
      </c>
    </row>
    <row r="291" spans="1:6" x14ac:dyDescent="0.25">
      <c r="A291" s="11">
        <v>43283</v>
      </c>
      <c r="B291" s="13" t="s">
        <v>249</v>
      </c>
      <c r="C291" s="13" t="s">
        <v>250</v>
      </c>
      <c r="E291" s="15">
        <v>15600</v>
      </c>
      <c r="F291" s="15">
        <v>2944874.9</v>
      </c>
    </row>
    <row r="292" spans="1:6" x14ac:dyDescent="0.25">
      <c r="A292" s="11">
        <v>43283</v>
      </c>
      <c r="B292" s="13" t="s">
        <v>251</v>
      </c>
      <c r="C292" s="13" t="s">
        <v>252</v>
      </c>
      <c r="E292" s="15">
        <v>14720</v>
      </c>
      <c r="F292" s="15">
        <v>2930154.9</v>
      </c>
    </row>
    <row r="293" spans="1:6" x14ac:dyDescent="0.25">
      <c r="A293" s="11">
        <v>43283</v>
      </c>
      <c r="B293" s="13" t="s">
        <v>253</v>
      </c>
      <c r="C293" s="13" t="s">
        <v>252</v>
      </c>
      <c r="E293" s="15">
        <v>15565</v>
      </c>
      <c r="F293" s="15">
        <v>2914589.9</v>
      </c>
    </row>
    <row r="294" spans="1:6" x14ac:dyDescent="0.25">
      <c r="A294" s="11">
        <v>43283</v>
      </c>
      <c r="B294" s="13" t="s">
        <v>254</v>
      </c>
      <c r="C294" s="13" t="s">
        <v>255</v>
      </c>
      <c r="E294" s="15">
        <v>12000</v>
      </c>
      <c r="F294" s="15">
        <v>2902589.9</v>
      </c>
    </row>
    <row r="295" spans="1:6" x14ac:dyDescent="0.25">
      <c r="A295" s="11">
        <v>43283</v>
      </c>
      <c r="B295" s="13" t="s">
        <v>256</v>
      </c>
      <c r="C295" s="13" t="s">
        <v>257</v>
      </c>
      <c r="E295" s="15">
        <v>15600</v>
      </c>
      <c r="F295" s="15">
        <v>2886989.9</v>
      </c>
    </row>
    <row r="296" spans="1:6" x14ac:dyDescent="0.25">
      <c r="A296" s="11">
        <v>43284</v>
      </c>
      <c r="B296" s="13" t="s">
        <v>258</v>
      </c>
      <c r="C296" s="13" t="s">
        <v>20</v>
      </c>
      <c r="D296" s="15">
        <v>12000</v>
      </c>
      <c r="F296" s="15">
        <v>2898989.9</v>
      </c>
    </row>
    <row r="297" spans="1:6" x14ac:dyDescent="0.25">
      <c r="A297" s="11">
        <v>43285</v>
      </c>
      <c r="B297" s="13" t="s">
        <v>259</v>
      </c>
      <c r="C297" s="13" t="s">
        <v>20</v>
      </c>
      <c r="D297" s="15">
        <v>9450</v>
      </c>
      <c r="F297" s="15">
        <v>2908439.9</v>
      </c>
    </row>
    <row r="298" spans="1:6" x14ac:dyDescent="0.25">
      <c r="A298" s="11">
        <v>43285</v>
      </c>
      <c r="B298" s="13" t="s">
        <v>260</v>
      </c>
      <c r="C298" s="13" t="s">
        <v>20</v>
      </c>
      <c r="D298" s="15">
        <v>3450</v>
      </c>
      <c r="F298" s="15">
        <v>2911889.9</v>
      </c>
    </row>
    <row r="299" spans="1:6" x14ac:dyDescent="0.25">
      <c r="A299" s="11">
        <v>43285</v>
      </c>
      <c r="B299" s="13" t="s">
        <v>59</v>
      </c>
      <c r="C299" s="13" t="s">
        <v>261</v>
      </c>
      <c r="D299" s="15">
        <v>11000</v>
      </c>
      <c r="F299" s="15">
        <v>2922889.9</v>
      </c>
    </row>
    <row r="300" spans="1:6" x14ac:dyDescent="0.25">
      <c r="A300" s="11">
        <v>43285</v>
      </c>
      <c r="B300" s="13" t="s">
        <v>262</v>
      </c>
      <c r="C300" s="13" t="s">
        <v>263</v>
      </c>
      <c r="E300" s="15">
        <v>3450</v>
      </c>
      <c r="F300" s="15">
        <v>2919439.9</v>
      </c>
    </row>
    <row r="301" spans="1:6" x14ac:dyDescent="0.25">
      <c r="A301" s="11">
        <v>43286</v>
      </c>
      <c r="B301" s="13" t="s">
        <v>59</v>
      </c>
      <c r="C301" s="13" t="s">
        <v>264</v>
      </c>
      <c r="D301" s="15">
        <v>6122</v>
      </c>
      <c r="F301" s="15">
        <v>2925561.9</v>
      </c>
    </row>
    <row r="302" spans="1:6" x14ac:dyDescent="0.25">
      <c r="A302" s="11">
        <v>43287</v>
      </c>
      <c r="B302" s="13" t="s">
        <v>59</v>
      </c>
      <c r="C302" s="13" t="s">
        <v>265</v>
      </c>
      <c r="D302" s="15">
        <v>30000</v>
      </c>
      <c r="F302" s="15">
        <v>2955561.9</v>
      </c>
    </row>
    <row r="303" spans="1:6" x14ac:dyDescent="0.25">
      <c r="A303" s="11">
        <v>43287</v>
      </c>
      <c r="B303" s="13" t="s">
        <v>266</v>
      </c>
      <c r="C303" s="13" t="s">
        <v>267</v>
      </c>
      <c r="E303" s="15">
        <v>30000</v>
      </c>
      <c r="F303" s="15">
        <v>2925561.9</v>
      </c>
    </row>
    <row r="304" spans="1:6" x14ac:dyDescent="0.25">
      <c r="A304" s="11">
        <v>43287</v>
      </c>
      <c r="B304" s="13" t="s">
        <v>268</v>
      </c>
      <c r="C304" s="13" t="s">
        <v>269</v>
      </c>
      <c r="E304" s="15">
        <v>270000</v>
      </c>
      <c r="F304" s="15">
        <v>2655561.9</v>
      </c>
    </row>
    <row r="305" spans="1:6" x14ac:dyDescent="0.25">
      <c r="A305" s="11">
        <v>43290</v>
      </c>
      <c r="B305" s="13" t="s">
        <v>59</v>
      </c>
      <c r="C305" s="13" t="s">
        <v>270</v>
      </c>
      <c r="D305" s="15">
        <v>864872</v>
      </c>
      <c r="F305" s="15">
        <v>3520433.9</v>
      </c>
    </row>
    <row r="306" spans="1:6" x14ac:dyDescent="0.25">
      <c r="A306" s="11">
        <v>43290</v>
      </c>
      <c r="B306" s="13" t="s">
        <v>271</v>
      </c>
      <c r="C306" s="13" t="s">
        <v>272</v>
      </c>
      <c r="E306" s="15">
        <v>864872</v>
      </c>
      <c r="F306" s="15">
        <v>2655561.9</v>
      </c>
    </row>
    <row r="307" spans="1:6" x14ac:dyDescent="0.25">
      <c r="A307" s="11">
        <v>43293</v>
      </c>
      <c r="B307" s="13" t="s">
        <v>273</v>
      </c>
      <c r="C307" s="13" t="s">
        <v>20</v>
      </c>
      <c r="D307" s="15">
        <v>86900</v>
      </c>
      <c r="F307" s="15">
        <v>2742461.9</v>
      </c>
    </row>
    <row r="308" spans="1:6" x14ac:dyDescent="0.25">
      <c r="A308" s="11">
        <v>43293</v>
      </c>
      <c r="B308" s="13" t="s">
        <v>274</v>
      </c>
      <c r="C308" s="13" t="s">
        <v>275</v>
      </c>
      <c r="E308" s="15">
        <v>86900</v>
      </c>
      <c r="F308" s="15">
        <v>2655561.9</v>
      </c>
    </row>
    <row r="309" spans="1:6" x14ac:dyDescent="0.25">
      <c r="A309" s="11">
        <v>43294</v>
      </c>
      <c r="B309" s="13" t="s">
        <v>276</v>
      </c>
      <c r="C309" s="13" t="s">
        <v>20</v>
      </c>
      <c r="D309" s="15">
        <v>208863</v>
      </c>
      <c r="F309" s="15">
        <v>2864424.9</v>
      </c>
    </row>
    <row r="310" spans="1:6" x14ac:dyDescent="0.25">
      <c r="A310" s="11">
        <v>43294</v>
      </c>
      <c r="B310" s="13" t="s">
        <v>277</v>
      </c>
      <c r="C310" s="13" t="s">
        <v>20</v>
      </c>
      <c r="D310" s="15">
        <v>77880</v>
      </c>
      <c r="F310" s="15">
        <v>2942304.9</v>
      </c>
    </row>
    <row r="311" spans="1:6" x14ac:dyDescent="0.25">
      <c r="A311" s="11">
        <v>43294</v>
      </c>
      <c r="B311" s="13" t="s">
        <v>278</v>
      </c>
      <c r="C311" s="13" t="s">
        <v>149</v>
      </c>
      <c r="D311" s="15">
        <v>2591</v>
      </c>
      <c r="F311" s="15">
        <v>2944895.9</v>
      </c>
    </row>
    <row r="312" spans="1:6" x14ac:dyDescent="0.25">
      <c r="A312" s="11">
        <v>43294</v>
      </c>
      <c r="B312" s="13" t="s">
        <v>279</v>
      </c>
      <c r="C312" s="13" t="s">
        <v>149</v>
      </c>
      <c r="D312" s="15">
        <v>10871</v>
      </c>
      <c r="F312" s="15">
        <v>2955766.9</v>
      </c>
    </row>
    <row r="313" spans="1:6" x14ac:dyDescent="0.25">
      <c r="A313" s="11">
        <v>43294</v>
      </c>
      <c r="B313" s="13" t="s">
        <v>280</v>
      </c>
      <c r="C313" s="13" t="s">
        <v>281</v>
      </c>
      <c r="E313" s="15">
        <v>77880</v>
      </c>
      <c r="F313" s="15">
        <v>2877886.9</v>
      </c>
    </row>
    <row r="314" spans="1:6" x14ac:dyDescent="0.25">
      <c r="A314" s="11">
        <v>43294</v>
      </c>
      <c r="B314" s="13" t="s">
        <v>282</v>
      </c>
      <c r="C314" s="13" t="s">
        <v>283</v>
      </c>
      <c r="E314" s="15">
        <v>2591</v>
      </c>
      <c r="F314" s="15">
        <v>2875295.9</v>
      </c>
    </row>
    <row r="315" spans="1:6" x14ac:dyDescent="0.25">
      <c r="A315" s="11">
        <v>43294</v>
      </c>
      <c r="B315" s="13" t="s">
        <v>284</v>
      </c>
      <c r="C315" s="13" t="s">
        <v>285</v>
      </c>
      <c r="E315" s="15">
        <v>10871</v>
      </c>
      <c r="F315" s="15">
        <v>2864424.9</v>
      </c>
    </row>
    <row r="316" spans="1:6" x14ac:dyDescent="0.25">
      <c r="A316" s="11">
        <v>43297</v>
      </c>
      <c r="B316" s="13" t="s">
        <v>286</v>
      </c>
      <c r="C316" s="13" t="s">
        <v>149</v>
      </c>
      <c r="D316" s="15">
        <v>12436</v>
      </c>
      <c r="F316" s="15">
        <v>2876860.9</v>
      </c>
    </row>
    <row r="317" spans="1:6" x14ac:dyDescent="0.25">
      <c r="A317" s="11">
        <v>43297</v>
      </c>
      <c r="B317" s="13" t="s">
        <v>287</v>
      </c>
      <c r="C317" s="13" t="s">
        <v>20</v>
      </c>
      <c r="D317" s="15">
        <v>9200</v>
      </c>
      <c r="F317" s="15">
        <v>2886060.9</v>
      </c>
    </row>
    <row r="318" spans="1:6" x14ac:dyDescent="0.25">
      <c r="A318" s="11">
        <v>43297</v>
      </c>
      <c r="B318" s="13" t="s">
        <v>288</v>
      </c>
      <c r="C318" s="13" t="s">
        <v>289</v>
      </c>
      <c r="E318" s="15">
        <v>9200</v>
      </c>
      <c r="F318" s="15">
        <v>2876860.9</v>
      </c>
    </row>
    <row r="319" spans="1:6" x14ac:dyDescent="0.25">
      <c r="A319" s="11">
        <v>43297</v>
      </c>
      <c r="B319" s="13" t="s">
        <v>290</v>
      </c>
      <c r="C319" s="13" t="s">
        <v>291</v>
      </c>
      <c r="E319" s="15">
        <v>12436</v>
      </c>
      <c r="F319" s="15">
        <v>2864424.9</v>
      </c>
    </row>
    <row r="320" spans="1:6" x14ac:dyDescent="0.25">
      <c r="A320" s="11">
        <v>43298</v>
      </c>
      <c r="B320" s="13" t="s">
        <v>292</v>
      </c>
      <c r="C320" s="13" t="s">
        <v>20</v>
      </c>
      <c r="D320" s="15">
        <v>75174</v>
      </c>
      <c r="F320" s="15">
        <v>2939598.9</v>
      </c>
    </row>
    <row r="321" spans="1:6" x14ac:dyDescent="0.25">
      <c r="A321" s="5" t="s">
        <v>51</v>
      </c>
      <c r="E321" s="5" t="s">
        <v>52</v>
      </c>
    </row>
    <row r="336" spans="1:6" x14ac:dyDescent="0.25">
      <c r="A336" s="5" t="s">
        <v>0</v>
      </c>
      <c r="F336" s="4" t="s">
        <v>293</v>
      </c>
    </row>
    <row r="337" spans="1:6" x14ac:dyDescent="0.25">
      <c r="A337" s="6" t="s">
        <v>4</v>
      </c>
      <c r="B337" s="6" t="s">
        <v>5</v>
      </c>
      <c r="C337" s="6" t="s">
        <v>6</v>
      </c>
      <c r="D337" s="7" t="s">
        <v>7</v>
      </c>
      <c r="E337" s="7" t="s">
        <v>8</v>
      </c>
      <c r="F337" s="7" t="s">
        <v>9</v>
      </c>
    </row>
    <row r="338" spans="1:6" x14ac:dyDescent="0.25">
      <c r="A338" s="11">
        <v>43298</v>
      </c>
      <c r="B338" s="13" t="s">
        <v>294</v>
      </c>
      <c r="C338" s="13" t="s">
        <v>20</v>
      </c>
      <c r="D338" s="15">
        <v>75174</v>
      </c>
      <c r="F338" s="15">
        <v>3014772.9</v>
      </c>
    </row>
    <row r="339" spans="1:6" x14ac:dyDescent="0.25">
      <c r="A339" s="11">
        <v>43298</v>
      </c>
      <c r="B339" s="13" t="s">
        <v>295</v>
      </c>
      <c r="C339" s="13" t="s">
        <v>296</v>
      </c>
      <c r="E339" s="15">
        <v>75174</v>
      </c>
      <c r="F339" s="15">
        <v>2939598.9</v>
      </c>
    </row>
    <row r="340" spans="1:6" x14ac:dyDescent="0.25">
      <c r="A340" s="11">
        <v>43298</v>
      </c>
      <c r="B340" s="13" t="s">
        <v>297</v>
      </c>
      <c r="C340" s="13" t="s">
        <v>296</v>
      </c>
      <c r="E340" s="15">
        <v>75174</v>
      </c>
      <c r="F340" s="15">
        <v>2864424.9</v>
      </c>
    </row>
    <row r="341" spans="1:6" x14ac:dyDescent="0.25">
      <c r="A341" s="11">
        <v>43299</v>
      </c>
      <c r="B341" s="13" t="s">
        <v>298</v>
      </c>
      <c r="C341" s="13" t="s">
        <v>20</v>
      </c>
      <c r="D341" s="15">
        <v>37260</v>
      </c>
      <c r="F341" s="15">
        <v>2901684.9</v>
      </c>
    </row>
    <row r="342" spans="1:6" x14ac:dyDescent="0.25">
      <c r="A342" s="11">
        <v>43299</v>
      </c>
      <c r="B342" s="13" t="s">
        <v>59</v>
      </c>
      <c r="C342" s="13" t="s">
        <v>299</v>
      </c>
      <c r="D342" s="15">
        <v>270000</v>
      </c>
      <c r="F342" s="15">
        <v>3171684.9</v>
      </c>
    </row>
    <row r="343" spans="1:6" x14ac:dyDescent="0.25">
      <c r="A343" s="11">
        <v>43301</v>
      </c>
      <c r="B343" s="13" t="s">
        <v>300</v>
      </c>
      <c r="C343" s="13" t="s">
        <v>149</v>
      </c>
      <c r="D343" s="15">
        <v>4534</v>
      </c>
      <c r="F343" s="15">
        <v>3176218.9</v>
      </c>
    </row>
    <row r="344" spans="1:6" x14ac:dyDescent="0.25">
      <c r="A344" s="11">
        <v>43301</v>
      </c>
      <c r="B344" s="13" t="s">
        <v>301</v>
      </c>
      <c r="C344" s="13" t="s">
        <v>149</v>
      </c>
      <c r="D344" s="15">
        <v>7143</v>
      </c>
      <c r="F344" s="15">
        <v>3183361.9</v>
      </c>
    </row>
    <row r="345" spans="1:6" x14ac:dyDescent="0.25">
      <c r="A345" s="11">
        <v>43301</v>
      </c>
      <c r="B345" s="13" t="s">
        <v>302</v>
      </c>
      <c r="C345" s="13" t="s">
        <v>149</v>
      </c>
      <c r="D345" s="15">
        <v>5500</v>
      </c>
      <c r="F345" s="15">
        <v>3188861.9</v>
      </c>
    </row>
    <row r="346" spans="1:6" x14ac:dyDescent="0.25">
      <c r="A346" s="11">
        <v>43301</v>
      </c>
      <c r="B346" s="13" t="s">
        <v>303</v>
      </c>
      <c r="C346" s="13" t="s">
        <v>149</v>
      </c>
      <c r="D346" s="15">
        <v>13300</v>
      </c>
      <c r="F346" s="15">
        <v>3202161.9</v>
      </c>
    </row>
    <row r="347" spans="1:6" x14ac:dyDescent="0.25">
      <c r="A347" s="11">
        <v>43301</v>
      </c>
      <c r="B347" s="13" t="s">
        <v>304</v>
      </c>
      <c r="C347" s="13" t="s">
        <v>149</v>
      </c>
      <c r="D347" s="15">
        <v>11360</v>
      </c>
      <c r="F347" s="15">
        <v>3213521.9</v>
      </c>
    </row>
    <row r="348" spans="1:6" x14ac:dyDescent="0.25">
      <c r="A348" s="11">
        <v>43301</v>
      </c>
      <c r="B348" s="13" t="s">
        <v>305</v>
      </c>
      <c r="C348" s="13" t="s">
        <v>306</v>
      </c>
      <c r="E348" s="15">
        <v>4534</v>
      </c>
      <c r="F348" s="15">
        <v>3208987.9</v>
      </c>
    </row>
    <row r="349" spans="1:6" x14ac:dyDescent="0.25">
      <c r="A349" s="11">
        <v>43301</v>
      </c>
      <c r="B349" s="13" t="s">
        <v>307</v>
      </c>
      <c r="C349" s="13" t="s">
        <v>308</v>
      </c>
      <c r="E349" s="15">
        <v>7143</v>
      </c>
      <c r="F349" s="15">
        <v>3201844.9</v>
      </c>
    </row>
    <row r="350" spans="1:6" x14ac:dyDescent="0.25">
      <c r="A350" s="11">
        <v>43301</v>
      </c>
      <c r="B350" s="13" t="s">
        <v>309</v>
      </c>
      <c r="C350" s="13" t="s">
        <v>306</v>
      </c>
      <c r="E350" s="15">
        <v>11360</v>
      </c>
      <c r="F350" s="15">
        <v>3190484.9</v>
      </c>
    </row>
    <row r="351" spans="1:6" x14ac:dyDescent="0.25">
      <c r="A351" s="11">
        <v>43301</v>
      </c>
      <c r="B351" s="13" t="s">
        <v>310</v>
      </c>
      <c r="C351" s="13" t="s">
        <v>311</v>
      </c>
      <c r="E351" s="15">
        <v>13300</v>
      </c>
      <c r="F351" s="15">
        <v>3177184.9</v>
      </c>
    </row>
    <row r="352" spans="1:6" x14ac:dyDescent="0.25">
      <c r="A352" s="11">
        <v>43305</v>
      </c>
      <c r="B352" s="13" t="s">
        <v>312</v>
      </c>
      <c r="C352" s="13" t="s">
        <v>20</v>
      </c>
      <c r="D352" s="15">
        <v>250000</v>
      </c>
      <c r="F352" s="15">
        <v>3427184.9</v>
      </c>
    </row>
    <row r="353" spans="1:6" x14ac:dyDescent="0.25">
      <c r="A353" s="11">
        <v>43305</v>
      </c>
      <c r="B353" s="13" t="s">
        <v>313</v>
      </c>
      <c r="C353" s="13" t="s">
        <v>20</v>
      </c>
      <c r="D353" s="15">
        <v>21715.200000000001</v>
      </c>
      <c r="F353" s="15">
        <v>3448900.1</v>
      </c>
    </row>
    <row r="354" spans="1:6" x14ac:dyDescent="0.25">
      <c r="A354" s="11">
        <v>43305</v>
      </c>
      <c r="B354" s="13" t="s">
        <v>59</v>
      </c>
      <c r="C354" s="13" t="s">
        <v>314</v>
      </c>
      <c r="D354" s="15">
        <v>12760</v>
      </c>
      <c r="F354" s="15">
        <v>3461660.1</v>
      </c>
    </row>
    <row r="355" spans="1:6" x14ac:dyDescent="0.25">
      <c r="A355" s="11">
        <v>43305</v>
      </c>
      <c r="B355" s="13" t="s">
        <v>315</v>
      </c>
      <c r="C355" s="13" t="s">
        <v>316</v>
      </c>
      <c r="E355" s="15">
        <v>21715.200000000001</v>
      </c>
      <c r="F355" s="15">
        <v>3439944.9</v>
      </c>
    </row>
    <row r="356" spans="1:6" x14ac:dyDescent="0.25">
      <c r="A356" s="11">
        <v>43305</v>
      </c>
      <c r="B356" s="13" t="s">
        <v>317</v>
      </c>
      <c r="C356" s="13" t="s">
        <v>318</v>
      </c>
      <c r="E356" s="15">
        <v>12760</v>
      </c>
      <c r="F356" s="15">
        <v>3427184.9</v>
      </c>
    </row>
    <row r="357" spans="1:6" x14ac:dyDescent="0.25">
      <c r="A357" s="11">
        <v>43308</v>
      </c>
      <c r="B357" s="13" t="s">
        <v>319</v>
      </c>
      <c r="C357" s="13" t="s">
        <v>20</v>
      </c>
      <c r="D357" s="15">
        <v>10446</v>
      </c>
      <c r="F357" s="15">
        <v>3437630.9</v>
      </c>
    </row>
    <row r="358" spans="1:6" x14ac:dyDescent="0.25">
      <c r="A358" s="11">
        <v>43308</v>
      </c>
      <c r="B358" s="13" t="s">
        <v>59</v>
      </c>
      <c r="C358" s="13" t="s">
        <v>320</v>
      </c>
      <c r="D358" s="15">
        <v>11999</v>
      </c>
      <c r="F358" s="15">
        <v>3449629.9</v>
      </c>
    </row>
    <row r="359" spans="1:6" x14ac:dyDescent="0.25">
      <c r="A359" s="11">
        <v>43308</v>
      </c>
      <c r="B359" s="13" t="s">
        <v>321</v>
      </c>
      <c r="C359" s="13" t="s">
        <v>185</v>
      </c>
      <c r="E359" s="15">
        <v>10446</v>
      </c>
      <c r="F359" s="15">
        <v>3439183.9</v>
      </c>
    </row>
    <row r="360" spans="1:6" x14ac:dyDescent="0.25">
      <c r="A360" s="11">
        <v>43308</v>
      </c>
      <c r="B360" s="13" t="s">
        <v>322</v>
      </c>
      <c r="C360" s="13" t="s">
        <v>323</v>
      </c>
      <c r="E360" s="15">
        <v>11999</v>
      </c>
      <c r="F360" s="15">
        <v>3427184.9</v>
      </c>
    </row>
    <row r="361" spans="1:6" x14ac:dyDescent="0.25">
      <c r="A361" s="11">
        <v>43313</v>
      </c>
      <c r="B361" s="13" t="s">
        <v>59</v>
      </c>
      <c r="C361" s="13" t="s">
        <v>324</v>
      </c>
      <c r="D361" s="15">
        <v>202072</v>
      </c>
      <c r="F361" s="15">
        <v>3629256.9</v>
      </c>
    </row>
    <row r="362" spans="1:6" x14ac:dyDescent="0.25">
      <c r="A362" s="11">
        <v>43313</v>
      </c>
      <c r="B362" s="13" t="s">
        <v>59</v>
      </c>
      <c r="C362" s="13" t="s">
        <v>325</v>
      </c>
      <c r="D362" s="15">
        <v>21630</v>
      </c>
      <c r="F362" s="15">
        <v>3650886.9</v>
      </c>
    </row>
    <row r="363" spans="1:6" x14ac:dyDescent="0.25">
      <c r="A363" s="11">
        <v>43313</v>
      </c>
      <c r="B363" s="13" t="s">
        <v>326</v>
      </c>
      <c r="C363" s="13" t="s">
        <v>327</v>
      </c>
      <c r="E363" s="15">
        <v>21630</v>
      </c>
      <c r="F363" s="15">
        <v>3629256.9</v>
      </c>
    </row>
    <row r="364" spans="1:6" x14ac:dyDescent="0.25">
      <c r="A364" s="11">
        <v>43313</v>
      </c>
      <c r="B364" s="13" t="s">
        <v>328</v>
      </c>
      <c r="C364" s="13" t="s">
        <v>329</v>
      </c>
      <c r="E364" s="15">
        <v>202072</v>
      </c>
      <c r="F364" s="15">
        <v>3427184.9</v>
      </c>
    </row>
    <row r="365" spans="1:6" x14ac:dyDescent="0.25">
      <c r="A365" s="11">
        <v>43313</v>
      </c>
      <c r="B365" s="13" t="s">
        <v>59</v>
      </c>
      <c r="C365" s="13" t="s">
        <v>198</v>
      </c>
      <c r="D365" s="15">
        <v>2000000</v>
      </c>
      <c r="F365" s="15">
        <v>5427184.9000000004</v>
      </c>
    </row>
    <row r="366" spans="1:6" x14ac:dyDescent="0.25">
      <c r="A366" s="11">
        <v>43314</v>
      </c>
      <c r="B366" s="13" t="s">
        <v>330</v>
      </c>
      <c r="C366" s="13" t="s">
        <v>96</v>
      </c>
      <c r="D366" s="15">
        <v>15000</v>
      </c>
      <c r="F366" s="15">
        <v>5442184.9000000004</v>
      </c>
    </row>
    <row r="367" spans="1:6" x14ac:dyDescent="0.25">
      <c r="A367" s="11">
        <v>43314</v>
      </c>
      <c r="B367" s="13" t="s">
        <v>331</v>
      </c>
      <c r="C367" s="13" t="s">
        <v>332</v>
      </c>
      <c r="E367" s="15">
        <v>15000</v>
      </c>
      <c r="F367" s="15">
        <v>5427184.9000000004</v>
      </c>
    </row>
    <row r="368" spans="1:6" x14ac:dyDescent="0.25">
      <c r="A368" s="11">
        <v>43315</v>
      </c>
      <c r="B368" s="13" t="s">
        <v>333</v>
      </c>
      <c r="C368" s="13" t="s">
        <v>20</v>
      </c>
      <c r="D368" s="15">
        <v>24000</v>
      </c>
      <c r="F368" s="15">
        <v>5451184.9000000004</v>
      </c>
    </row>
    <row r="369" spans="1:6" x14ac:dyDescent="0.25">
      <c r="A369" s="11">
        <v>43316</v>
      </c>
      <c r="B369" s="13" t="s">
        <v>334</v>
      </c>
      <c r="C369" s="13" t="s">
        <v>335</v>
      </c>
      <c r="E369" s="15">
        <v>24000</v>
      </c>
      <c r="F369" s="15">
        <v>5427184.9000000004</v>
      </c>
    </row>
    <row r="370" spans="1:6" x14ac:dyDescent="0.25">
      <c r="A370" s="11">
        <v>43318</v>
      </c>
      <c r="B370" s="13" t="s">
        <v>336</v>
      </c>
      <c r="C370" s="13" t="s">
        <v>20</v>
      </c>
      <c r="D370" s="15">
        <v>24540</v>
      </c>
      <c r="F370" s="15">
        <v>5451724.9000000004</v>
      </c>
    </row>
    <row r="371" spans="1:6" x14ac:dyDescent="0.25">
      <c r="A371" s="11">
        <v>43318</v>
      </c>
      <c r="B371" s="13" t="s">
        <v>337</v>
      </c>
      <c r="C371" s="13" t="s">
        <v>20</v>
      </c>
      <c r="D371" s="15">
        <v>69006</v>
      </c>
      <c r="F371" s="15">
        <v>5520730.9000000004</v>
      </c>
    </row>
    <row r="372" spans="1:6" x14ac:dyDescent="0.25">
      <c r="A372" s="11">
        <v>43318</v>
      </c>
      <c r="B372" s="13" t="s">
        <v>338</v>
      </c>
      <c r="C372" s="13" t="s">
        <v>339</v>
      </c>
      <c r="E372" s="15">
        <v>69006</v>
      </c>
      <c r="F372" s="15">
        <v>5451724.9000000004</v>
      </c>
    </row>
    <row r="373" spans="1:6" x14ac:dyDescent="0.25">
      <c r="A373" s="11">
        <v>43318</v>
      </c>
      <c r="B373" s="13" t="s">
        <v>340</v>
      </c>
      <c r="C373" s="13" t="s">
        <v>341</v>
      </c>
      <c r="E373" s="15">
        <v>24540</v>
      </c>
      <c r="F373" s="15">
        <v>5427184.9000000004</v>
      </c>
    </row>
    <row r="374" spans="1:6" x14ac:dyDescent="0.25">
      <c r="A374" s="11">
        <v>43319</v>
      </c>
      <c r="B374" s="13" t="s">
        <v>342</v>
      </c>
      <c r="C374" s="13" t="s">
        <v>20</v>
      </c>
      <c r="D374" s="15">
        <v>7800</v>
      </c>
      <c r="F374" s="15">
        <v>5434984.9000000004</v>
      </c>
    </row>
    <row r="375" spans="1:6" x14ac:dyDescent="0.25">
      <c r="A375" s="11">
        <v>43320</v>
      </c>
      <c r="B375" s="13" t="s">
        <v>343</v>
      </c>
      <c r="C375" s="13" t="s">
        <v>20</v>
      </c>
      <c r="D375" s="15">
        <v>7500</v>
      </c>
      <c r="F375" s="15">
        <v>5442484.9000000004</v>
      </c>
    </row>
    <row r="376" spans="1:6" x14ac:dyDescent="0.25">
      <c r="A376" s="11">
        <v>43320</v>
      </c>
      <c r="B376" s="13" t="s">
        <v>344</v>
      </c>
      <c r="C376" s="13" t="s">
        <v>20</v>
      </c>
      <c r="D376" s="15">
        <v>15791</v>
      </c>
      <c r="F376" s="15">
        <v>5458275.9000000004</v>
      </c>
    </row>
    <row r="377" spans="1:6" x14ac:dyDescent="0.25">
      <c r="A377" s="11">
        <v>43320</v>
      </c>
      <c r="B377" s="13" t="s">
        <v>59</v>
      </c>
      <c r="C377" s="13" t="s">
        <v>345</v>
      </c>
      <c r="D377" s="15">
        <v>14000</v>
      </c>
      <c r="F377" s="15">
        <v>5472275.9000000004</v>
      </c>
    </row>
    <row r="378" spans="1:6" x14ac:dyDescent="0.25">
      <c r="A378" s="11">
        <v>43320</v>
      </c>
      <c r="B378" s="13" t="s">
        <v>346</v>
      </c>
      <c r="C378" s="13" t="s">
        <v>347</v>
      </c>
      <c r="E378" s="15">
        <v>7500</v>
      </c>
      <c r="F378" s="15">
        <v>5464775.9000000004</v>
      </c>
    </row>
    <row r="379" spans="1:6" x14ac:dyDescent="0.25">
      <c r="A379" s="11">
        <v>43320</v>
      </c>
      <c r="B379" s="13" t="s">
        <v>348</v>
      </c>
      <c r="C379" s="13" t="s">
        <v>349</v>
      </c>
      <c r="E379" s="15">
        <v>7800</v>
      </c>
      <c r="F379" s="15">
        <v>5456975.9000000004</v>
      </c>
    </row>
    <row r="380" spans="1:6" x14ac:dyDescent="0.25">
      <c r="A380" s="11">
        <v>43320</v>
      </c>
      <c r="B380" s="13" t="s">
        <v>350</v>
      </c>
      <c r="C380" s="13" t="s">
        <v>327</v>
      </c>
      <c r="E380" s="15">
        <v>14000</v>
      </c>
      <c r="F380" s="15">
        <v>5442975.9000000004</v>
      </c>
    </row>
    <row r="381" spans="1:6" x14ac:dyDescent="0.25">
      <c r="A381" s="11">
        <v>43321</v>
      </c>
      <c r="B381" s="13" t="s">
        <v>59</v>
      </c>
      <c r="C381" s="13" t="s">
        <v>351</v>
      </c>
      <c r="D381" s="15">
        <v>432436</v>
      </c>
      <c r="F381" s="15">
        <v>5875411.9000000004</v>
      </c>
    </row>
    <row r="382" spans="1:6" x14ac:dyDescent="0.25">
      <c r="A382" s="11">
        <v>43321</v>
      </c>
      <c r="B382" s="13" t="s">
        <v>59</v>
      </c>
      <c r="C382" s="13" t="s">
        <v>352</v>
      </c>
      <c r="D382" s="15">
        <v>432435</v>
      </c>
      <c r="F382" s="15">
        <v>6307846.9000000004</v>
      </c>
    </row>
    <row r="383" spans="1:6" x14ac:dyDescent="0.25">
      <c r="A383" s="11">
        <v>43321</v>
      </c>
      <c r="B383" s="13" t="s">
        <v>353</v>
      </c>
      <c r="C383" s="13" t="s">
        <v>354</v>
      </c>
      <c r="E383" s="15">
        <v>14000</v>
      </c>
      <c r="F383" s="15">
        <v>6293846.9000000004</v>
      </c>
    </row>
    <row r="384" spans="1:6" x14ac:dyDescent="0.25">
      <c r="A384" s="11">
        <v>43321</v>
      </c>
      <c r="B384" s="13" t="s">
        <v>355</v>
      </c>
      <c r="C384" s="13" t="s">
        <v>329</v>
      </c>
      <c r="E384" s="15">
        <v>432436</v>
      </c>
      <c r="F384" s="15">
        <v>5861410.9000000004</v>
      </c>
    </row>
    <row r="385" spans="1:6" x14ac:dyDescent="0.25">
      <c r="A385" s="11">
        <v>43321</v>
      </c>
      <c r="B385" s="13" t="s">
        <v>356</v>
      </c>
      <c r="C385" s="13" t="s">
        <v>329</v>
      </c>
      <c r="E385" s="15">
        <v>432435</v>
      </c>
      <c r="F385" s="15">
        <v>5428975.9000000004</v>
      </c>
    </row>
    <row r="386" spans="1:6" x14ac:dyDescent="0.25">
      <c r="A386" s="11">
        <v>43325</v>
      </c>
      <c r="B386" s="13" t="s">
        <v>357</v>
      </c>
      <c r="C386" s="13" t="s">
        <v>20</v>
      </c>
      <c r="D386" s="15">
        <v>8750</v>
      </c>
      <c r="F386" s="15">
        <v>5437725.9000000004</v>
      </c>
    </row>
    <row r="387" spans="1:6" x14ac:dyDescent="0.25">
      <c r="A387" s="11">
        <v>43325</v>
      </c>
      <c r="B387" s="13" t="s">
        <v>358</v>
      </c>
      <c r="C387" s="13" t="s">
        <v>359</v>
      </c>
      <c r="E387" s="15">
        <v>8750</v>
      </c>
      <c r="F387" s="15">
        <v>5428975.9000000004</v>
      </c>
    </row>
    <row r="388" spans="1:6" x14ac:dyDescent="0.25">
      <c r="A388" s="11">
        <v>43327</v>
      </c>
      <c r="B388" s="13" t="s">
        <v>59</v>
      </c>
      <c r="C388" s="13" t="s">
        <v>360</v>
      </c>
      <c r="D388" s="15">
        <v>1296070</v>
      </c>
      <c r="F388" s="15">
        <v>6725045.9000000004</v>
      </c>
    </row>
    <row r="389" spans="1:6" x14ac:dyDescent="0.25">
      <c r="A389" s="11">
        <v>43327</v>
      </c>
      <c r="B389" s="13" t="s">
        <v>59</v>
      </c>
      <c r="C389" s="13" t="s">
        <v>360</v>
      </c>
      <c r="D389" s="15">
        <v>972053</v>
      </c>
      <c r="F389" s="15">
        <v>7697098.9000000004</v>
      </c>
    </row>
    <row r="390" spans="1:6" x14ac:dyDescent="0.25">
      <c r="A390" s="11">
        <v>43327</v>
      </c>
      <c r="B390" s="13" t="s">
        <v>59</v>
      </c>
      <c r="C390" s="13" t="s">
        <v>360</v>
      </c>
      <c r="D390" s="15">
        <v>1944108</v>
      </c>
      <c r="F390" s="15">
        <v>9641206.9000000004</v>
      </c>
    </row>
    <row r="391" spans="1:6" x14ac:dyDescent="0.25">
      <c r="A391" s="11">
        <v>43327</v>
      </c>
      <c r="B391" s="13" t="s">
        <v>361</v>
      </c>
      <c r="C391" s="13" t="s">
        <v>20</v>
      </c>
      <c r="D391" s="15">
        <v>1960</v>
      </c>
      <c r="F391" s="15">
        <v>9643166.9000000004</v>
      </c>
    </row>
    <row r="392" spans="1:6" x14ac:dyDescent="0.25">
      <c r="A392" s="5" t="s">
        <v>51</v>
      </c>
      <c r="E392" s="5" t="s">
        <v>52</v>
      </c>
    </row>
    <row r="407" spans="1:6" x14ac:dyDescent="0.25">
      <c r="A407" s="5" t="s">
        <v>0</v>
      </c>
      <c r="F407" s="4" t="s">
        <v>362</v>
      </c>
    </row>
    <row r="408" spans="1:6" x14ac:dyDescent="0.25">
      <c r="A408" s="6" t="s">
        <v>4</v>
      </c>
      <c r="B408" s="6" t="s">
        <v>5</v>
      </c>
      <c r="C408" s="6" t="s">
        <v>6</v>
      </c>
      <c r="D408" s="7" t="s">
        <v>7</v>
      </c>
      <c r="E408" s="7" t="s">
        <v>8</v>
      </c>
      <c r="F408" s="7" t="s">
        <v>9</v>
      </c>
    </row>
    <row r="409" spans="1:6" x14ac:dyDescent="0.25">
      <c r="A409" s="11">
        <v>43327</v>
      </c>
      <c r="B409" s="13" t="s">
        <v>59</v>
      </c>
      <c r="C409" s="13" t="s">
        <v>363</v>
      </c>
      <c r="E409" s="15">
        <v>1296070</v>
      </c>
      <c r="F409" s="15">
        <v>8347096.9000000004</v>
      </c>
    </row>
    <row r="410" spans="1:6" x14ac:dyDescent="0.25">
      <c r="A410" s="11">
        <v>43327</v>
      </c>
      <c r="B410" s="13" t="s">
        <v>59</v>
      </c>
      <c r="C410" s="13" t="s">
        <v>363</v>
      </c>
      <c r="E410" s="15">
        <v>972053</v>
      </c>
      <c r="F410" s="15">
        <v>7375043.9000000004</v>
      </c>
    </row>
    <row r="411" spans="1:6" x14ac:dyDescent="0.25">
      <c r="A411" s="11">
        <v>43327</v>
      </c>
      <c r="B411" s="13" t="s">
        <v>59</v>
      </c>
      <c r="C411" s="13" t="s">
        <v>363</v>
      </c>
      <c r="E411" s="15">
        <v>1944108</v>
      </c>
      <c r="F411" s="15">
        <v>5430935.9000000004</v>
      </c>
    </row>
    <row r="412" spans="1:6" x14ac:dyDescent="0.25">
      <c r="A412" s="11">
        <v>43327</v>
      </c>
      <c r="B412" s="13" t="s">
        <v>364</v>
      </c>
      <c r="C412" s="13" t="s">
        <v>365</v>
      </c>
      <c r="E412" s="15">
        <v>1960</v>
      </c>
      <c r="F412" s="15">
        <v>5428975.9000000004</v>
      </c>
    </row>
    <row r="413" spans="1:6" x14ac:dyDescent="0.25">
      <c r="A413" s="11">
        <v>43328</v>
      </c>
      <c r="B413" s="13" t="s">
        <v>366</v>
      </c>
      <c r="C413" s="13" t="s">
        <v>20</v>
      </c>
      <c r="D413" s="15">
        <v>9166</v>
      </c>
      <c r="F413" s="15">
        <v>5438141.9000000004</v>
      </c>
    </row>
    <row r="414" spans="1:6" x14ac:dyDescent="0.25">
      <c r="A414" s="11">
        <v>43329</v>
      </c>
      <c r="B414" s="13" t="s">
        <v>367</v>
      </c>
      <c r="C414" s="13" t="s">
        <v>20</v>
      </c>
      <c r="D414" s="15">
        <v>165000</v>
      </c>
      <c r="F414" s="15">
        <v>5603141.9000000004</v>
      </c>
    </row>
    <row r="415" spans="1:6" x14ac:dyDescent="0.25">
      <c r="A415" s="11">
        <v>43329</v>
      </c>
      <c r="B415" s="13" t="s">
        <v>368</v>
      </c>
      <c r="C415" s="13" t="s">
        <v>20</v>
      </c>
      <c r="D415" s="15">
        <v>7219</v>
      </c>
      <c r="F415" s="15">
        <v>5610360.9000000004</v>
      </c>
    </row>
    <row r="416" spans="1:6" x14ac:dyDescent="0.25">
      <c r="A416" s="11">
        <v>43329</v>
      </c>
      <c r="B416" s="13" t="s">
        <v>369</v>
      </c>
      <c r="C416" s="13" t="s">
        <v>20</v>
      </c>
      <c r="D416" s="15">
        <v>1500</v>
      </c>
      <c r="F416" s="15">
        <v>5611860.9000000004</v>
      </c>
    </row>
    <row r="417" spans="1:6" x14ac:dyDescent="0.25">
      <c r="A417" s="11">
        <v>43329</v>
      </c>
      <c r="B417" s="13" t="s">
        <v>370</v>
      </c>
      <c r="C417" s="13" t="s">
        <v>20</v>
      </c>
      <c r="D417" s="15">
        <v>2370</v>
      </c>
      <c r="F417" s="15">
        <v>5614230.9000000004</v>
      </c>
    </row>
    <row r="418" spans="1:6" x14ac:dyDescent="0.25">
      <c r="A418" s="11">
        <v>43329</v>
      </c>
      <c r="B418" s="13" t="s">
        <v>59</v>
      </c>
      <c r="C418" s="13" t="s">
        <v>371</v>
      </c>
      <c r="D418" s="15">
        <v>7000</v>
      </c>
      <c r="F418" s="15">
        <v>5621230.9000000004</v>
      </c>
    </row>
    <row r="419" spans="1:6" x14ac:dyDescent="0.25">
      <c r="A419" s="11">
        <v>43329</v>
      </c>
      <c r="B419" s="13" t="s">
        <v>372</v>
      </c>
      <c r="C419" s="13" t="s">
        <v>373</v>
      </c>
      <c r="E419" s="15">
        <v>165000</v>
      </c>
      <c r="F419" s="15">
        <v>5456230.9000000004</v>
      </c>
    </row>
    <row r="420" spans="1:6" x14ac:dyDescent="0.25">
      <c r="A420" s="11">
        <v>43334</v>
      </c>
      <c r="B420" s="13" t="s">
        <v>59</v>
      </c>
      <c r="C420" s="13" t="s">
        <v>374</v>
      </c>
      <c r="D420" s="15">
        <v>700000.2</v>
      </c>
      <c r="F420" s="15">
        <v>6156231.0999999996</v>
      </c>
    </row>
    <row r="421" spans="1:6" x14ac:dyDescent="0.25">
      <c r="A421" s="11">
        <v>43334</v>
      </c>
      <c r="B421" s="13" t="s">
        <v>59</v>
      </c>
      <c r="C421" s="13" t="s">
        <v>374</v>
      </c>
      <c r="D421" s="15">
        <v>999999.65</v>
      </c>
      <c r="F421" s="15">
        <v>7156230.75</v>
      </c>
    </row>
    <row r="422" spans="1:6" x14ac:dyDescent="0.25">
      <c r="A422" s="11">
        <v>43334</v>
      </c>
      <c r="B422" s="13" t="s">
        <v>59</v>
      </c>
      <c r="C422" s="13" t="s">
        <v>375</v>
      </c>
      <c r="D422" s="15">
        <v>94834</v>
      </c>
      <c r="F422" s="15">
        <v>7251064.75</v>
      </c>
    </row>
    <row r="423" spans="1:6" x14ac:dyDescent="0.25">
      <c r="A423" s="11">
        <v>43334</v>
      </c>
      <c r="B423" s="13" t="s">
        <v>376</v>
      </c>
      <c r="C423" s="13" t="s">
        <v>377</v>
      </c>
      <c r="E423" s="15">
        <v>94834</v>
      </c>
      <c r="F423" s="15">
        <v>7156230.75</v>
      </c>
    </row>
    <row r="424" spans="1:6" x14ac:dyDescent="0.25">
      <c r="A424" s="11">
        <v>43334</v>
      </c>
      <c r="B424" s="13" t="s">
        <v>378</v>
      </c>
      <c r="C424" s="13" t="s">
        <v>379</v>
      </c>
      <c r="E424" s="15">
        <v>999999.65</v>
      </c>
      <c r="F424" s="15">
        <v>6156231.0999999996</v>
      </c>
    </row>
    <row r="425" spans="1:6" x14ac:dyDescent="0.25">
      <c r="A425" s="11">
        <v>43335</v>
      </c>
      <c r="B425" s="13" t="s">
        <v>380</v>
      </c>
      <c r="C425" s="13" t="s">
        <v>20</v>
      </c>
      <c r="D425" s="15">
        <v>13799</v>
      </c>
      <c r="F425" s="15">
        <v>6170030.0999999996</v>
      </c>
    </row>
    <row r="426" spans="1:6" x14ac:dyDescent="0.25">
      <c r="A426" s="11">
        <v>43335</v>
      </c>
      <c r="B426" s="13" t="s">
        <v>381</v>
      </c>
      <c r="C426" s="13" t="s">
        <v>20</v>
      </c>
      <c r="D426" s="15">
        <v>16324</v>
      </c>
      <c r="F426" s="15">
        <v>6186354.0999999996</v>
      </c>
    </row>
    <row r="427" spans="1:6" x14ac:dyDescent="0.25">
      <c r="A427" s="11">
        <v>43335</v>
      </c>
      <c r="B427" s="13" t="s">
        <v>382</v>
      </c>
      <c r="C427" s="13" t="s">
        <v>20</v>
      </c>
      <c r="D427" s="15">
        <v>31515</v>
      </c>
      <c r="F427" s="15">
        <v>6217869.0999999996</v>
      </c>
    </row>
    <row r="428" spans="1:6" x14ac:dyDescent="0.25">
      <c r="A428" s="11">
        <v>43340</v>
      </c>
      <c r="B428" s="13" t="s">
        <v>59</v>
      </c>
      <c r="C428" s="13" t="s">
        <v>383</v>
      </c>
      <c r="D428" s="15">
        <v>8700</v>
      </c>
      <c r="F428" s="15">
        <v>6226569.0999999996</v>
      </c>
    </row>
    <row r="429" spans="1:6" x14ac:dyDescent="0.25">
      <c r="A429" s="11">
        <v>43340</v>
      </c>
      <c r="B429" s="13" t="s">
        <v>384</v>
      </c>
      <c r="C429" s="13" t="s">
        <v>385</v>
      </c>
      <c r="E429" s="15">
        <v>8700</v>
      </c>
      <c r="F429" s="15">
        <v>6217869.0999999996</v>
      </c>
    </row>
    <row r="430" spans="1:6" x14ac:dyDescent="0.25">
      <c r="A430" s="11">
        <v>43342</v>
      </c>
      <c r="B430" s="13" t="s">
        <v>59</v>
      </c>
      <c r="C430" s="13" t="s">
        <v>386</v>
      </c>
      <c r="D430" s="15">
        <v>432435</v>
      </c>
      <c r="F430" s="15">
        <v>6650304.0999999996</v>
      </c>
    </row>
    <row r="431" spans="1:6" x14ac:dyDescent="0.25">
      <c r="A431" s="11">
        <v>43342</v>
      </c>
      <c r="B431" s="13" t="s">
        <v>59</v>
      </c>
      <c r="C431" s="13" t="s">
        <v>387</v>
      </c>
      <c r="D431" s="15">
        <v>2000</v>
      </c>
      <c r="F431" s="15">
        <v>6652304.0999999996</v>
      </c>
    </row>
    <row r="432" spans="1:6" x14ac:dyDescent="0.25">
      <c r="A432" s="11">
        <v>43342</v>
      </c>
      <c r="B432" s="13" t="s">
        <v>388</v>
      </c>
      <c r="C432" s="13" t="s">
        <v>329</v>
      </c>
      <c r="E432" s="15">
        <v>432435</v>
      </c>
      <c r="F432" s="15">
        <v>6219869.0999999996</v>
      </c>
    </row>
    <row r="433" spans="1:6" x14ac:dyDescent="0.25">
      <c r="A433" s="11">
        <v>43347</v>
      </c>
      <c r="B433" s="13" t="s">
        <v>59</v>
      </c>
      <c r="C433" s="13" t="s">
        <v>389</v>
      </c>
      <c r="E433" s="15">
        <v>78333.95</v>
      </c>
      <c r="F433" s="15">
        <v>6141535.1500000004</v>
      </c>
    </row>
    <row r="434" spans="1:6" x14ac:dyDescent="0.25">
      <c r="A434" s="11">
        <v>43347</v>
      </c>
      <c r="B434" s="13" t="s">
        <v>59</v>
      </c>
      <c r="C434" s="13" t="s">
        <v>390</v>
      </c>
      <c r="E434" s="15">
        <v>2000000</v>
      </c>
      <c r="F434" s="15">
        <v>4141535.15</v>
      </c>
    </row>
    <row r="435" spans="1:6" x14ac:dyDescent="0.25">
      <c r="A435" s="11">
        <v>43347</v>
      </c>
      <c r="B435" s="13" t="s">
        <v>391</v>
      </c>
      <c r="C435" s="13" t="s">
        <v>149</v>
      </c>
      <c r="D435" s="15">
        <v>5900</v>
      </c>
      <c r="F435" s="15">
        <v>4147435.15</v>
      </c>
    </row>
    <row r="436" spans="1:6" x14ac:dyDescent="0.25">
      <c r="A436" s="11">
        <v>43347</v>
      </c>
      <c r="B436" s="13" t="s">
        <v>392</v>
      </c>
      <c r="C436" s="13" t="s">
        <v>149</v>
      </c>
      <c r="D436" s="15">
        <v>2275</v>
      </c>
      <c r="F436" s="15">
        <v>4149710.15</v>
      </c>
    </row>
    <row r="437" spans="1:6" x14ac:dyDescent="0.25">
      <c r="A437" s="11">
        <v>43347</v>
      </c>
      <c r="B437" s="13" t="s">
        <v>393</v>
      </c>
      <c r="C437" s="13" t="s">
        <v>149</v>
      </c>
      <c r="D437" s="15">
        <v>13886</v>
      </c>
      <c r="F437" s="15">
        <v>4163596.15</v>
      </c>
    </row>
    <row r="438" spans="1:6" x14ac:dyDescent="0.25">
      <c r="A438" s="11">
        <v>43347</v>
      </c>
      <c r="B438" s="13" t="s">
        <v>394</v>
      </c>
      <c r="C438" s="13" t="s">
        <v>149</v>
      </c>
      <c r="D438" s="15">
        <v>27709</v>
      </c>
      <c r="F438" s="15">
        <v>4191305.15</v>
      </c>
    </row>
    <row r="439" spans="1:6" x14ac:dyDescent="0.25">
      <c r="A439" s="11">
        <v>43347</v>
      </c>
      <c r="B439" s="13" t="s">
        <v>395</v>
      </c>
      <c r="C439" s="13" t="s">
        <v>149</v>
      </c>
      <c r="D439" s="15">
        <v>15149</v>
      </c>
      <c r="F439" s="15">
        <v>4206454.1500000004</v>
      </c>
    </row>
    <row r="440" spans="1:6" x14ac:dyDescent="0.25">
      <c r="A440" s="11">
        <v>43347</v>
      </c>
      <c r="B440" s="13" t="s">
        <v>396</v>
      </c>
      <c r="C440" s="13" t="s">
        <v>149</v>
      </c>
      <c r="D440" s="15">
        <v>46020</v>
      </c>
      <c r="F440" s="15">
        <v>4252474.1500000004</v>
      </c>
    </row>
    <row r="441" spans="1:6" x14ac:dyDescent="0.25">
      <c r="A441" s="11">
        <v>43347</v>
      </c>
      <c r="B441" s="13" t="s">
        <v>397</v>
      </c>
      <c r="C441" s="13" t="s">
        <v>398</v>
      </c>
      <c r="E441" s="15">
        <v>46020</v>
      </c>
      <c r="F441" s="15">
        <v>4206454.1500000004</v>
      </c>
    </row>
    <row r="442" spans="1:6" x14ac:dyDescent="0.25">
      <c r="A442" s="11">
        <v>43348</v>
      </c>
      <c r="B442" s="13" t="s">
        <v>399</v>
      </c>
      <c r="C442" s="13" t="s">
        <v>149</v>
      </c>
      <c r="D442" s="15">
        <v>7200</v>
      </c>
      <c r="F442" s="15">
        <v>4213654.1500000004</v>
      </c>
    </row>
    <row r="443" spans="1:6" x14ac:dyDescent="0.25">
      <c r="A443" s="11">
        <v>43348</v>
      </c>
      <c r="B443" s="13" t="s">
        <v>400</v>
      </c>
      <c r="C443" s="13" t="s">
        <v>401</v>
      </c>
      <c r="D443" s="15">
        <v>10000</v>
      </c>
      <c r="F443" s="15">
        <v>4223654.1500000004</v>
      </c>
    </row>
    <row r="444" spans="1:6" x14ac:dyDescent="0.25">
      <c r="A444" s="11">
        <v>43348</v>
      </c>
      <c r="B444" s="13" t="s">
        <v>402</v>
      </c>
      <c r="C444" s="13" t="s">
        <v>403</v>
      </c>
      <c r="E444" s="15">
        <v>10000</v>
      </c>
      <c r="F444" s="15">
        <v>4213654.1500000004</v>
      </c>
    </row>
    <row r="445" spans="1:6" x14ac:dyDescent="0.25">
      <c r="A445" s="11">
        <v>43348</v>
      </c>
      <c r="B445" s="13" t="s">
        <v>404</v>
      </c>
      <c r="C445" s="13" t="s">
        <v>405</v>
      </c>
      <c r="E445" s="15">
        <v>7200</v>
      </c>
      <c r="F445" s="15">
        <v>4206454.1500000004</v>
      </c>
    </row>
    <row r="446" spans="1:6" x14ac:dyDescent="0.25">
      <c r="A446" s="11">
        <v>43350</v>
      </c>
      <c r="B446" s="13" t="s">
        <v>406</v>
      </c>
      <c r="C446" s="13" t="s">
        <v>407</v>
      </c>
      <c r="D446" s="15">
        <v>5000</v>
      </c>
      <c r="F446" s="15">
        <v>4211454.1500000004</v>
      </c>
    </row>
    <row r="447" spans="1:6" x14ac:dyDescent="0.25">
      <c r="A447" s="11">
        <v>43350</v>
      </c>
      <c r="B447" s="13" t="s">
        <v>408</v>
      </c>
      <c r="C447" s="13" t="s">
        <v>407</v>
      </c>
      <c r="D447" s="15">
        <v>23100</v>
      </c>
      <c r="F447" s="15">
        <v>4234554.1500000004</v>
      </c>
    </row>
    <row r="448" spans="1:6" x14ac:dyDescent="0.25">
      <c r="A448" s="11">
        <v>43350</v>
      </c>
      <c r="B448" s="13" t="s">
        <v>409</v>
      </c>
      <c r="C448" s="13" t="s">
        <v>410</v>
      </c>
      <c r="E448" s="15">
        <v>5000</v>
      </c>
      <c r="F448" s="15">
        <v>4229554.1500000004</v>
      </c>
    </row>
    <row r="449" spans="1:6" x14ac:dyDescent="0.25">
      <c r="A449" s="11">
        <v>43353</v>
      </c>
      <c r="B449" s="13" t="s">
        <v>411</v>
      </c>
      <c r="C449" s="13" t="s">
        <v>20</v>
      </c>
      <c r="D449" s="15">
        <v>49100</v>
      </c>
      <c r="F449" s="15">
        <v>4278654.1500000004</v>
      </c>
    </row>
    <row r="450" spans="1:6" x14ac:dyDescent="0.25">
      <c r="A450" s="11">
        <v>43353</v>
      </c>
      <c r="B450" s="13" t="s">
        <v>412</v>
      </c>
      <c r="C450" s="13" t="s">
        <v>20</v>
      </c>
      <c r="D450" s="15">
        <v>20160</v>
      </c>
      <c r="F450" s="15">
        <v>4298814.1500000004</v>
      </c>
    </row>
    <row r="451" spans="1:6" x14ac:dyDescent="0.25">
      <c r="A451" s="11">
        <v>43353</v>
      </c>
      <c r="B451" s="13" t="s">
        <v>413</v>
      </c>
      <c r="C451" s="13" t="s">
        <v>414</v>
      </c>
      <c r="E451" s="15">
        <v>20160</v>
      </c>
      <c r="F451" s="15">
        <v>4278654.1500000004</v>
      </c>
    </row>
    <row r="452" spans="1:6" x14ac:dyDescent="0.25">
      <c r="A452" s="11">
        <v>43353</v>
      </c>
      <c r="B452" s="13" t="s">
        <v>415</v>
      </c>
      <c r="C452" s="13" t="s">
        <v>416</v>
      </c>
      <c r="E452" s="15">
        <v>5000</v>
      </c>
      <c r="F452" s="15">
        <v>4273654.1500000004</v>
      </c>
    </row>
    <row r="453" spans="1:6" x14ac:dyDescent="0.25">
      <c r="A453" s="11">
        <v>43353</v>
      </c>
      <c r="B453" s="13" t="s">
        <v>415</v>
      </c>
      <c r="C453" s="13" t="s">
        <v>417</v>
      </c>
      <c r="E453" s="15">
        <v>49100</v>
      </c>
      <c r="F453" s="15">
        <v>4224554.1500000004</v>
      </c>
    </row>
    <row r="454" spans="1:6" x14ac:dyDescent="0.25">
      <c r="A454" s="11">
        <v>43353</v>
      </c>
      <c r="B454" s="13" t="s">
        <v>418</v>
      </c>
      <c r="C454" s="13" t="s">
        <v>419</v>
      </c>
      <c r="E454" s="15">
        <v>200000</v>
      </c>
      <c r="F454" s="15">
        <v>4024554.15</v>
      </c>
    </row>
    <row r="455" spans="1:6" x14ac:dyDescent="0.25">
      <c r="A455" s="11">
        <v>43354</v>
      </c>
      <c r="B455" s="13" t="s">
        <v>420</v>
      </c>
      <c r="C455" s="13" t="s">
        <v>20</v>
      </c>
      <c r="D455" s="15">
        <v>10000</v>
      </c>
      <c r="F455" s="15">
        <v>4034554.15</v>
      </c>
    </row>
    <row r="456" spans="1:6" x14ac:dyDescent="0.25">
      <c r="A456" s="11">
        <v>43354</v>
      </c>
      <c r="B456" s="13" t="s">
        <v>421</v>
      </c>
      <c r="C456" s="13" t="s">
        <v>422</v>
      </c>
      <c r="E456" s="15">
        <v>10000</v>
      </c>
      <c r="F456" s="15">
        <v>4024554.15</v>
      </c>
    </row>
    <row r="457" spans="1:6" x14ac:dyDescent="0.25">
      <c r="A457" s="11">
        <v>43354</v>
      </c>
      <c r="B457" s="13" t="s">
        <v>421</v>
      </c>
      <c r="C457" s="13" t="s">
        <v>423</v>
      </c>
      <c r="E457" s="15">
        <v>10000</v>
      </c>
      <c r="F457" s="15">
        <v>4014554.15</v>
      </c>
    </row>
    <row r="458" spans="1:6" x14ac:dyDescent="0.25">
      <c r="A458" s="11">
        <v>43355</v>
      </c>
      <c r="B458" s="13" t="s">
        <v>424</v>
      </c>
      <c r="C458" s="13" t="s">
        <v>20</v>
      </c>
      <c r="D458" s="15">
        <v>174982</v>
      </c>
      <c r="F458" s="15">
        <v>4189536.15</v>
      </c>
    </row>
    <row r="459" spans="1:6" x14ac:dyDescent="0.25">
      <c r="A459" s="11">
        <v>43355</v>
      </c>
      <c r="B459" s="13" t="s">
        <v>425</v>
      </c>
      <c r="C459" s="13" t="s">
        <v>20</v>
      </c>
      <c r="D459" s="15">
        <v>29500</v>
      </c>
      <c r="F459" s="15">
        <v>4219036.1500000004</v>
      </c>
    </row>
    <row r="460" spans="1:6" x14ac:dyDescent="0.25">
      <c r="A460" s="11">
        <v>43355</v>
      </c>
      <c r="B460" s="13" t="s">
        <v>426</v>
      </c>
      <c r="C460" s="13" t="s">
        <v>427</v>
      </c>
      <c r="E460" s="15">
        <v>174982</v>
      </c>
      <c r="F460" s="15">
        <v>4044054.15</v>
      </c>
    </row>
    <row r="461" spans="1:6" x14ac:dyDescent="0.25">
      <c r="A461" s="11">
        <v>43355</v>
      </c>
      <c r="B461" s="13" t="s">
        <v>428</v>
      </c>
      <c r="C461" s="13" t="s">
        <v>429</v>
      </c>
      <c r="E461" s="15">
        <v>13400</v>
      </c>
      <c r="F461" s="15">
        <v>4030654.15</v>
      </c>
    </row>
    <row r="462" spans="1:6" x14ac:dyDescent="0.25">
      <c r="A462" s="11">
        <v>43357</v>
      </c>
      <c r="B462" s="13" t="s">
        <v>430</v>
      </c>
      <c r="C462" s="13" t="s">
        <v>20</v>
      </c>
      <c r="D462" s="15">
        <v>27000</v>
      </c>
      <c r="F462" s="15">
        <v>4057654.15</v>
      </c>
    </row>
    <row r="463" spans="1:6" x14ac:dyDescent="0.25">
      <c r="A463" s="5" t="s">
        <v>51</v>
      </c>
      <c r="E463" s="5" t="s">
        <v>52</v>
      </c>
    </row>
    <row r="478" spans="1:7" x14ac:dyDescent="0.25">
      <c r="A478" s="5" t="s">
        <v>0</v>
      </c>
      <c r="G478" s="22" t="s">
        <v>431</v>
      </c>
    </row>
    <row r="479" spans="1:7" x14ac:dyDescent="0.25">
      <c r="A479" s="6" t="s">
        <v>4</v>
      </c>
      <c r="B479" s="6" t="s">
        <v>5</v>
      </c>
      <c r="C479" s="6" t="s">
        <v>6</v>
      </c>
      <c r="E479" s="7" t="s">
        <v>7</v>
      </c>
      <c r="F479" s="7" t="s">
        <v>8</v>
      </c>
      <c r="G479" s="18" t="s">
        <v>9</v>
      </c>
    </row>
    <row r="480" spans="1:7" x14ac:dyDescent="0.25">
      <c r="A480" s="11">
        <v>43357</v>
      </c>
      <c r="B480" s="13" t="s">
        <v>432</v>
      </c>
      <c r="C480" s="13" t="s">
        <v>210</v>
      </c>
      <c r="F480" s="15">
        <v>27000</v>
      </c>
      <c r="G480" s="20">
        <v>4030654.15</v>
      </c>
    </row>
    <row r="481" spans="1:7" x14ac:dyDescent="0.25">
      <c r="A481" s="11">
        <v>43363</v>
      </c>
      <c r="B481" s="13" t="s">
        <v>433</v>
      </c>
      <c r="C481" s="13" t="s">
        <v>20</v>
      </c>
      <c r="E481" s="15">
        <v>13400</v>
      </c>
      <c r="G481" s="20">
        <v>4044054.15</v>
      </c>
    </row>
    <row r="482" spans="1:7" x14ac:dyDescent="0.25">
      <c r="A482" s="11">
        <v>43363</v>
      </c>
      <c r="B482" s="13" t="s">
        <v>434</v>
      </c>
      <c r="C482" s="13" t="s">
        <v>20</v>
      </c>
      <c r="E482" s="15">
        <v>4800</v>
      </c>
      <c r="G482" s="20">
        <v>4048854.15</v>
      </c>
    </row>
    <row r="483" spans="1:7" x14ac:dyDescent="0.25">
      <c r="A483" s="11">
        <v>43363</v>
      </c>
      <c r="B483" s="13" t="s">
        <v>435</v>
      </c>
      <c r="C483" s="13" t="s">
        <v>20</v>
      </c>
      <c r="E483" s="15">
        <v>20850</v>
      </c>
      <c r="G483" s="20">
        <v>4069704.15</v>
      </c>
    </row>
    <row r="484" spans="1:7" x14ac:dyDescent="0.25">
      <c r="A484" s="11">
        <v>43363</v>
      </c>
      <c r="B484" s="13" t="s">
        <v>436</v>
      </c>
      <c r="C484" s="13" t="s">
        <v>20</v>
      </c>
      <c r="E484" s="15">
        <v>4000</v>
      </c>
      <c r="G484" s="20">
        <v>4073704.15</v>
      </c>
    </row>
    <row r="485" spans="1:7" x14ac:dyDescent="0.25">
      <c r="A485" s="11">
        <v>43363</v>
      </c>
      <c r="B485" s="13" t="s">
        <v>437</v>
      </c>
      <c r="C485" s="13" t="s">
        <v>87</v>
      </c>
      <c r="E485" s="15">
        <v>6205</v>
      </c>
      <c r="G485" s="20">
        <v>4079909.15</v>
      </c>
    </row>
    <row r="486" spans="1:7" x14ac:dyDescent="0.25">
      <c r="A486" s="11">
        <v>43363</v>
      </c>
      <c r="B486" s="13" t="s">
        <v>438</v>
      </c>
      <c r="C486" s="13" t="s">
        <v>87</v>
      </c>
      <c r="E486" s="15">
        <v>11200</v>
      </c>
      <c r="G486" s="20">
        <v>4091109.15</v>
      </c>
    </row>
    <row r="487" spans="1:7" x14ac:dyDescent="0.25">
      <c r="A487" s="11">
        <v>43363</v>
      </c>
      <c r="B487" s="13" t="s">
        <v>439</v>
      </c>
      <c r="C487" s="13" t="s">
        <v>440</v>
      </c>
      <c r="E487" s="15">
        <v>57029</v>
      </c>
      <c r="G487" s="20">
        <v>4148138.15</v>
      </c>
    </row>
    <row r="488" spans="1:7" x14ac:dyDescent="0.25">
      <c r="A488" s="11">
        <v>43363</v>
      </c>
      <c r="B488" s="13" t="s">
        <v>59</v>
      </c>
      <c r="C488" s="13" t="s">
        <v>441</v>
      </c>
      <c r="E488" s="15">
        <v>2250</v>
      </c>
      <c r="G488" s="20">
        <v>4150388.15</v>
      </c>
    </row>
    <row r="489" spans="1:7" x14ac:dyDescent="0.25">
      <c r="A489" s="11">
        <v>43363</v>
      </c>
      <c r="B489" s="13" t="s">
        <v>59</v>
      </c>
      <c r="C489" s="13" t="s">
        <v>442</v>
      </c>
      <c r="E489" s="15">
        <v>250000</v>
      </c>
      <c r="G489" s="20">
        <v>4400388.1500000004</v>
      </c>
    </row>
    <row r="490" spans="1:7" x14ac:dyDescent="0.25">
      <c r="A490" s="11">
        <v>43363</v>
      </c>
      <c r="B490" s="13" t="s">
        <v>443</v>
      </c>
      <c r="C490" s="13" t="s">
        <v>226</v>
      </c>
      <c r="F490" s="15">
        <v>250000</v>
      </c>
      <c r="G490" s="20">
        <v>4150388.15</v>
      </c>
    </row>
    <row r="491" spans="1:7" x14ac:dyDescent="0.25">
      <c r="A491" s="11">
        <v>43363</v>
      </c>
      <c r="B491" s="13" t="s">
        <v>444</v>
      </c>
      <c r="C491" s="13" t="s">
        <v>445</v>
      </c>
      <c r="F491" s="15">
        <v>57029</v>
      </c>
      <c r="G491" s="20">
        <v>4093359.15</v>
      </c>
    </row>
    <row r="492" spans="1:7" x14ac:dyDescent="0.25">
      <c r="A492" s="11">
        <v>43363</v>
      </c>
      <c r="B492" s="13" t="s">
        <v>446</v>
      </c>
      <c r="C492" s="13" t="s">
        <v>447</v>
      </c>
      <c r="F492" s="15">
        <v>4000</v>
      </c>
      <c r="G492" s="20">
        <v>4089359.15</v>
      </c>
    </row>
    <row r="493" spans="1:7" x14ac:dyDescent="0.25">
      <c r="A493" s="11">
        <v>43363</v>
      </c>
      <c r="B493" s="13" t="s">
        <v>448</v>
      </c>
      <c r="C493" s="13" t="s">
        <v>161</v>
      </c>
      <c r="F493" s="15">
        <v>20850</v>
      </c>
      <c r="G493" s="20">
        <v>4068509.15</v>
      </c>
    </row>
    <row r="494" spans="1:7" x14ac:dyDescent="0.25">
      <c r="A494" s="11">
        <v>43363</v>
      </c>
      <c r="B494" s="13" t="s">
        <v>449</v>
      </c>
      <c r="C494" s="13" t="s">
        <v>450</v>
      </c>
      <c r="F494" s="15">
        <v>2250</v>
      </c>
      <c r="G494" s="20">
        <v>4066259.15</v>
      </c>
    </row>
    <row r="495" spans="1:7" x14ac:dyDescent="0.25">
      <c r="A495" s="11">
        <v>43364</v>
      </c>
      <c r="B495" s="13" t="s">
        <v>451</v>
      </c>
      <c r="C495" s="13" t="s">
        <v>20</v>
      </c>
      <c r="E495" s="15">
        <v>214075</v>
      </c>
      <c r="G495" s="20">
        <v>4280334.1500000004</v>
      </c>
    </row>
    <row r="496" spans="1:7" x14ac:dyDescent="0.25">
      <c r="A496" s="11">
        <v>43364</v>
      </c>
      <c r="B496" s="13" t="s">
        <v>452</v>
      </c>
      <c r="C496" s="13" t="s">
        <v>453</v>
      </c>
      <c r="F496" s="15">
        <v>214075</v>
      </c>
      <c r="G496" s="20">
        <v>4066259.15</v>
      </c>
    </row>
    <row r="497" spans="1:7" x14ac:dyDescent="0.25">
      <c r="A497" s="11">
        <v>43367</v>
      </c>
      <c r="B497" s="13" t="s">
        <v>59</v>
      </c>
      <c r="C497" s="13" t="s">
        <v>374</v>
      </c>
      <c r="E497" s="15">
        <v>418568.6</v>
      </c>
      <c r="G497" s="20">
        <v>4484827.75</v>
      </c>
    </row>
    <row r="498" spans="1:7" x14ac:dyDescent="0.25">
      <c r="A498" s="11">
        <v>43367</v>
      </c>
      <c r="B498" s="13" t="s">
        <v>454</v>
      </c>
      <c r="C498" s="13" t="s">
        <v>455</v>
      </c>
      <c r="E498" s="15">
        <v>200000</v>
      </c>
      <c r="G498" s="20">
        <v>4684827.75</v>
      </c>
    </row>
    <row r="499" spans="1:7" x14ac:dyDescent="0.25">
      <c r="A499" s="11">
        <v>43367</v>
      </c>
      <c r="B499" s="13" t="s">
        <v>84</v>
      </c>
      <c r="C499" s="13" t="s">
        <v>456</v>
      </c>
      <c r="F499" s="15">
        <v>418568</v>
      </c>
      <c r="G499" s="20">
        <v>4266259.75</v>
      </c>
    </row>
    <row r="500" spans="1:7" x14ac:dyDescent="0.25">
      <c r="A500" s="11">
        <v>43367</v>
      </c>
      <c r="B500" s="13" t="s">
        <v>84</v>
      </c>
      <c r="C500" s="13" t="s">
        <v>457</v>
      </c>
      <c r="F500" s="15">
        <v>500000</v>
      </c>
      <c r="G500" s="20">
        <v>3766259.75</v>
      </c>
    </row>
    <row r="501" spans="1:7" x14ac:dyDescent="0.25">
      <c r="A501" s="11">
        <v>43368</v>
      </c>
      <c r="B501" s="13" t="s">
        <v>59</v>
      </c>
      <c r="C501" s="13" t="s">
        <v>458</v>
      </c>
      <c r="E501" s="15">
        <v>500000</v>
      </c>
      <c r="G501" s="20">
        <v>4266259.75</v>
      </c>
    </row>
    <row r="502" spans="1:7" x14ac:dyDescent="0.25">
      <c r="A502" s="11">
        <v>43371</v>
      </c>
      <c r="B502" s="13" t="s">
        <v>459</v>
      </c>
      <c r="C502" s="13" t="s">
        <v>460</v>
      </c>
      <c r="E502" s="15">
        <v>20538</v>
      </c>
      <c r="G502" s="20">
        <v>4286797.75</v>
      </c>
    </row>
    <row r="503" spans="1:7" x14ac:dyDescent="0.25">
      <c r="A503" s="11">
        <v>43371</v>
      </c>
      <c r="B503" s="13" t="s">
        <v>461</v>
      </c>
      <c r="C503" s="13" t="s">
        <v>462</v>
      </c>
      <c r="F503" s="15">
        <v>20538</v>
      </c>
      <c r="G503" s="20">
        <v>4266259.75</v>
      </c>
    </row>
    <row r="504" spans="1:7" x14ac:dyDescent="0.25">
      <c r="A504" s="11">
        <v>43373</v>
      </c>
      <c r="B504" s="12">
        <v>1</v>
      </c>
      <c r="C504" s="13" t="s">
        <v>463</v>
      </c>
      <c r="F504" s="15">
        <v>648331.85</v>
      </c>
      <c r="G504" s="20">
        <v>3617927.9</v>
      </c>
    </row>
    <row r="505" spans="1:7" x14ac:dyDescent="0.25">
      <c r="A505" s="11">
        <v>43373</v>
      </c>
      <c r="B505" s="12">
        <v>1</v>
      </c>
      <c r="C505" s="13" t="s">
        <v>464</v>
      </c>
      <c r="E505" s="15">
        <v>5700</v>
      </c>
      <c r="G505" s="20">
        <v>3623627.9</v>
      </c>
    </row>
    <row r="506" spans="1:7" x14ac:dyDescent="0.25">
      <c r="D506" s="9" t="s">
        <v>465</v>
      </c>
      <c r="E506" s="16">
        <v>3623627.9</v>
      </c>
    </row>
    <row r="507" spans="1:7" x14ac:dyDescent="0.25">
      <c r="A507" s="5" t="s">
        <v>51</v>
      </c>
      <c r="F507" s="5" t="s">
        <v>52</v>
      </c>
    </row>
  </sheetData>
  <pageMargins left="0.7" right="0.7" top="0.7" bottom="0.7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8"/>
  <sheetViews>
    <sheetView topLeftCell="A39" workbookViewId="0">
      <selection activeCell="C228" sqref="C228"/>
    </sheetView>
  </sheetViews>
  <sheetFormatPr defaultRowHeight="15" x14ac:dyDescent="0.25"/>
  <cols>
    <col min="2" max="2" width="18.85546875" bestFit="1" customWidth="1"/>
    <col min="3" max="3" width="51.85546875" bestFit="1" customWidth="1"/>
  </cols>
  <sheetData>
    <row r="1" spans="1:8" ht="23.25" x14ac:dyDescent="0.35">
      <c r="D1" s="1" t="s">
        <v>0</v>
      </c>
    </row>
    <row r="2" spans="1:8" ht="18" x14ac:dyDescent="0.25">
      <c r="E2" s="2" t="s">
        <v>1</v>
      </c>
    </row>
    <row r="3" spans="1:8" x14ac:dyDescent="0.25">
      <c r="C3" s="3" t="s">
        <v>2</v>
      </c>
    </row>
    <row r="4" spans="1:8" x14ac:dyDescent="0.25">
      <c r="A4" s="5" t="s">
        <v>0</v>
      </c>
      <c r="H4" s="4" t="s">
        <v>3</v>
      </c>
    </row>
    <row r="5" spans="1:8" x14ac:dyDescent="0.25">
      <c r="A5" s="6" t="s">
        <v>4</v>
      </c>
      <c r="B5" s="6" t="s">
        <v>5</v>
      </c>
      <c r="C5" s="6" t="s">
        <v>6</v>
      </c>
      <c r="F5" s="7" t="s">
        <v>7</v>
      </c>
      <c r="G5" s="7" t="s">
        <v>8</v>
      </c>
      <c r="H5" s="7" t="s">
        <v>9</v>
      </c>
    </row>
    <row r="6" spans="1:8" x14ac:dyDescent="0.25">
      <c r="A6" s="8" t="s">
        <v>10</v>
      </c>
      <c r="B6" s="8" t="s">
        <v>11</v>
      </c>
    </row>
    <row r="7" spans="1:8" x14ac:dyDescent="0.25">
      <c r="A7" s="9" t="s">
        <v>12</v>
      </c>
      <c r="E7" s="9" t="s">
        <v>13</v>
      </c>
      <c r="F7" s="10">
        <v>0</v>
      </c>
      <c r="G7" s="10">
        <v>0</v>
      </c>
    </row>
    <row r="8" spans="1:8" x14ac:dyDescent="0.25">
      <c r="A8" s="11">
        <v>43102</v>
      </c>
      <c r="B8" s="12">
        <v>246</v>
      </c>
      <c r="C8" s="13" t="s">
        <v>14</v>
      </c>
      <c r="F8" s="14">
        <v>200</v>
      </c>
      <c r="H8" s="14">
        <v>200</v>
      </c>
    </row>
    <row r="9" spans="1:8" x14ac:dyDescent="0.25">
      <c r="A9" s="11">
        <v>43102</v>
      </c>
      <c r="B9" s="12">
        <v>246</v>
      </c>
      <c r="C9" s="13" t="s">
        <v>15</v>
      </c>
      <c r="F9" s="14">
        <v>20</v>
      </c>
      <c r="H9" s="14">
        <v>220</v>
      </c>
    </row>
    <row r="10" spans="1:8" x14ac:dyDescent="0.25">
      <c r="A10" s="11">
        <v>43103</v>
      </c>
      <c r="B10" s="12">
        <v>379</v>
      </c>
      <c r="C10" s="13" t="s">
        <v>16</v>
      </c>
      <c r="F10" s="14">
        <v>200</v>
      </c>
      <c r="H10" s="14">
        <v>420</v>
      </c>
    </row>
    <row r="11" spans="1:8" x14ac:dyDescent="0.25">
      <c r="A11" s="11">
        <v>43103</v>
      </c>
      <c r="B11" s="12">
        <v>379</v>
      </c>
      <c r="C11" s="13" t="s">
        <v>17</v>
      </c>
      <c r="F11" s="14">
        <v>20</v>
      </c>
      <c r="H11" s="14">
        <v>440</v>
      </c>
    </row>
    <row r="12" spans="1:8" x14ac:dyDescent="0.25">
      <c r="A12" s="11">
        <v>43104</v>
      </c>
      <c r="B12" s="12">
        <v>198</v>
      </c>
      <c r="C12" s="13" t="s">
        <v>18</v>
      </c>
      <c r="F12" s="14">
        <v>200</v>
      </c>
      <c r="H12" s="14">
        <v>640</v>
      </c>
    </row>
    <row r="13" spans="1:8" x14ac:dyDescent="0.25">
      <c r="A13" s="11">
        <v>43104</v>
      </c>
      <c r="B13" s="12">
        <v>198</v>
      </c>
      <c r="C13" s="13" t="s">
        <v>17</v>
      </c>
      <c r="F13" s="14">
        <v>20</v>
      </c>
      <c r="H13" s="14">
        <v>660</v>
      </c>
    </row>
    <row r="14" spans="1:8" x14ac:dyDescent="0.25">
      <c r="A14" s="11">
        <v>43105</v>
      </c>
      <c r="B14" s="12">
        <v>0</v>
      </c>
      <c r="C14" s="13" t="s">
        <v>17</v>
      </c>
      <c r="F14" s="14">
        <v>3.5</v>
      </c>
      <c r="H14" s="14">
        <v>663.5</v>
      </c>
    </row>
    <row r="15" spans="1:8" x14ac:dyDescent="0.25">
      <c r="A15" s="11">
        <v>43105</v>
      </c>
      <c r="B15" s="12">
        <v>0</v>
      </c>
      <c r="C15" s="13" t="s">
        <v>17</v>
      </c>
      <c r="F15" s="14">
        <v>35</v>
      </c>
      <c r="H15" s="14">
        <v>698.5</v>
      </c>
    </row>
    <row r="16" spans="1:8" x14ac:dyDescent="0.25">
      <c r="A16" s="11">
        <v>43108</v>
      </c>
      <c r="B16" s="12">
        <v>221</v>
      </c>
      <c r="C16" s="13" t="s">
        <v>16</v>
      </c>
      <c r="F16" s="14">
        <v>200</v>
      </c>
      <c r="H16" s="14">
        <v>898.5</v>
      </c>
    </row>
    <row r="17" spans="1:8" x14ac:dyDescent="0.25">
      <c r="A17" s="11">
        <v>43108</v>
      </c>
      <c r="B17" s="12">
        <v>221</v>
      </c>
      <c r="C17" s="13" t="s">
        <v>17</v>
      </c>
      <c r="F17" s="14">
        <v>20</v>
      </c>
      <c r="H17" s="14">
        <v>918.5</v>
      </c>
    </row>
    <row r="18" spans="1:8" x14ac:dyDescent="0.25">
      <c r="A18" s="11">
        <v>43109</v>
      </c>
      <c r="B18" s="13" t="s">
        <v>19</v>
      </c>
      <c r="C18" s="13" t="s">
        <v>20</v>
      </c>
      <c r="F18" s="15">
        <v>193292</v>
      </c>
      <c r="H18" s="15">
        <v>194210.5</v>
      </c>
    </row>
    <row r="19" spans="1:8" x14ac:dyDescent="0.25">
      <c r="A19" s="11">
        <v>43109</v>
      </c>
      <c r="B19" s="12">
        <v>442</v>
      </c>
      <c r="C19" s="13" t="s">
        <v>18</v>
      </c>
      <c r="F19" s="14">
        <v>200</v>
      </c>
      <c r="H19" s="15">
        <v>194410.5</v>
      </c>
    </row>
    <row r="20" spans="1:8" x14ac:dyDescent="0.25">
      <c r="A20" s="11">
        <v>43109</v>
      </c>
      <c r="B20" s="12">
        <v>442</v>
      </c>
      <c r="C20" s="13" t="s">
        <v>18</v>
      </c>
      <c r="F20" s="14">
        <v>20</v>
      </c>
      <c r="H20" s="15">
        <v>194430.5</v>
      </c>
    </row>
    <row r="21" spans="1:8" x14ac:dyDescent="0.25">
      <c r="A21" s="11">
        <v>43110</v>
      </c>
      <c r="B21" s="13" t="s">
        <v>21</v>
      </c>
      <c r="C21" s="13" t="s">
        <v>20</v>
      </c>
      <c r="F21" s="15">
        <v>7500</v>
      </c>
      <c r="H21" s="15">
        <v>201930.5</v>
      </c>
    </row>
    <row r="22" spans="1:8" x14ac:dyDescent="0.25">
      <c r="A22" s="11">
        <v>43110</v>
      </c>
      <c r="B22" s="13" t="s">
        <v>22</v>
      </c>
      <c r="C22" s="13" t="s">
        <v>23</v>
      </c>
      <c r="F22" s="15">
        <v>25600</v>
      </c>
      <c r="H22" s="15">
        <v>227530.5</v>
      </c>
    </row>
    <row r="23" spans="1:8" x14ac:dyDescent="0.25">
      <c r="A23" s="11">
        <v>43110</v>
      </c>
      <c r="B23" s="12">
        <v>0</v>
      </c>
      <c r="C23" s="13" t="s">
        <v>24</v>
      </c>
      <c r="F23" s="15">
        <v>25600</v>
      </c>
      <c r="H23" s="15">
        <v>253130.5</v>
      </c>
    </row>
    <row r="24" spans="1:8" x14ac:dyDescent="0.25">
      <c r="A24" s="11">
        <v>43110</v>
      </c>
      <c r="B24" s="12">
        <v>0</v>
      </c>
      <c r="C24" s="13" t="s">
        <v>24</v>
      </c>
      <c r="F24" s="15">
        <v>248949</v>
      </c>
      <c r="H24" s="15">
        <v>502079.5</v>
      </c>
    </row>
    <row r="25" spans="1:8" x14ac:dyDescent="0.25">
      <c r="A25" s="11">
        <v>43110</v>
      </c>
      <c r="B25" s="13" t="s">
        <v>25</v>
      </c>
      <c r="C25" s="13" t="s">
        <v>26</v>
      </c>
      <c r="G25" s="15">
        <v>25600</v>
      </c>
      <c r="H25" s="15">
        <v>476479.5</v>
      </c>
    </row>
    <row r="26" spans="1:8" x14ac:dyDescent="0.25">
      <c r="A26" s="11">
        <v>43111</v>
      </c>
      <c r="B26" s="13" t="s">
        <v>27</v>
      </c>
      <c r="C26" s="13" t="s">
        <v>23</v>
      </c>
      <c r="F26" s="15">
        <v>47000</v>
      </c>
      <c r="H26" s="15">
        <v>523479.5</v>
      </c>
    </row>
    <row r="27" spans="1:8" x14ac:dyDescent="0.25">
      <c r="A27" s="11">
        <v>43111</v>
      </c>
      <c r="B27" s="13" t="s">
        <v>28</v>
      </c>
      <c r="C27" s="13" t="s">
        <v>23</v>
      </c>
      <c r="F27" s="15">
        <v>78268</v>
      </c>
      <c r="H27" s="15">
        <v>601747.5</v>
      </c>
    </row>
    <row r="28" spans="1:8" x14ac:dyDescent="0.25">
      <c r="A28" s="11">
        <v>43111</v>
      </c>
      <c r="B28" s="13" t="s">
        <v>29</v>
      </c>
      <c r="C28" s="13" t="s">
        <v>23</v>
      </c>
      <c r="F28" s="15">
        <v>8885</v>
      </c>
      <c r="H28" s="15">
        <v>610632.5</v>
      </c>
    </row>
    <row r="29" spans="1:8" x14ac:dyDescent="0.25">
      <c r="A29" s="11">
        <v>43111</v>
      </c>
      <c r="B29" s="12">
        <v>0</v>
      </c>
      <c r="C29" s="13" t="s">
        <v>24</v>
      </c>
      <c r="F29" s="15">
        <v>47000</v>
      </c>
      <c r="H29" s="15">
        <v>657632.5</v>
      </c>
    </row>
    <row r="30" spans="1:8" x14ac:dyDescent="0.25">
      <c r="A30" s="11">
        <v>43111</v>
      </c>
      <c r="B30" s="12">
        <v>0</v>
      </c>
      <c r="C30" s="13" t="s">
        <v>24</v>
      </c>
      <c r="F30" s="15">
        <v>78268</v>
      </c>
      <c r="H30" s="15">
        <v>735900.5</v>
      </c>
    </row>
    <row r="31" spans="1:8" x14ac:dyDescent="0.25">
      <c r="A31" s="11">
        <v>43111</v>
      </c>
      <c r="B31" s="12">
        <v>0</v>
      </c>
      <c r="C31" s="13" t="s">
        <v>24</v>
      </c>
      <c r="F31" s="15">
        <v>8885</v>
      </c>
      <c r="H31" s="15">
        <v>744785.5</v>
      </c>
    </row>
    <row r="32" spans="1:8" x14ac:dyDescent="0.25">
      <c r="A32" s="11">
        <v>43111</v>
      </c>
      <c r="B32" s="13" t="s">
        <v>30</v>
      </c>
      <c r="C32" s="13" t="s">
        <v>31</v>
      </c>
      <c r="G32" s="15">
        <v>78268</v>
      </c>
      <c r="H32" s="15">
        <v>666517.5</v>
      </c>
    </row>
    <row r="33" spans="1:8" x14ac:dyDescent="0.25">
      <c r="A33" s="11">
        <v>43112</v>
      </c>
      <c r="B33" s="13" t="s">
        <v>32</v>
      </c>
      <c r="C33" s="13" t="s">
        <v>23</v>
      </c>
      <c r="F33" s="15">
        <v>55000</v>
      </c>
      <c r="H33" s="15">
        <v>721517.5</v>
      </c>
    </row>
    <row r="34" spans="1:8" x14ac:dyDescent="0.25">
      <c r="A34" s="11">
        <v>43112</v>
      </c>
      <c r="B34" s="12">
        <v>0</v>
      </c>
      <c r="C34" s="13" t="s">
        <v>24</v>
      </c>
      <c r="F34" s="15">
        <v>55000</v>
      </c>
      <c r="H34" s="15">
        <v>776517.5</v>
      </c>
    </row>
    <row r="35" spans="1:8" x14ac:dyDescent="0.25">
      <c r="A35" s="11">
        <v>43115</v>
      </c>
      <c r="B35" s="13" t="s">
        <v>33</v>
      </c>
      <c r="C35" s="13" t="s">
        <v>34</v>
      </c>
      <c r="F35" s="15">
        <v>92750</v>
      </c>
      <c r="H35" s="15">
        <v>869267.5</v>
      </c>
    </row>
    <row r="36" spans="1:8" x14ac:dyDescent="0.25">
      <c r="A36" s="11">
        <v>43115</v>
      </c>
      <c r="B36" s="13" t="s">
        <v>35</v>
      </c>
      <c r="C36" s="13" t="s">
        <v>34</v>
      </c>
      <c r="F36" s="15">
        <v>247794.6</v>
      </c>
      <c r="H36" s="15">
        <v>1117062.1000000001</v>
      </c>
    </row>
    <row r="37" spans="1:8" x14ac:dyDescent="0.25">
      <c r="A37" s="11">
        <v>43115</v>
      </c>
      <c r="B37" s="12">
        <v>0</v>
      </c>
      <c r="C37" s="13" t="s">
        <v>24</v>
      </c>
      <c r="F37" s="15">
        <v>92750</v>
      </c>
      <c r="H37" s="15">
        <v>1209812.1000000001</v>
      </c>
    </row>
    <row r="38" spans="1:8" x14ac:dyDescent="0.25">
      <c r="A38" s="11">
        <v>43115</v>
      </c>
      <c r="B38" s="13" t="s">
        <v>36</v>
      </c>
      <c r="C38" s="13" t="s">
        <v>37</v>
      </c>
      <c r="G38" s="15">
        <v>47020</v>
      </c>
      <c r="H38" s="15">
        <v>1162792.1000000001</v>
      </c>
    </row>
    <row r="39" spans="1:8" x14ac:dyDescent="0.25">
      <c r="A39" s="11">
        <v>43115</v>
      </c>
      <c r="B39" s="13" t="s">
        <v>38</v>
      </c>
      <c r="C39" s="13" t="s">
        <v>39</v>
      </c>
      <c r="G39" s="15">
        <v>247794.6</v>
      </c>
      <c r="H39" s="15">
        <v>914997.5</v>
      </c>
    </row>
    <row r="40" spans="1:8" x14ac:dyDescent="0.25">
      <c r="A40" s="11">
        <v>43118</v>
      </c>
      <c r="B40" s="13" t="s">
        <v>40</v>
      </c>
      <c r="C40" s="13" t="s">
        <v>20</v>
      </c>
      <c r="F40" s="15">
        <v>19085</v>
      </c>
      <c r="H40" s="15">
        <v>934082.5</v>
      </c>
    </row>
    <row r="41" spans="1:8" x14ac:dyDescent="0.25">
      <c r="A41" s="11">
        <v>43118</v>
      </c>
      <c r="B41" s="13" t="s">
        <v>41</v>
      </c>
      <c r="C41" s="13" t="s">
        <v>20</v>
      </c>
      <c r="F41" s="15">
        <v>18303</v>
      </c>
      <c r="H41" s="15">
        <v>952385.5</v>
      </c>
    </row>
    <row r="42" spans="1:8" x14ac:dyDescent="0.25">
      <c r="A42" s="11">
        <v>43118</v>
      </c>
      <c r="B42" s="13" t="s">
        <v>42</v>
      </c>
      <c r="C42" s="13" t="s">
        <v>20</v>
      </c>
      <c r="F42" s="15">
        <v>45415</v>
      </c>
      <c r="H42" s="15">
        <v>997800.5</v>
      </c>
    </row>
    <row r="43" spans="1:8" x14ac:dyDescent="0.25">
      <c r="A43" s="11">
        <v>43118</v>
      </c>
      <c r="B43" s="13" t="s">
        <v>43</v>
      </c>
      <c r="G43" s="15">
        <v>19085</v>
      </c>
      <c r="H43" s="15">
        <v>978715.5</v>
      </c>
    </row>
    <row r="44" spans="1:8" x14ac:dyDescent="0.25">
      <c r="A44" s="11">
        <v>43118</v>
      </c>
      <c r="B44" s="13" t="s">
        <v>44</v>
      </c>
      <c r="G44" s="15">
        <v>45415</v>
      </c>
      <c r="H44" s="15">
        <v>933300.5</v>
      </c>
    </row>
    <row r="45" spans="1:8" x14ac:dyDescent="0.25">
      <c r="A45" s="11">
        <v>43118</v>
      </c>
      <c r="B45" s="13" t="s">
        <v>45</v>
      </c>
      <c r="G45" s="15">
        <v>18303</v>
      </c>
      <c r="H45" s="15">
        <v>914997.5</v>
      </c>
    </row>
    <row r="46" spans="1:8" x14ac:dyDescent="0.25">
      <c r="A46" s="11">
        <v>43119</v>
      </c>
      <c r="B46" s="13" t="s">
        <v>46</v>
      </c>
      <c r="C46" s="13" t="s">
        <v>20</v>
      </c>
      <c r="G46" s="15">
        <v>6000</v>
      </c>
      <c r="H46" s="15">
        <v>908997.5</v>
      </c>
    </row>
    <row r="47" spans="1:8" x14ac:dyDescent="0.25">
      <c r="A47" s="11">
        <v>43119</v>
      </c>
      <c r="B47" s="13" t="s">
        <v>47</v>
      </c>
      <c r="C47" s="13" t="s">
        <v>20</v>
      </c>
      <c r="F47" s="15">
        <v>2416</v>
      </c>
      <c r="H47" s="15">
        <v>911413.5</v>
      </c>
    </row>
    <row r="48" spans="1:8" x14ac:dyDescent="0.25">
      <c r="A48" s="11">
        <v>43119</v>
      </c>
      <c r="B48" s="13" t="s">
        <v>48</v>
      </c>
      <c r="F48" s="15">
        <v>6000</v>
      </c>
      <c r="H48" s="15">
        <v>917413.5</v>
      </c>
    </row>
    <row r="49" spans="1:8" x14ac:dyDescent="0.25">
      <c r="A49" s="11">
        <v>43119</v>
      </c>
      <c r="B49" s="13" t="s">
        <v>48</v>
      </c>
      <c r="F49" s="15">
        <v>6000</v>
      </c>
      <c r="H49" s="15">
        <v>923413.5</v>
      </c>
    </row>
    <row r="50" spans="1:8" x14ac:dyDescent="0.25">
      <c r="A50" s="11">
        <v>43123</v>
      </c>
      <c r="B50" s="13" t="s">
        <v>49</v>
      </c>
      <c r="C50" s="13" t="s">
        <v>20</v>
      </c>
      <c r="F50" s="15">
        <v>18067</v>
      </c>
      <c r="H50" s="15">
        <v>941480.5</v>
      </c>
    </row>
    <row r="51" spans="1:8" x14ac:dyDescent="0.25">
      <c r="A51" s="11">
        <v>43123</v>
      </c>
      <c r="B51" s="13" t="s">
        <v>50</v>
      </c>
      <c r="C51" s="13" t="s">
        <v>50</v>
      </c>
      <c r="G51" s="15">
        <v>260000</v>
      </c>
      <c r="H51" s="15">
        <v>681480.5</v>
      </c>
    </row>
    <row r="52" spans="1:8" x14ac:dyDescent="0.25">
      <c r="A52" s="11">
        <v>43123</v>
      </c>
      <c r="B52" s="13" t="s">
        <v>50</v>
      </c>
      <c r="F52" s="15">
        <v>260000</v>
      </c>
      <c r="H52" s="15">
        <v>941480.5</v>
      </c>
    </row>
    <row r="53" spans="1:8" x14ac:dyDescent="0.25">
      <c r="A53" s="11">
        <v>43124</v>
      </c>
      <c r="B53" s="12">
        <v>0</v>
      </c>
      <c r="C53" s="13" t="s">
        <v>24</v>
      </c>
      <c r="F53" s="15">
        <v>247794.6</v>
      </c>
      <c r="H53" s="15">
        <v>1189275.1000000001</v>
      </c>
    </row>
    <row r="54" spans="1:8" x14ac:dyDescent="0.25">
      <c r="A54" s="5" t="s">
        <v>51</v>
      </c>
      <c r="G54" s="5" t="s">
        <v>52</v>
      </c>
    </row>
    <row r="72" spans="1:6" x14ac:dyDescent="0.25">
      <c r="A72" s="5" t="s">
        <v>0</v>
      </c>
      <c r="F72" s="4" t="s">
        <v>53</v>
      </c>
    </row>
    <row r="73" spans="1:6" x14ac:dyDescent="0.25">
      <c r="A73" s="6" t="s">
        <v>4</v>
      </c>
      <c r="B73" s="6" t="s">
        <v>5</v>
      </c>
      <c r="C73" s="6" t="s">
        <v>6</v>
      </c>
      <c r="D73" s="7" t="s">
        <v>7</v>
      </c>
      <c r="E73" s="7" t="s">
        <v>8</v>
      </c>
      <c r="F73" s="7" t="s">
        <v>9</v>
      </c>
    </row>
    <row r="74" spans="1:6" x14ac:dyDescent="0.25">
      <c r="A74" s="11">
        <v>43124</v>
      </c>
      <c r="B74" s="12">
        <v>0</v>
      </c>
      <c r="C74" s="13" t="s">
        <v>24</v>
      </c>
      <c r="D74" s="15">
        <v>47020</v>
      </c>
      <c r="F74" s="15">
        <v>1236295.1000000001</v>
      </c>
    </row>
    <row r="75" spans="1:6" x14ac:dyDescent="0.25">
      <c r="A75" s="11">
        <v>43124</v>
      </c>
      <c r="B75" s="12">
        <v>0</v>
      </c>
      <c r="C75" s="13" t="s">
        <v>24</v>
      </c>
      <c r="D75" s="15">
        <v>195797</v>
      </c>
      <c r="F75" s="15">
        <v>1432092.1</v>
      </c>
    </row>
    <row r="76" spans="1:6" x14ac:dyDescent="0.25">
      <c r="A76" s="11">
        <v>43125</v>
      </c>
      <c r="B76" s="13" t="s">
        <v>54</v>
      </c>
      <c r="C76" s="13" t="s">
        <v>34</v>
      </c>
      <c r="D76" s="15">
        <v>47020</v>
      </c>
      <c r="F76" s="15">
        <v>1479112.1</v>
      </c>
    </row>
    <row r="77" spans="1:6" x14ac:dyDescent="0.25">
      <c r="A77" s="11">
        <v>43125</v>
      </c>
      <c r="B77" s="13" t="s">
        <v>55</v>
      </c>
      <c r="C77" s="13" t="s">
        <v>56</v>
      </c>
      <c r="E77" s="15">
        <v>92750</v>
      </c>
      <c r="F77" s="15">
        <v>1386362.1</v>
      </c>
    </row>
    <row r="78" spans="1:6" x14ac:dyDescent="0.25">
      <c r="A78" s="11">
        <v>43126</v>
      </c>
      <c r="B78" s="13" t="s">
        <v>57</v>
      </c>
      <c r="C78" s="13" t="s">
        <v>58</v>
      </c>
      <c r="D78" s="15">
        <v>54391</v>
      </c>
      <c r="F78" s="15">
        <v>1440753.1</v>
      </c>
    </row>
    <row r="79" spans="1:6" x14ac:dyDescent="0.25">
      <c r="A79" s="11">
        <v>43126</v>
      </c>
      <c r="B79" s="13" t="s">
        <v>57</v>
      </c>
      <c r="C79" s="13" t="s">
        <v>58</v>
      </c>
      <c r="D79" s="15">
        <v>419300</v>
      </c>
      <c r="F79" s="15">
        <v>1860053.1</v>
      </c>
    </row>
    <row r="80" spans="1:6" x14ac:dyDescent="0.25">
      <c r="A80" s="11">
        <v>43126</v>
      </c>
      <c r="B80" s="13" t="s">
        <v>58</v>
      </c>
      <c r="C80" s="13" t="s">
        <v>34</v>
      </c>
      <c r="D80" s="15">
        <v>195797</v>
      </c>
      <c r="F80" s="15">
        <v>2055850.1</v>
      </c>
    </row>
    <row r="81" spans="1:6" x14ac:dyDescent="0.25">
      <c r="A81" s="11">
        <v>43126</v>
      </c>
      <c r="B81" s="13" t="s">
        <v>58</v>
      </c>
      <c r="C81" s="13" t="s">
        <v>34</v>
      </c>
      <c r="D81" s="15">
        <v>195852</v>
      </c>
      <c r="F81" s="15">
        <v>2251702.1</v>
      </c>
    </row>
    <row r="82" spans="1:6" x14ac:dyDescent="0.25">
      <c r="A82" s="11">
        <v>43126</v>
      </c>
      <c r="B82" s="13" t="s">
        <v>59</v>
      </c>
      <c r="C82" s="13" t="s">
        <v>58</v>
      </c>
      <c r="E82" s="15">
        <v>419300</v>
      </c>
      <c r="F82" s="15">
        <v>1832402.1</v>
      </c>
    </row>
    <row r="83" spans="1:6" x14ac:dyDescent="0.25">
      <c r="A83" s="11">
        <v>43126</v>
      </c>
      <c r="B83" s="13" t="s">
        <v>59</v>
      </c>
      <c r="C83" s="13" t="s">
        <v>58</v>
      </c>
      <c r="E83" s="15">
        <v>54391</v>
      </c>
      <c r="F83" s="15">
        <v>1778011.1</v>
      </c>
    </row>
    <row r="84" spans="1:6" x14ac:dyDescent="0.25">
      <c r="A84" s="11">
        <v>43129</v>
      </c>
      <c r="B84" s="13" t="s">
        <v>60</v>
      </c>
      <c r="C84" s="13" t="s">
        <v>58</v>
      </c>
      <c r="D84" s="15">
        <v>5000</v>
      </c>
      <c r="F84" s="15">
        <v>1783011.1</v>
      </c>
    </row>
    <row r="85" spans="1:6" x14ac:dyDescent="0.25">
      <c r="A85" s="11">
        <v>43129</v>
      </c>
      <c r="B85" s="13" t="s">
        <v>61</v>
      </c>
      <c r="C85" s="13" t="s">
        <v>20</v>
      </c>
      <c r="D85" s="15">
        <v>16500</v>
      </c>
      <c r="F85" s="15">
        <v>1799511.1</v>
      </c>
    </row>
    <row r="86" spans="1:6" x14ac:dyDescent="0.25">
      <c r="A86" s="11">
        <v>43130</v>
      </c>
      <c r="B86" s="13" t="s">
        <v>62</v>
      </c>
      <c r="C86" s="13" t="s">
        <v>20</v>
      </c>
      <c r="D86" s="15">
        <v>135408</v>
      </c>
      <c r="F86" s="15">
        <v>1934919.1</v>
      </c>
    </row>
    <row r="87" spans="1:6" x14ac:dyDescent="0.25">
      <c r="A87" s="11">
        <v>43130</v>
      </c>
      <c r="B87" s="13" t="s">
        <v>63</v>
      </c>
      <c r="C87" s="13" t="s">
        <v>20</v>
      </c>
      <c r="D87" s="15">
        <v>45136</v>
      </c>
      <c r="F87" s="15">
        <v>1980055.1</v>
      </c>
    </row>
    <row r="88" spans="1:6" x14ac:dyDescent="0.25">
      <c r="A88" s="11">
        <v>43131</v>
      </c>
      <c r="B88" s="12">
        <v>1</v>
      </c>
      <c r="C88" s="13" t="s">
        <v>64</v>
      </c>
      <c r="E88" s="15">
        <v>1439851</v>
      </c>
      <c r="F88" s="15">
        <v>540204.1</v>
      </c>
    </row>
    <row r="89" spans="1:6" x14ac:dyDescent="0.25">
      <c r="A89" s="11">
        <v>43133</v>
      </c>
      <c r="B89" s="12">
        <v>4</v>
      </c>
      <c r="C89" s="13" t="s">
        <v>65</v>
      </c>
      <c r="D89" s="15">
        <v>36000</v>
      </c>
      <c r="F89" s="15">
        <v>576204.1</v>
      </c>
    </row>
    <row r="90" spans="1:6" x14ac:dyDescent="0.25">
      <c r="A90" s="11">
        <v>43136</v>
      </c>
      <c r="B90" s="12">
        <v>4</v>
      </c>
      <c r="C90" s="13" t="s">
        <v>65</v>
      </c>
      <c r="D90" s="15">
        <v>25132</v>
      </c>
      <c r="F90" s="15">
        <v>601336.1</v>
      </c>
    </row>
    <row r="91" spans="1:6" x14ac:dyDescent="0.25">
      <c r="A91" s="11">
        <v>43136</v>
      </c>
      <c r="B91" s="12">
        <v>4</v>
      </c>
      <c r="C91" s="13" t="s">
        <v>65</v>
      </c>
      <c r="D91" s="15">
        <v>4800</v>
      </c>
      <c r="F91" s="15">
        <v>606136.1</v>
      </c>
    </row>
    <row r="92" spans="1:6" x14ac:dyDescent="0.25">
      <c r="A92" s="11">
        <v>43136</v>
      </c>
      <c r="B92" s="12">
        <v>4</v>
      </c>
      <c r="C92" s="13" t="s">
        <v>65</v>
      </c>
      <c r="D92" s="15">
        <v>9000</v>
      </c>
      <c r="F92" s="15">
        <v>615136.1</v>
      </c>
    </row>
    <row r="93" spans="1:6" x14ac:dyDescent="0.25">
      <c r="A93" s="11">
        <v>43137</v>
      </c>
      <c r="B93" s="12">
        <v>1</v>
      </c>
      <c r="C93" s="13" t="s">
        <v>65</v>
      </c>
      <c r="D93" s="15">
        <v>302000</v>
      </c>
      <c r="F93" s="15">
        <v>917136.1</v>
      </c>
    </row>
    <row r="94" spans="1:6" x14ac:dyDescent="0.25">
      <c r="A94" s="11">
        <v>43138</v>
      </c>
      <c r="B94" s="12">
        <v>4</v>
      </c>
      <c r="C94" s="13" t="s">
        <v>65</v>
      </c>
      <c r="D94" s="15">
        <v>165000</v>
      </c>
      <c r="F94" s="15">
        <v>1082136.1000000001</v>
      </c>
    </row>
    <row r="95" spans="1:6" x14ac:dyDescent="0.25">
      <c r="A95" s="11">
        <v>43138</v>
      </c>
      <c r="B95" s="12">
        <v>4</v>
      </c>
      <c r="C95" s="13" t="s">
        <v>65</v>
      </c>
      <c r="D95" s="15">
        <v>147300</v>
      </c>
      <c r="F95" s="15">
        <v>1229436.1000000001</v>
      </c>
    </row>
    <row r="96" spans="1:6" x14ac:dyDescent="0.25">
      <c r="A96" s="11">
        <v>43138</v>
      </c>
      <c r="B96" s="13" t="s">
        <v>66</v>
      </c>
      <c r="C96" s="13" t="s">
        <v>20</v>
      </c>
      <c r="D96" s="15">
        <v>165000</v>
      </c>
      <c r="F96" s="15">
        <v>1394436.1</v>
      </c>
    </row>
    <row r="97" spans="1:6" x14ac:dyDescent="0.25">
      <c r="A97" s="11">
        <v>43138</v>
      </c>
      <c r="B97" s="13" t="s">
        <v>67</v>
      </c>
      <c r="C97" s="13" t="s">
        <v>68</v>
      </c>
      <c r="E97" s="15">
        <v>165000</v>
      </c>
      <c r="F97" s="15">
        <v>1229436.1000000001</v>
      </c>
    </row>
    <row r="98" spans="1:6" x14ac:dyDescent="0.25">
      <c r="A98" s="11">
        <v>43139</v>
      </c>
      <c r="B98" s="12">
        <v>4</v>
      </c>
      <c r="C98" s="13" t="s">
        <v>65</v>
      </c>
      <c r="D98" s="15">
        <v>20000</v>
      </c>
      <c r="F98" s="15">
        <v>1249436.1000000001</v>
      </c>
    </row>
    <row r="99" spans="1:6" x14ac:dyDescent="0.25">
      <c r="A99" s="11">
        <v>43139</v>
      </c>
      <c r="B99" s="12">
        <v>4</v>
      </c>
      <c r="C99" s="13" t="s">
        <v>65</v>
      </c>
      <c r="D99" s="15">
        <v>17400</v>
      </c>
      <c r="F99" s="15">
        <v>1266836.1000000001</v>
      </c>
    </row>
    <row r="100" spans="1:6" x14ac:dyDescent="0.25">
      <c r="A100" s="11">
        <v>43139</v>
      </c>
      <c r="B100" s="13" t="s">
        <v>69</v>
      </c>
      <c r="C100" s="13" t="s">
        <v>20</v>
      </c>
      <c r="D100" s="15">
        <v>20000</v>
      </c>
      <c r="F100" s="15">
        <v>1286836.1000000001</v>
      </c>
    </row>
    <row r="101" spans="1:6" x14ac:dyDescent="0.25">
      <c r="A101" s="11">
        <v>43140</v>
      </c>
      <c r="B101" s="12">
        <v>1</v>
      </c>
      <c r="C101" s="13" t="s">
        <v>65</v>
      </c>
      <c r="D101" s="15">
        <v>10000</v>
      </c>
      <c r="F101" s="15">
        <v>1296836.1000000001</v>
      </c>
    </row>
    <row r="102" spans="1:6" x14ac:dyDescent="0.25">
      <c r="A102" s="11">
        <v>43140</v>
      </c>
      <c r="B102" s="12">
        <v>4</v>
      </c>
      <c r="C102" s="13" t="s">
        <v>65</v>
      </c>
      <c r="D102" s="15">
        <v>15000</v>
      </c>
      <c r="F102" s="15">
        <v>1311836.1000000001</v>
      </c>
    </row>
    <row r="103" spans="1:6" x14ac:dyDescent="0.25">
      <c r="A103" s="11">
        <v>43140</v>
      </c>
      <c r="B103" s="13" t="s">
        <v>70</v>
      </c>
      <c r="C103" s="13" t="s">
        <v>20</v>
      </c>
      <c r="D103" s="15">
        <v>704870.5</v>
      </c>
      <c r="F103" s="15">
        <v>2016706.6</v>
      </c>
    </row>
    <row r="104" spans="1:6" x14ac:dyDescent="0.25">
      <c r="A104" s="11">
        <v>43140</v>
      </c>
      <c r="B104" s="13" t="s">
        <v>71</v>
      </c>
      <c r="C104" s="13" t="s">
        <v>20</v>
      </c>
      <c r="D104" s="15">
        <v>7000</v>
      </c>
      <c r="F104" s="15">
        <v>2023706.6</v>
      </c>
    </row>
    <row r="105" spans="1:6" x14ac:dyDescent="0.25">
      <c r="A105" s="11">
        <v>43140</v>
      </c>
      <c r="B105" s="13" t="s">
        <v>72</v>
      </c>
      <c r="C105" s="13" t="s">
        <v>20</v>
      </c>
      <c r="D105" s="15">
        <v>49500</v>
      </c>
      <c r="F105" s="15">
        <v>2073206.6</v>
      </c>
    </row>
    <row r="106" spans="1:6" x14ac:dyDescent="0.25">
      <c r="A106" s="11">
        <v>43140</v>
      </c>
      <c r="B106" s="13" t="s">
        <v>73</v>
      </c>
      <c r="C106" s="13" t="s">
        <v>20</v>
      </c>
      <c r="D106" s="15">
        <v>8900</v>
      </c>
      <c r="F106" s="15">
        <v>2082106.6</v>
      </c>
    </row>
    <row r="107" spans="1:6" x14ac:dyDescent="0.25">
      <c r="A107" s="11">
        <v>43140</v>
      </c>
      <c r="B107" s="13" t="s">
        <v>74</v>
      </c>
      <c r="C107" s="13" t="s">
        <v>75</v>
      </c>
      <c r="E107" s="15">
        <v>704870</v>
      </c>
      <c r="F107" s="15">
        <v>1377236.6</v>
      </c>
    </row>
    <row r="108" spans="1:6" x14ac:dyDescent="0.25">
      <c r="A108" s="11">
        <v>43143</v>
      </c>
      <c r="B108" s="12">
        <v>4</v>
      </c>
      <c r="C108" s="13" t="s">
        <v>65</v>
      </c>
      <c r="D108" s="15">
        <v>20637</v>
      </c>
      <c r="F108" s="15">
        <v>1397873.6</v>
      </c>
    </row>
    <row r="109" spans="1:6" x14ac:dyDescent="0.25">
      <c r="A109" s="11">
        <v>43145</v>
      </c>
      <c r="B109" s="12">
        <v>5</v>
      </c>
      <c r="C109" s="13" t="s">
        <v>65</v>
      </c>
      <c r="D109" s="15">
        <v>76000</v>
      </c>
      <c r="F109" s="15">
        <v>1473873.6</v>
      </c>
    </row>
    <row r="110" spans="1:6" x14ac:dyDescent="0.25">
      <c r="A110" s="11">
        <v>43145</v>
      </c>
      <c r="B110" s="12">
        <v>5</v>
      </c>
      <c r="C110" s="13" t="s">
        <v>65</v>
      </c>
      <c r="D110" s="15">
        <v>47020</v>
      </c>
      <c r="F110" s="15">
        <v>1520893.6</v>
      </c>
    </row>
    <row r="111" spans="1:6" x14ac:dyDescent="0.25">
      <c r="A111" s="11">
        <v>43145</v>
      </c>
      <c r="B111" s="12">
        <v>5</v>
      </c>
      <c r="C111" s="13" t="s">
        <v>65</v>
      </c>
      <c r="D111" s="15">
        <v>47020</v>
      </c>
      <c r="F111" s="15">
        <v>1567913.6</v>
      </c>
    </row>
    <row r="112" spans="1:6" x14ac:dyDescent="0.25">
      <c r="A112" s="11">
        <v>43145</v>
      </c>
      <c r="B112" s="13" t="s">
        <v>76</v>
      </c>
      <c r="C112" s="13" t="s">
        <v>77</v>
      </c>
      <c r="E112" s="15">
        <v>8900</v>
      </c>
      <c r="F112" s="15">
        <v>1559013.6</v>
      </c>
    </row>
    <row r="113" spans="1:6" x14ac:dyDescent="0.25">
      <c r="A113" s="11">
        <v>43145</v>
      </c>
      <c r="B113" s="13" t="s">
        <v>78</v>
      </c>
      <c r="C113" s="13" t="s">
        <v>79</v>
      </c>
      <c r="E113" s="15">
        <v>7000</v>
      </c>
      <c r="F113" s="15">
        <v>1552013.6</v>
      </c>
    </row>
    <row r="114" spans="1:6" x14ac:dyDescent="0.25">
      <c r="A114" s="11">
        <v>43146</v>
      </c>
      <c r="B114" s="12">
        <v>5</v>
      </c>
      <c r="C114" s="13" t="s">
        <v>65</v>
      </c>
      <c r="D114" s="15">
        <v>36500</v>
      </c>
      <c r="F114" s="15">
        <v>1588513.6</v>
      </c>
    </row>
    <row r="115" spans="1:6" x14ac:dyDescent="0.25">
      <c r="A115" s="11">
        <v>43146</v>
      </c>
      <c r="B115" s="12">
        <v>5</v>
      </c>
      <c r="C115" s="13" t="s">
        <v>65</v>
      </c>
      <c r="D115" s="15">
        <v>74818</v>
      </c>
      <c r="F115" s="15">
        <v>1663331.6</v>
      </c>
    </row>
    <row r="116" spans="1:6" x14ac:dyDescent="0.25">
      <c r="A116" s="11">
        <v>43146</v>
      </c>
      <c r="B116" s="12">
        <v>5</v>
      </c>
      <c r="C116" s="13" t="s">
        <v>65</v>
      </c>
      <c r="D116" s="15">
        <v>22750</v>
      </c>
      <c r="F116" s="15">
        <v>1686081.6</v>
      </c>
    </row>
    <row r="117" spans="1:6" x14ac:dyDescent="0.25">
      <c r="A117" s="11">
        <v>43146</v>
      </c>
      <c r="B117" s="12">
        <v>6</v>
      </c>
      <c r="C117" s="13" t="s">
        <v>65</v>
      </c>
      <c r="D117" s="15">
        <v>20122</v>
      </c>
      <c r="F117" s="15">
        <v>1706203.6</v>
      </c>
    </row>
    <row r="118" spans="1:6" x14ac:dyDescent="0.25">
      <c r="A118" s="11">
        <v>43146</v>
      </c>
      <c r="B118" s="12">
        <v>6</v>
      </c>
      <c r="C118" s="13" t="s">
        <v>65</v>
      </c>
      <c r="D118" s="15">
        <v>6900</v>
      </c>
      <c r="F118" s="15">
        <v>1713103.6</v>
      </c>
    </row>
    <row r="119" spans="1:6" x14ac:dyDescent="0.25">
      <c r="A119" s="11">
        <v>43146</v>
      </c>
      <c r="B119" s="12">
        <v>6</v>
      </c>
      <c r="C119" s="13" t="s">
        <v>65</v>
      </c>
      <c r="D119" s="15">
        <v>20400</v>
      </c>
      <c r="F119" s="15">
        <v>1733503.6</v>
      </c>
    </row>
    <row r="120" spans="1:6" x14ac:dyDescent="0.25">
      <c r="A120" s="11">
        <v>43146</v>
      </c>
      <c r="B120" s="12">
        <v>6</v>
      </c>
      <c r="C120" s="13" t="s">
        <v>65</v>
      </c>
      <c r="D120" s="15">
        <v>3626</v>
      </c>
      <c r="F120" s="15">
        <v>1737129.6</v>
      </c>
    </row>
    <row r="121" spans="1:6" x14ac:dyDescent="0.25">
      <c r="A121" s="11">
        <v>43146</v>
      </c>
      <c r="B121" s="12">
        <v>6</v>
      </c>
      <c r="C121" s="13" t="s">
        <v>65</v>
      </c>
      <c r="D121" s="15">
        <v>95747</v>
      </c>
      <c r="F121" s="15">
        <v>1832876.6</v>
      </c>
    </row>
    <row r="122" spans="1:6" x14ac:dyDescent="0.25">
      <c r="A122" s="11">
        <v>43146</v>
      </c>
      <c r="B122" s="12">
        <v>6</v>
      </c>
      <c r="C122" s="13" t="s">
        <v>65</v>
      </c>
      <c r="D122" s="15">
        <v>24304</v>
      </c>
      <c r="F122" s="15">
        <v>1857180.6</v>
      </c>
    </row>
    <row r="123" spans="1:6" x14ac:dyDescent="0.25">
      <c r="A123" s="11">
        <v>43146</v>
      </c>
      <c r="B123" s="12">
        <v>6</v>
      </c>
      <c r="C123" s="13" t="s">
        <v>65</v>
      </c>
      <c r="D123" s="15">
        <v>13898.5</v>
      </c>
      <c r="F123" s="15">
        <v>1871079.1</v>
      </c>
    </row>
    <row r="124" spans="1:6" x14ac:dyDescent="0.25">
      <c r="A124" s="11">
        <v>43147</v>
      </c>
      <c r="B124" s="12">
        <v>6</v>
      </c>
      <c r="C124" s="13" t="s">
        <v>65</v>
      </c>
      <c r="D124" s="15">
        <v>186615</v>
      </c>
      <c r="F124" s="15">
        <v>2057694.1</v>
      </c>
    </row>
    <row r="125" spans="1:6" x14ac:dyDescent="0.25">
      <c r="A125" s="11">
        <v>43147</v>
      </c>
      <c r="B125" s="12">
        <v>6</v>
      </c>
      <c r="C125" s="13" t="s">
        <v>65</v>
      </c>
      <c r="D125" s="15">
        <v>82412</v>
      </c>
      <c r="F125" s="15">
        <v>2140106.1</v>
      </c>
    </row>
    <row r="126" spans="1:6" x14ac:dyDescent="0.25">
      <c r="A126" s="11">
        <v>43150</v>
      </c>
      <c r="B126" s="12">
        <v>6</v>
      </c>
      <c r="C126" s="13" t="s">
        <v>65</v>
      </c>
      <c r="D126" s="15">
        <v>24500</v>
      </c>
      <c r="F126" s="15">
        <v>2164606.1</v>
      </c>
    </row>
    <row r="127" spans="1:6" x14ac:dyDescent="0.25">
      <c r="A127" s="11">
        <v>43150</v>
      </c>
      <c r="B127" s="12">
        <v>6</v>
      </c>
      <c r="C127" s="13" t="s">
        <v>65</v>
      </c>
      <c r="D127" s="15">
        <v>18253</v>
      </c>
      <c r="F127" s="15">
        <v>2182859.1</v>
      </c>
    </row>
    <row r="128" spans="1:6" x14ac:dyDescent="0.25">
      <c r="A128" s="5" t="s">
        <v>51</v>
      </c>
      <c r="E128" s="5" t="s">
        <v>52</v>
      </c>
    </row>
    <row r="143" spans="1:6" x14ac:dyDescent="0.25">
      <c r="A143" s="5" t="s">
        <v>0</v>
      </c>
      <c r="F143" s="4" t="s">
        <v>80</v>
      </c>
    </row>
    <row r="144" spans="1:6" x14ac:dyDescent="0.25">
      <c r="A144" s="6" t="s">
        <v>4</v>
      </c>
      <c r="B144" s="6" t="s">
        <v>5</v>
      </c>
      <c r="C144" s="6" t="s">
        <v>6</v>
      </c>
      <c r="D144" s="7" t="s">
        <v>7</v>
      </c>
      <c r="E144" s="7" t="s">
        <v>8</v>
      </c>
      <c r="F144" s="7" t="s">
        <v>9</v>
      </c>
    </row>
    <row r="145" spans="1:6" x14ac:dyDescent="0.25">
      <c r="A145" s="11">
        <v>43151</v>
      </c>
      <c r="B145" s="12">
        <v>6</v>
      </c>
      <c r="C145" s="13" t="s">
        <v>65</v>
      </c>
      <c r="D145" s="15">
        <v>94707</v>
      </c>
      <c r="F145" s="15">
        <v>2277566.1</v>
      </c>
    </row>
    <row r="146" spans="1:6" x14ac:dyDescent="0.25">
      <c r="A146" s="11">
        <v>43152</v>
      </c>
      <c r="B146" s="13" t="s">
        <v>59</v>
      </c>
      <c r="C146" s="13" t="s">
        <v>81</v>
      </c>
      <c r="D146" s="15">
        <v>6342</v>
      </c>
      <c r="F146" s="15">
        <v>2283908.1</v>
      </c>
    </row>
    <row r="147" spans="1:6" x14ac:dyDescent="0.25">
      <c r="A147" s="11">
        <v>43152</v>
      </c>
      <c r="B147" s="13" t="s">
        <v>59</v>
      </c>
      <c r="C147" s="13" t="s">
        <v>82</v>
      </c>
      <c r="D147" s="15">
        <v>56212.25</v>
      </c>
      <c r="F147" s="15">
        <v>2340120.35</v>
      </c>
    </row>
    <row r="148" spans="1:6" x14ac:dyDescent="0.25">
      <c r="A148" s="11">
        <v>43152</v>
      </c>
      <c r="B148" s="13" t="s">
        <v>59</v>
      </c>
      <c r="C148" s="13" t="s">
        <v>82</v>
      </c>
      <c r="D148" s="15">
        <v>212357.75</v>
      </c>
      <c r="F148" s="15">
        <v>2552478.1</v>
      </c>
    </row>
    <row r="149" spans="1:6" x14ac:dyDescent="0.25">
      <c r="A149" s="11">
        <v>43153</v>
      </c>
      <c r="B149" s="12">
        <v>6</v>
      </c>
      <c r="C149" s="13" t="s">
        <v>65</v>
      </c>
      <c r="D149" s="15">
        <v>22250</v>
      </c>
      <c r="F149" s="15">
        <v>2574728.1</v>
      </c>
    </row>
    <row r="150" spans="1:6" x14ac:dyDescent="0.25">
      <c r="A150" s="11">
        <v>43154</v>
      </c>
      <c r="B150" s="12">
        <v>6</v>
      </c>
      <c r="C150" s="13" t="s">
        <v>65</v>
      </c>
      <c r="D150" s="15">
        <v>15000</v>
      </c>
      <c r="F150" s="15">
        <v>2589728.1</v>
      </c>
    </row>
    <row r="151" spans="1:6" x14ac:dyDescent="0.25">
      <c r="A151" s="11">
        <v>43155</v>
      </c>
      <c r="B151" s="12">
        <v>6</v>
      </c>
      <c r="C151" s="13" t="s">
        <v>65</v>
      </c>
      <c r="D151" s="15">
        <v>15600</v>
      </c>
      <c r="F151" s="15">
        <v>2605328.1</v>
      </c>
    </row>
    <row r="152" spans="1:6" x14ac:dyDescent="0.25">
      <c r="A152" s="11">
        <v>43157</v>
      </c>
      <c r="B152" s="12">
        <v>6</v>
      </c>
      <c r="C152" s="13" t="s">
        <v>65</v>
      </c>
      <c r="D152" s="15">
        <v>34800</v>
      </c>
      <c r="F152" s="15">
        <v>2640128.1</v>
      </c>
    </row>
    <row r="153" spans="1:6" x14ac:dyDescent="0.25">
      <c r="A153" s="11">
        <v>43157</v>
      </c>
      <c r="B153" s="12">
        <v>1</v>
      </c>
      <c r="C153" s="13" t="s">
        <v>83</v>
      </c>
      <c r="E153" s="15">
        <v>1784211.5</v>
      </c>
      <c r="F153" s="15">
        <v>855916.6</v>
      </c>
    </row>
    <row r="154" spans="1:6" x14ac:dyDescent="0.25">
      <c r="A154" s="11">
        <v>43158</v>
      </c>
      <c r="B154" s="12">
        <v>6</v>
      </c>
      <c r="C154" s="13" t="s">
        <v>65</v>
      </c>
      <c r="D154" s="15">
        <v>16200</v>
      </c>
      <c r="F154" s="15">
        <v>872116.6</v>
      </c>
    </row>
    <row r="155" spans="1:6" x14ac:dyDescent="0.25">
      <c r="A155" s="11">
        <v>43158</v>
      </c>
      <c r="B155" s="12">
        <v>6</v>
      </c>
      <c r="C155" s="13" t="s">
        <v>65</v>
      </c>
      <c r="D155" s="15">
        <v>12500</v>
      </c>
      <c r="F155" s="15">
        <v>884616.6</v>
      </c>
    </row>
    <row r="156" spans="1:6" x14ac:dyDescent="0.25">
      <c r="A156" s="11">
        <v>43159</v>
      </c>
      <c r="B156" s="13" t="s">
        <v>84</v>
      </c>
      <c r="C156" s="13" t="s">
        <v>85</v>
      </c>
      <c r="D156" s="15">
        <v>971940</v>
      </c>
      <c r="F156" s="15">
        <v>1856556.6</v>
      </c>
    </row>
    <row r="157" spans="1:6" x14ac:dyDescent="0.25">
      <c r="A157" s="11">
        <v>43160</v>
      </c>
      <c r="B157" s="12">
        <v>6</v>
      </c>
      <c r="C157" s="13" t="s">
        <v>65</v>
      </c>
      <c r="D157" s="15">
        <v>12340</v>
      </c>
      <c r="F157" s="15">
        <v>1868896.6</v>
      </c>
    </row>
    <row r="158" spans="1:6" x14ac:dyDescent="0.25">
      <c r="A158" s="11">
        <v>43160</v>
      </c>
      <c r="B158" s="13" t="s">
        <v>86</v>
      </c>
      <c r="C158" s="13" t="s">
        <v>87</v>
      </c>
      <c r="D158" s="15">
        <v>12340</v>
      </c>
      <c r="F158" s="15">
        <v>1881236.6</v>
      </c>
    </row>
    <row r="159" spans="1:6" x14ac:dyDescent="0.25">
      <c r="A159" s="11">
        <v>43161</v>
      </c>
      <c r="B159" s="12">
        <v>1</v>
      </c>
      <c r="C159" s="13" t="s">
        <v>65</v>
      </c>
      <c r="D159" s="15">
        <v>11999</v>
      </c>
      <c r="F159" s="15">
        <v>1893235.6</v>
      </c>
    </row>
    <row r="160" spans="1:6" x14ac:dyDescent="0.25">
      <c r="A160" s="11">
        <v>43161</v>
      </c>
      <c r="B160" s="12">
        <v>1</v>
      </c>
      <c r="C160" s="13" t="s">
        <v>65</v>
      </c>
      <c r="D160" s="15">
        <v>17120</v>
      </c>
      <c r="F160" s="15">
        <v>1910355.6</v>
      </c>
    </row>
    <row r="161" spans="1:6" x14ac:dyDescent="0.25">
      <c r="A161" s="11">
        <v>43161</v>
      </c>
      <c r="B161" s="12">
        <v>1</v>
      </c>
      <c r="C161" s="13" t="s">
        <v>65</v>
      </c>
      <c r="D161" s="15">
        <v>13489</v>
      </c>
      <c r="F161" s="15">
        <v>1923844.6</v>
      </c>
    </row>
    <row r="162" spans="1:6" x14ac:dyDescent="0.25">
      <c r="A162" s="11">
        <v>43161</v>
      </c>
      <c r="B162" s="12">
        <v>1</v>
      </c>
      <c r="C162" s="13" t="s">
        <v>65</v>
      </c>
      <c r="D162" s="15">
        <v>20000</v>
      </c>
      <c r="F162" s="15">
        <v>1943844.6</v>
      </c>
    </row>
    <row r="163" spans="1:6" x14ac:dyDescent="0.25">
      <c r="A163" s="11">
        <v>43162</v>
      </c>
      <c r="B163" s="12">
        <v>1</v>
      </c>
      <c r="C163" s="13" t="s">
        <v>65</v>
      </c>
      <c r="D163" s="15">
        <v>50000</v>
      </c>
      <c r="F163" s="15">
        <v>1993844.6</v>
      </c>
    </row>
    <row r="164" spans="1:6" x14ac:dyDescent="0.25">
      <c r="A164" s="11">
        <v>43162</v>
      </c>
      <c r="B164" s="12">
        <v>1</v>
      </c>
      <c r="C164" s="13" t="s">
        <v>65</v>
      </c>
      <c r="D164" s="15">
        <v>15000</v>
      </c>
      <c r="F164" s="15">
        <v>2008844.6</v>
      </c>
    </row>
    <row r="165" spans="1:6" x14ac:dyDescent="0.25">
      <c r="A165" s="11">
        <v>43162</v>
      </c>
      <c r="B165" s="12">
        <v>1</v>
      </c>
      <c r="C165" s="13" t="s">
        <v>65</v>
      </c>
      <c r="D165" s="15">
        <v>20000</v>
      </c>
      <c r="F165" s="15">
        <v>2028844.6</v>
      </c>
    </row>
    <row r="166" spans="1:6" x14ac:dyDescent="0.25">
      <c r="A166" s="11">
        <v>43164</v>
      </c>
      <c r="B166" s="12">
        <v>1</v>
      </c>
      <c r="C166" s="13" t="s">
        <v>65</v>
      </c>
      <c r="D166" s="15">
        <v>20835</v>
      </c>
      <c r="F166" s="15">
        <v>2049679.6</v>
      </c>
    </row>
    <row r="167" spans="1:6" x14ac:dyDescent="0.25">
      <c r="A167" s="11">
        <v>43165</v>
      </c>
      <c r="B167" s="13" t="s">
        <v>88</v>
      </c>
      <c r="C167" s="13" t="s">
        <v>20</v>
      </c>
      <c r="D167" s="15">
        <v>251250</v>
      </c>
      <c r="F167" s="15">
        <v>2300929.6</v>
      </c>
    </row>
    <row r="168" spans="1:6" x14ac:dyDescent="0.25">
      <c r="A168" s="11">
        <v>43167</v>
      </c>
      <c r="B168" s="12">
        <v>1</v>
      </c>
      <c r="C168" s="13" t="s">
        <v>65</v>
      </c>
      <c r="D168" s="15">
        <v>144880</v>
      </c>
      <c r="F168" s="15">
        <v>2445809.6</v>
      </c>
    </row>
    <row r="169" spans="1:6" x14ac:dyDescent="0.25">
      <c r="A169" s="11">
        <v>43168</v>
      </c>
      <c r="B169" s="12">
        <v>1</v>
      </c>
      <c r="C169" s="13" t="s">
        <v>65</v>
      </c>
      <c r="D169" s="15">
        <v>18103</v>
      </c>
      <c r="F169" s="15">
        <v>2463912.6</v>
      </c>
    </row>
    <row r="170" spans="1:6" x14ac:dyDescent="0.25">
      <c r="A170" s="11">
        <v>43168</v>
      </c>
      <c r="B170" s="12">
        <v>1</v>
      </c>
      <c r="C170" s="13" t="s">
        <v>65</v>
      </c>
      <c r="D170" s="15">
        <v>21715.200000000001</v>
      </c>
      <c r="F170" s="15">
        <v>2485627.7999999998</v>
      </c>
    </row>
    <row r="171" spans="1:6" x14ac:dyDescent="0.25">
      <c r="A171" s="11">
        <v>43168</v>
      </c>
      <c r="B171" s="12">
        <v>1</v>
      </c>
      <c r="C171" s="13" t="s">
        <v>65</v>
      </c>
      <c r="D171" s="15">
        <v>2200</v>
      </c>
      <c r="F171" s="15">
        <v>2487827.7999999998</v>
      </c>
    </row>
    <row r="172" spans="1:6" x14ac:dyDescent="0.25">
      <c r="A172" s="11">
        <v>43168</v>
      </c>
      <c r="B172" s="12">
        <v>1</v>
      </c>
      <c r="C172" s="13" t="s">
        <v>65</v>
      </c>
      <c r="D172" s="15">
        <v>17275</v>
      </c>
      <c r="F172" s="15">
        <v>2505102.7999999998</v>
      </c>
    </row>
    <row r="173" spans="1:6" x14ac:dyDescent="0.25">
      <c r="A173" s="11">
        <v>43168</v>
      </c>
      <c r="B173" s="12">
        <v>1</v>
      </c>
      <c r="C173" s="13" t="s">
        <v>65</v>
      </c>
      <c r="D173" s="15">
        <v>6000</v>
      </c>
      <c r="F173" s="15">
        <v>2511102.7999999998</v>
      </c>
    </row>
    <row r="174" spans="1:6" x14ac:dyDescent="0.25">
      <c r="A174" s="11">
        <v>43171</v>
      </c>
      <c r="B174" s="12">
        <v>2</v>
      </c>
      <c r="C174" s="13" t="s">
        <v>65</v>
      </c>
      <c r="D174" s="15">
        <v>16550</v>
      </c>
      <c r="F174" s="15">
        <v>2527652.7999999998</v>
      </c>
    </row>
    <row r="175" spans="1:6" x14ac:dyDescent="0.25">
      <c r="A175" s="11">
        <v>43171</v>
      </c>
      <c r="B175" s="12">
        <v>2</v>
      </c>
      <c r="C175" s="13" t="s">
        <v>65</v>
      </c>
      <c r="D175" s="15">
        <v>834233.5</v>
      </c>
      <c r="F175" s="15">
        <v>3361886.3</v>
      </c>
    </row>
    <row r="176" spans="1:6" x14ac:dyDescent="0.25">
      <c r="A176" s="11">
        <v>43171</v>
      </c>
      <c r="B176" s="12">
        <v>2</v>
      </c>
      <c r="C176" s="13" t="s">
        <v>65</v>
      </c>
      <c r="D176" s="15">
        <v>80200</v>
      </c>
      <c r="F176" s="15">
        <v>3442086.3</v>
      </c>
    </row>
    <row r="177" spans="1:6" x14ac:dyDescent="0.25">
      <c r="A177" s="11">
        <v>43172</v>
      </c>
      <c r="B177" s="12">
        <v>2</v>
      </c>
      <c r="C177" s="13" t="s">
        <v>65</v>
      </c>
      <c r="D177" s="15">
        <v>77750</v>
      </c>
      <c r="F177" s="15">
        <v>3519836.3</v>
      </c>
    </row>
    <row r="178" spans="1:6" x14ac:dyDescent="0.25">
      <c r="A178" s="11">
        <v>43173</v>
      </c>
      <c r="B178" s="12">
        <v>2</v>
      </c>
      <c r="C178" s="13" t="s">
        <v>65</v>
      </c>
      <c r="D178" s="15">
        <v>167767.5</v>
      </c>
      <c r="F178" s="15">
        <v>3687603.8</v>
      </c>
    </row>
    <row r="179" spans="1:6" x14ac:dyDescent="0.25">
      <c r="A179" s="11">
        <v>43173</v>
      </c>
      <c r="B179" s="12">
        <v>2</v>
      </c>
      <c r="C179" s="13" t="s">
        <v>65</v>
      </c>
      <c r="D179" s="15">
        <v>3000</v>
      </c>
      <c r="F179" s="15">
        <v>3690603.8</v>
      </c>
    </row>
    <row r="180" spans="1:6" x14ac:dyDescent="0.25">
      <c r="A180" s="11">
        <v>43173</v>
      </c>
      <c r="B180" s="12">
        <v>2</v>
      </c>
      <c r="C180" s="13" t="s">
        <v>65</v>
      </c>
      <c r="D180" s="15">
        <v>13900</v>
      </c>
      <c r="F180" s="15">
        <v>3704503.8</v>
      </c>
    </row>
    <row r="181" spans="1:6" x14ac:dyDescent="0.25">
      <c r="A181" s="11">
        <v>43174</v>
      </c>
      <c r="B181" s="12">
        <v>2</v>
      </c>
      <c r="C181" s="13" t="s">
        <v>65</v>
      </c>
      <c r="D181" s="15">
        <v>124248</v>
      </c>
      <c r="F181" s="15">
        <v>3828751.8</v>
      </c>
    </row>
    <row r="182" spans="1:6" x14ac:dyDescent="0.25">
      <c r="A182" s="11">
        <v>43178</v>
      </c>
      <c r="B182" s="13" t="s">
        <v>89</v>
      </c>
      <c r="C182" s="13" t="s">
        <v>20</v>
      </c>
      <c r="D182" s="15">
        <v>167500</v>
      </c>
      <c r="F182" s="15">
        <v>3996251.8</v>
      </c>
    </row>
    <row r="183" spans="1:6" x14ac:dyDescent="0.25">
      <c r="A183" s="11">
        <v>43178</v>
      </c>
      <c r="B183" s="13" t="s">
        <v>90</v>
      </c>
      <c r="C183" s="13" t="s">
        <v>91</v>
      </c>
      <c r="E183" s="15">
        <v>167500</v>
      </c>
      <c r="F183" s="15">
        <v>3828751.8</v>
      </c>
    </row>
    <row r="184" spans="1:6" x14ac:dyDescent="0.25">
      <c r="A184" s="11">
        <v>43180</v>
      </c>
      <c r="B184" s="13" t="s">
        <v>59</v>
      </c>
      <c r="C184" s="13" t="s">
        <v>82</v>
      </c>
      <c r="D184" s="15">
        <v>56082.9</v>
      </c>
      <c r="F184" s="15">
        <v>3884834.7</v>
      </c>
    </row>
    <row r="185" spans="1:6" x14ac:dyDescent="0.25">
      <c r="A185" s="11">
        <v>43181</v>
      </c>
      <c r="B185" s="12">
        <v>3</v>
      </c>
      <c r="C185" s="13" t="s">
        <v>65</v>
      </c>
      <c r="D185" s="15">
        <v>598188</v>
      </c>
      <c r="F185" s="15">
        <v>4483022.7</v>
      </c>
    </row>
    <row r="186" spans="1:6" x14ac:dyDescent="0.25">
      <c r="A186" s="11">
        <v>43181</v>
      </c>
      <c r="B186" s="13" t="s">
        <v>59</v>
      </c>
      <c r="C186" s="13" t="s">
        <v>82</v>
      </c>
      <c r="D186" s="15">
        <v>215946.9</v>
      </c>
      <c r="F186" s="15">
        <v>4698969.5999999996</v>
      </c>
    </row>
    <row r="187" spans="1:6" x14ac:dyDescent="0.25">
      <c r="A187" s="11">
        <v>43182</v>
      </c>
      <c r="B187" s="12">
        <v>2</v>
      </c>
      <c r="C187" s="13" t="s">
        <v>65</v>
      </c>
      <c r="D187" s="15">
        <v>21630</v>
      </c>
      <c r="F187" s="15">
        <v>4720599.5999999996</v>
      </c>
    </row>
    <row r="188" spans="1:6" x14ac:dyDescent="0.25">
      <c r="A188" s="11">
        <v>43182</v>
      </c>
      <c r="B188" s="12">
        <v>2</v>
      </c>
      <c r="C188" s="13" t="s">
        <v>65</v>
      </c>
      <c r="D188" s="15">
        <v>9744</v>
      </c>
      <c r="F188" s="15">
        <v>4730343.5999999996</v>
      </c>
    </row>
    <row r="189" spans="1:6" x14ac:dyDescent="0.25">
      <c r="A189" s="11">
        <v>43182</v>
      </c>
      <c r="B189" s="12">
        <v>3</v>
      </c>
      <c r="C189" s="13" t="s">
        <v>65</v>
      </c>
      <c r="D189" s="15">
        <v>9744</v>
      </c>
      <c r="F189" s="15">
        <v>4740087.5999999996</v>
      </c>
    </row>
    <row r="190" spans="1:6" x14ac:dyDescent="0.25">
      <c r="A190" s="11">
        <v>43182</v>
      </c>
      <c r="B190" s="12">
        <v>3</v>
      </c>
      <c r="C190" s="13" t="s">
        <v>65</v>
      </c>
      <c r="D190" s="15">
        <v>9550</v>
      </c>
      <c r="F190" s="15">
        <v>4749637.5999999996</v>
      </c>
    </row>
    <row r="191" spans="1:6" x14ac:dyDescent="0.25">
      <c r="A191" s="11">
        <v>43186</v>
      </c>
      <c r="B191" s="12">
        <v>3</v>
      </c>
      <c r="C191" s="13" t="s">
        <v>65</v>
      </c>
      <c r="D191" s="15">
        <v>21859</v>
      </c>
      <c r="F191" s="15">
        <v>4771496.5999999996</v>
      </c>
    </row>
    <row r="192" spans="1:6" x14ac:dyDescent="0.25">
      <c r="A192" s="11">
        <v>43188</v>
      </c>
      <c r="B192" s="12">
        <v>3</v>
      </c>
      <c r="C192" s="13" t="s">
        <v>65</v>
      </c>
      <c r="D192" s="15">
        <v>22234</v>
      </c>
      <c r="F192" s="15">
        <v>4793730.5999999996</v>
      </c>
    </row>
    <row r="193" spans="1:6" x14ac:dyDescent="0.25">
      <c r="A193" s="11">
        <v>43190</v>
      </c>
      <c r="B193" s="12">
        <v>1</v>
      </c>
      <c r="C193" s="13" t="s">
        <v>64</v>
      </c>
      <c r="E193" s="15">
        <v>2401554.2000000002</v>
      </c>
      <c r="F193" s="15">
        <v>2392176.4</v>
      </c>
    </row>
    <row r="194" spans="1:6" x14ac:dyDescent="0.25">
      <c r="A194" s="11">
        <v>43194</v>
      </c>
      <c r="B194" s="12">
        <v>7</v>
      </c>
      <c r="C194" s="13" t="s">
        <v>65</v>
      </c>
      <c r="D194" s="15">
        <v>18103</v>
      </c>
      <c r="F194" s="15">
        <v>2410279.4</v>
      </c>
    </row>
    <row r="195" spans="1:6" x14ac:dyDescent="0.25">
      <c r="A195" s="11">
        <v>43194</v>
      </c>
      <c r="B195" s="12">
        <v>7</v>
      </c>
      <c r="C195" s="13" t="s">
        <v>65</v>
      </c>
      <c r="D195" s="15">
        <v>6410</v>
      </c>
      <c r="F195" s="15">
        <v>2416689.4</v>
      </c>
    </row>
    <row r="196" spans="1:6" x14ac:dyDescent="0.25">
      <c r="A196" s="11">
        <v>43194</v>
      </c>
      <c r="B196" s="12">
        <v>7</v>
      </c>
      <c r="C196" s="13" t="s">
        <v>65</v>
      </c>
      <c r="D196" s="15">
        <v>19144</v>
      </c>
      <c r="F196" s="15">
        <v>2435833.4</v>
      </c>
    </row>
    <row r="197" spans="1:6" x14ac:dyDescent="0.25">
      <c r="A197" s="11">
        <v>43194</v>
      </c>
      <c r="B197" s="12">
        <v>7</v>
      </c>
      <c r="C197" s="13" t="s">
        <v>65</v>
      </c>
      <c r="D197" s="15">
        <v>12260</v>
      </c>
      <c r="F197" s="15">
        <v>2448093.4</v>
      </c>
    </row>
    <row r="198" spans="1:6" x14ac:dyDescent="0.25">
      <c r="A198" s="11">
        <v>43194</v>
      </c>
      <c r="B198" s="12">
        <v>7</v>
      </c>
      <c r="C198" s="13" t="s">
        <v>65</v>
      </c>
      <c r="D198" s="15">
        <v>19680</v>
      </c>
      <c r="F198" s="15">
        <v>2467773.4</v>
      </c>
    </row>
    <row r="199" spans="1:6" x14ac:dyDescent="0.25">
      <c r="A199" s="5" t="s">
        <v>51</v>
      </c>
      <c r="E199" s="5" t="s">
        <v>52</v>
      </c>
    </row>
    <row r="214" spans="1:6" x14ac:dyDescent="0.25">
      <c r="A214" s="5" t="s">
        <v>0</v>
      </c>
      <c r="F214" s="4" t="s">
        <v>92</v>
      </c>
    </row>
    <row r="215" spans="1:6" x14ac:dyDescent="0.25">
      <c r="A215" s="6" t="s">
        <v>4</v>
      </c>
      <c r="B215" s="6" t="s">
        <v>5</v>
      </c>
      <c r="C215" s="6" t="s">
        <v>6</v>
      </c>
      <c r="D215" s="7" t="s">
        <v>7</v>
      </c>
      <c r="E215" s="7" t="s">
        <v>8</v>
      </c>
      <c r="F215" s="7" t="s">
        <v>9</v>
      </c>
    </row>
    <row r="216" spans="1:6" x14ac:dyDescent="0.25">
      <c r="A216" s="11">
        <v>43194</v>
      </c>
      <c r="B216" s="12">
        <v>7</v>
      </c>
      <c r="C216" s="13" t="s">
        <v>65</v>
      </c>
      <c r="D216" s="15">
        <v>10275</v>
      </c>
      <c r="F216" s="15">
        <v>2478048.4</v>
      </c>
    </row>
    <row r="217" spans="1:6" x14ac:dyDescent="0.25">
      <c r="A217" s="11">
        <v>43194</v>
      </c>
      <c r="B217" s="12">
        <v>7</v>
      </c>
      <c r="C217" s="13" t="s">
        <v>65</v>
      </c>
      <c r="D217" s="15">
        <v>22000</v>
      </c>
      <c r="F217" s="15">
        <v>2500048.4</v>
      </c>
    </row>
    <row r="218" spans="1:6" x14ac:dyDescent="0.25">
      <c r="A218" s="11">
        <v>43195</v>
      </c>
      <c r="B218" s="12">
        <v>7</v>
      </c>
      <c r="C218" s="13" t="s">
        <v>65</v>
      </c>
      <c r="D218" s="15">
        <v>18103</v>
      </c>
      <c r="F218" s="15">
        <v>2518151.4</v>
      </c>
    </row>
    <row r="219" spans="1:6" x14ac:dyDescent="0.25">
      <c r="A219" s="11">
        <v>43195</v>
      </c>
      <c r="B219" s="12">
        <v>7</v>
      </c>
      <c r="C219" s="13" t="s">
        <v>65</v>
      </c>
      <c r="D219" s="15">
        <v>29100</v>
      </c>
      <c r="F219" s="15">
        <v>2547251.4</v>
      </c>
    </row>
    <row r="220" spans="1:6" x14ac:dyDescent="0.25">
      <c r="A220" s="11">
        <v>43195</v>
      </c>
      <c r="B220" s="12">
        <v>7</v>
      </c>
      <c r="C220" s="13" t="s">
        <v>65</v>
      </c>
      <c r="D220" s="15">
        <v>18000</v>
      </c>
      <c r="F220" s="15">
        <v>2565251.4</v>
      </c>
    </row>
    <row r="221" spans="1:6" x14ac:dyDescent="0.25">
      <c r="A221" s="11">
        <v>43196</v>
      </c>
      <c r="B221" s="12">
        <v>7</v>
      </c>
      <c r="C221" s="13" t="s">
        <v>65</v>
      </c>
      <c r="D221" s="15">
        <v>27320.3</v>
      </c>
      <c r="F221" s="15">
        <v>2592571.7000000002</v>
      </c>
    </row>
    <row r="222" spans="1:6" x14ac:dyDescent="0.25">
      <c r="A222" s="11">
        <v>43196</v>
      </c>
      <c r="B222" s="12">
        <v>7</v>
      </c>
      <c r="C222" s="13" t="s">
        <v>65</v>
      </c>
      <c r="D222" s="15">
        <v>21715</v>
      </c>
      <c r="F222" s="15">
        <v>2614286.7000000002</v>
      </c>
    </row>
    <row r="223" spans="1:6" x14ac:dyDescent="0.25">
      <c r="A223" s="11">
        <v>43196</v>
      </c>
      <c r="B223" s="12">
        <v>7</v>
      </c>
      <c r="C223" s="13" t="s">
        <v>65</v>
      </c>
      <c r="D223" s="15">
        <v>21715</v>
      </c>
      <c r="F223" s="15">
        <v>2636001.7000000002</v>
      </c>
    </row>
    <row r="224" spans="1:6" x14ac:dyDescent="0.25">
      <c r="A224" s="11">
        <v>43199</v>
      </c>
      <c r="B224" s="13" t="s">
        <v>93</v>
      </c>
      <c r="C224" s="13" t="s">
        <v>58</v>
      </c>
      <c r="D224" s="15">
        <v>350000</v>
      </c>
      <c r="F224" s="15">
        <v>2986001.7</v>
      </c>
    </row>
    <row r="225" spans="1:6" x14ac:dyDescent="0.25">
      <c r="A225" s="11">
        <v>43200</v>
      </c>
      <c r="B225" s="12">
        <v>7</v>
      </c>
      <c r="C225" s="13" t="s">
        <v>65</v>
      </c>
      <c r="D225" s="15">
        <v>54000</v>
      </c>
      <c r="F225" s="15">
        <v>3040001.7</v>
      </c>
    </row>
    <row r="226" spans="1:6" x14ac:dyDescent="0.25">
      <c r="A226" s="11">
        <v>43200</v>
      </c>
      <c r="B226" s="12">
        <v>8</v>
      </c>
      <c r="C226" s="13" t="s">
        <v>65</v>
      </c>
      <c r="D226" s="15">
        <v>13800</v>
      </c>
      <c r="F226" s="15">
        <v>3053801.7</v>
      </c>
    </row>
    <row r="227" spans="1:6" x14ac:dyDescent="0.25">
      <c r="A227" s="11">
        <v>43201</v>
      </c>
      <c r="B227" s="12">
        <v>5</v>
      </c>
      <c r="C227" s="13" t="s">
        <v>65</v>
      </c>
      <c r="D227" s="15">
        <v>221581</v>
      </c>
      <c r="F227" s="15">
        <v>3275382.7</v>
      </c>
    </row>
    <row r="228" spans="1:6" x14ac:dyDescent="0.25">
      <c r="A228" s="11">
        <v>43201</v>
      </c>
      <c r="B228" s="12">
        <v>8</v>
      </c>
      <c r="C228" s="13" t="s">
        <v>65</v>
      </c>
      <c r="D228" s="15">
        <v>15000</v>
      </c>
      <c r="F228" s="15">
        <v>3290382.7</v>
      </c>
    </row>
    <row r="229" spans="1:6" x14ac:dyDescent="0.25">
      <c r="A229" s="11">
        <v>43201</v>
      </c>
      <c r="B229" s="12">
        <v>8</v>
      </c>
      <c r="C229" s="13" t="s">
        <v>65</v>
      </c>
      <c r="D229" s="15">
        <v>13000</v>
      </c>
      <c r="F229" s="15">
        <v>3303382.7</v>
      </c>
    </row>
    <row r="230" spans="1:6" x14ac:dyDescent="0.25">
      <c r="A230" s="11">
        <v>43201</v>
      </c>
      <c r="B230" s="12">
        <v>8</v>
      </c>
      <c r="C230" s="13" t="s">
        <v>65</v>
      </c>
      <c r="D230" s="15">
        <v>8300</v>
      </c>
      <c r="F230" s="15">
        <v>3311682.7</v>
      </c>
    </row>
    <row r="231" spans="1:6" x14ac:dyDescent="0.25">
      <c r="A231" s="11">
        <v>43201</v>
      </c>
      <c r="B231" s="13" t="s">
        <v>59</v>
      </c>
      <c r="C231" s="13" t="s">
        <v>94</v>
      </c>
      <c r="E231" s="15">
        <v>221581</v>
      </c>
      <c r="F231" s="15">
        <v>3090101.7</v>
      </c>
    </row>
    <row r="232" spans="1:6" x14ac:dyDescent="0.25">
      <c r="A232" s="11">
        <v>43202</v>
      </c>
      <c r="B232" s="12">
        <v>8</v>
      </c>
      <c r="C232" s="13" t="s">
        <v>65</v>
      </c>
      <c r="D232" s="15">
        <v>16240</v>
      </c>
      <c r="F232" s="15">
        <v>3106341.7</v>
      </c>
    </row>
    <row r="233" spans="1:6" x14ac:dyDescent="0.25">
      <c r="A233" s="11">
        <v>43209</v>
      </c>
      <c r="B233" s="12">
        <v>9</v>
      </c>
      <c r="C233" s="13" t="s">
        <v>65</v>
      </c>
      <c r="D233" s="15">
        <v>48669</v>
      </c>
      <c r="F233" s="15">
        <v>3155010.7</v>
      </c>
    </row>
    <row r="234" spans="1:6" x14ac:dyDescent="0.25">
      <c r="A234" s="11">
        <v>43215</v>
      </c>
      <c r="B234" s="12">
        <v>9</v>
      </c>
      <c r="C234" s="13" t="s">
        <v>65</v>
      </c>
      <c r="D234" s="15">
        <v>24381</v>
      </c>
      <c r="F234" s="15">
        <v>3179391.7</v>
      </c>
    </row>
    <row r="235" spans="1:6" x14ac:dyDescent="0.25">
      <c r="A235" s="11">
        <v>43215</v>
      </c>
      <c r="B235" s="12">
        <v>9</v>
      </c>
      <c r="C235" s="13" t="s">
        <v>65</v>
      </c>
      <c r="D235" s="15">
        <v>39436</v>
      </c>
      <c r="F235" s="15">
        <v>3218827.7</v>
      </c>
    </row>
    <row r="236" spans="1:6" x14ac:dyDescent="0.25">
      <c r="A236" s="11">
        <v>43216</v>
      </c>
      <c r="B236" s="12">
        <v>9</v>
      </c>
      <c r="C236" s="13" t="s">
        <v>65</v>
      </c>
      <c r="D236" s="15">
        <v>20800</v>
      </c>
      <c r="F236" s="15">
        <v>3239627.7</v>
      </c>
    </row>
    <row r="237" spans="1:6" x14ac:dyDescent="0.25">
      <c r="A237" s="11">
        <v>43216</v>
      </c>
      <c r="B237" s="12">
        <v>9</v>
      </c>
      <c r="C237" s="13" t="s">
        <v>65</v>
      </c>
      <c r="D237" s="15">
        <v>23445</v>
      </c>
      <c r="F237" s="15">
        <v>3263072.7</v>
      </c>
    </row>
    <row r="238" spans="1:6" x14ac:dyDescent="0.25">
      <c r="A238" s="11">
        <v>43217</v>
      </c>
      <c r="B238" s="13" t="s">
        <v>95</v>
      </c>
      <c r="C238" s="13" t="s">
        <v>96</v>
      </c>
      <c r="E238" s="15">
        <v>10000</v>
      </c>
      <c r="F238" s="15">
        <v>3253072.7</v>
      </c>
    </row>
    <row r="239" spans="1:6" x14ac:dyDescent="0.25">
      <c r="A239" s="11">
        <v>43220</v>
      </c>
      <c r="B239" s="12">
        <v>9</v>
      </c>
      <c r="C239" s="13" t="s">
        <v>65</v>
      </c>
      <c r="D239" s="15">
        <v>28235</v>
      </c>
      <c r="F239" s="15">
        <v>3281307.7</v>
      </c>
    </row>
    <row r="240" spans="1:6" x14ac:dyDescent="0.25">
      <c r="A240" s="11">
        <v>43220</v>
      </c>
      <c r="B240" s="12">
        <v>1</v>
      </c>
      <c r="C240" s="13" t="s">
        <v>64</v>
      </c>
      <c r="E240" s="15">
        <v>549131.30000000005</v>
      </c>
      <c r="F240" s="15">
        <v>2732176.4</v>
      </c>
    </row>
    <row r="241" spans="1:6" x14ac:dyDescent="0.25">
      <c r="A241" s="11">
        <v>43224</v>
      </c>
      <c r="B241" s="13" t="s">
        <v>97</v>
      </c>
      <c r="C241" s="13" t="s">
        <v>98</v>
      </c>
      <c r="D241" s="15">
        <v>6500</v>
      </c>
      <c r="F241" s="15">
        <v>2738676.4</v>
      </c>
    </row>
    <row r="242" spans="1:6" x14ac:dyDescent="0.25">
      <c r="A242" s="11">
        <v>43224</v>
      </c>
      <c r="B242" s="13" t="s">
        <v>99</v>
      </c>
      <c r="C242" s="13" t="s">
        <v>100</v>
      </c>
      <c r="D242" s="15">
        <v>10000</v>
      </c>
      <c r="F242" s="15">
        <v>2748676.4</v>
      </c>
    </row>
    <row r="243" spans="1:6" x14ac:dyDescent="0.25">
      <c r="A243" s="11">
        <v>43224</v>
      </c>
      <c r="B243" s="13" t="s">
        <v>101</v>
      </c>
      <c r="C243" s="13" t="s">
        <v>96</v>
      </c>
      <c r="D243" s="15">
        <v>10000</v>
      </c>
      <c r="F243" s="15">
        <v>2758676.4</v>
      </c>
    </row>
    <row r="244" spans="1:6" x14ac:dyDescent="0.25">
      <c r="A244" s="11">
        <v>43224</v>
      </c>
      <c r="B244" s="13" t="s">
        <v>102</v>
      </c>
      <c r="C244" s="13" t="s">
        <v>103</v>
      </c>
      <c r="E244" s="15">
        <v>10000</v>
      </c>
      <c r="F244" s="15">
        <v>2748676.4</v>
      </c>
    </row>
    <row r="245" spans="1:6" x14ac:dyDescent="0.25">
      <c r="A245" s="11">
        <v>43224</v>
      </c>
      <c r="B245" s="13" t="s">
        <v>104</v>
      </c>
      <c r="C245" s="13" t="s">
        <v>98</v>
      </c>
      <c r="E245" s="15">
        <v>6500</v>
      </c>
      <c r="F245" s="15">
        <v>2742176.4</v>
      </c>
    </row>
    <row r="246" spans="1:6" x14ac:dyDescent="0.25">
      <c r="A246" s="11">
        <v>43225</v>
      </c>
      <c r="B246" s="13" t="s">
        <v>105</v>
      </c>
      <c r="C246" s="13" t="s">
        <v>106</v>
      </c>
      <c r="D246" s="15">
        <v>2868</v>
      </c>
      <c r="F246" s="15">
        <v>2745044.4</v>
      </c>
    </row>
    <row r="247" spans="1:6" x14ac:dyDescent="0.25">
      <c r="A247" s="11">
        <v>43228</v>
      </c>
      <c r="B247" s="13" t="s">
        <v>107</v>
      </c>
      <c r="C247" s="13" t="s">
        <v>108</v>
      </c>
      <c r="D247" s="15">
        <v>18253</v>
      </c>
      <c r="F247" s="15">
        <v>2763297.4</v>
      </c>
    </row>
    <row r="248" spans="1:6" x14ac:dyDescent="0.25">
      <c r="A248" s="11">
        <v>43228</v>
      </c>
      <c r="B248" s="13" t="s">
        <v>109</v>
      </c>
      <c r="C248" s="13" t="s">
        <v>110</v>
      </c>
      <c r="D248" s="15">
        <v>13000</v>
      </c>
      <c r="F248" s="15">
        <v>2776297.4</v>
      </c>
    </row>
    <row r="249" spans="1:6" x14ac:dyDescent="0.25">
      <c r="A249" s="11">
        <v>43228</v>
      </c>
      <c r="B249" s="13" t="s">
        <v>111</v>
      </c>
      <c r="C249" s="13" t="s">
        <v>79</v>
      </c>
      <c r="E249" s="15">
        <v>13000</v>
      </c>
      <c r="F249" s="15">
        <v>2763297.4</v>
      </c>
    </row>
    <row r="250" spans="1:6" x14ac:dyDescent="0.25">
      <c r="A250" s="11">
        <v>43228</v>
      </c>
      <c r="B250" s="13" t="s">
        <v>112</v>
      </c>
      <c r="C250" s="13" t="s">
        <v>113</v>
      </c>
      <c r="E250" s="15">
        <v>18253</v>
      </c>
      <c r="F250" s="15">
        <v>2745044.4</v>
      </c>
    </row>
    <row r="251" spans="1:6" x14ac:dyDescent="0.25">
      <c r="A251" s="11">
        <v>43229</v>
      </c>
      <c r="B251" s="13" t="s">
        <v>59</v>
      </c>
      <c r="C251" s="13" t="s">
        <v>114</v>
      </c>
      <c r="D251" s="15">
        <v>500000</v>
      </c>
      <c r="F251" s="15">
        <v>3245044.4</v>
      </c>
    </row>
    <row r="252" spans="1:6" x14ac:dyDescent="0.25">
      <c r="A252" s="11">
        <v>43229</v>
      </c>
      <c r="B252" s="13" t="s">
        <v>59</v>
      </c>
      <c r="C252" s="13" t="s">
        <v>115</v>
      </c>
      <c r="E252" s="15">
        <v>500000</v>
      </c>
      <c r="F252" s="15">
        <v>2745044.4</v>
      </c>
    </row>
    <row r="253" spans="1:6" x14ac:dyDescent="0.25">
      <c r="A253" s="11">
        <v>43231</v>
      </c>
      <c r="B253" s="13" t="s">
        <v>116</v>
      </c>
      <c r="C253" s="13" t="s">
        <v>20</v>
      </c>
      <c r="D253" s="15">
        <v>4350</v>
      </c>
      <c r="F253" s="15">
        <v>2749394.4</v>
      </c>
    </row>
    <row r="254" spans="1:6" x14ac:dyDescent="0.25">
      <c r="A254" s="11">
        <v>43234</v>
      </c>
      <c r="B254" s="13" t="s">
        <v>117</v>
      </c>
      <c r="C254" s="13" t="s">
        <v>20</v>
      </c>
      <c r="D254" s="15">
        <v>35000</v>
      </c>
      <c r="F254" s="15">
        <v>2784394.4</v>
      </c>
    </row>
    <row r="255" spans="1:6" x14ac:dyDescent="0.25">
      <c r="A255" s="11">
        <v>43234</v>
      </c>
      <c r="B255" s="13" t="s">
        <v>118</v>
      </c>
      <c r="C255" s="13" t="s">
        <v>20</v>
      </c>
      <c r="D255" s="15">
        <v>15499</v>
      </c>
      <c r="F255" s="15">
        <v>2799893.4</v>
      </c>
    </row>
    <row r="256" spans="1:6" x14ac:dyDescent="0.25">
      <c r="A256" s="11">
        <v>43234</v>
      </c>
      <c r="B256" s="13" t="s">
        <v>119</v>
      </c>
      <c r="C256" s="13" t="s">
        <v>20</v>
      </c>
      <c r="D256" s="15">
        <v>15000</v>
      </c>
      <c r="F256" s="15">
        <v>2814893.4</v>
      </c>
    </row>
    <row r="257" spans="1:6" x14ac:dyDescent="0.25">
      <c r="A257" s="11">
        <v>43234</v>
      </c>
      <c r="B257" s="13" t="s">
        <v>120</v>
      </c>
      <c r="C257" s="13" t="s">
        <v>121</v>
      </c>
      <c r="E257" s="15">
        <v>35000</v>
      </c>
      <c r="F257" s="15">
        <v>2779893.4</v>
      </c>
    </row>
    <row r="258" spans="1:6" x14ac:dyDescent="0.25">
      <c r="A258" s="11">
        <v>43236</v>
      </c>
      <c r="B258" s="13" t="s">
        <v>122</v>
      </c>
      <c r="C258" s="13" t="s">
        <v>123</v>
      </c>
      <c r="D258" s="15">
        <v>23029</v>
      </c>
      <c r="F258" s="15">
        <v>2802922.4</v>
      </c>
    </row>
    <row r="259" spans="1:6" x14ac:dyDescent="0.25">
      <c r="A259" s="11">
        <v>43236</v>
      </c>
      <c r="B259" s="13" t="s">
        <v>124</v>
      </c>
      <c r="C259" s="13" t="s">
        <v>125</v>
      </c>
      <c r="D259" s="15">
        <v>4200</v>
      </c>
      <c r="F259" s="15">
        <v>2807122.4</v>
      </c>
    </row>
    <row r="260" spans="1:6" x14ac:dyDescent="0.25">
      <c r="A260" s="11">
        <v>43236</v>
      </c>
      <c r="B260" s="13" t="s">
        <v>126</v>
      </c>
      <c r="C260" s="13" t="s">
        <v>87</v>
      </c>
      <c r="D260" s="15">
        <v>6500</v>
      </c>
      <c r="F260" s="15">
        <v>2813622.4</v>
      </c>
    </row>
    <row r="261" spans="1:6" x14ac:dyDescent="0.25">
      <c r="A261" s="11">
        <v>43236</v>
      </c>
      <c r="B261" s="13" t="s">
        <v>127</v>
      </c>
      <c r="C261" s="13" t="s">
        <v>87</v>
      </c>
      <c r="D261" s="15">
        <v>43000</v>
      </c>
      <c r="F261" s="15">
        <v>2856622.4</v>
      </c>
    </row>
    <row r="262" spans="1:6" x14ac:dyDescent="0.25">
      <c r="A262" s="11">
        <v>43236</v>
      </c>
      <c r="B262" s="13" t="s">
        <v>128</v>
      </c>
      <c r="C262" s="13" t="s">
        <v>87</v>
      </c>
      <c r="D262" s="15">
        <v>4600</v>
      </c>
      <c r="F262" s="15">
        <v>2861222.4</v>
      </c>
    </row>
    <row r="263" spans="1:6" x14ac:dyDescent="0.25">
      <c r="A263" s="11">
        <v>43236</v>
      </c>
      <c r="B263" s="13" t="s">
        <v>129</v>
      </c>
      <c r="C263" s="13" t="s">
        <v>87</v>
      </c>
      <c r="D263" s="15">
        <v>39245</v>
      </c>
      <c r="F263" s="15">
        <v>2900467.4</v>
      </c>
    </row>
    <row r="264" spans="1:6" x14ac:dyDescent="0.25">
      <c r="A264" s="11">
        <v>43242</v>
      </c>
      <c r="B264" s="13" t="s">
        <v>130</v>
      </c>
      <c r="C264" s="13" t="s">
        <v>20</v>
      </c>
      <c r="D264" s="15">
        <v>31320</v>
      </c>
      <c r="F264" s="15">
        <v>2931787.4</v>
      </c>
    </row>
    <row r="265" spans="1:6" x14ac:dyDescent="0.25">
      <c r="A265" s="11">
        <v>43242</v>
      </c>
      <c r="B265" s="13" t="s">
        <v>131</v>
      </c>
      <c r="C265" s="13" t="s">
        <v>20</v>
      </c>
      <c r="D265" s="15">
        <v>16674</v>
      </c>
      <c r="F265" s="15">
        <v>2948461.4</v>
      </c>
    </row>
    <row r="266" spans="1:6" x14ac:dyDescent="0.25">
      <c r="A266" s="11">
        <v>43242</v>
      </c>
      <c r="B266" s="13" t="s">
        <v>132</v>
      </c>
      <c r="C266" s="13" t="s">
        <v>20</v>
      </c>
      <c r="D266" s="15">
        <v>12000</v>
      </c>
      <c r="F266" s="15">
        <v>2960461.4</v>
      </c>
    </row>
    <row r="267" spans="1:6" x14ac:dyDescent="0.25">
      <c r="A267" s="11">
        <v>43242</v>
      </c>
      <c r="B267" s="13" t="s">
        <v>133</v>
      </c>
      <c r="C267" s="13" t="s">
        <v>134</v>
      </c>
      <c r="E267" s="15">
        <v>12000</v>
      </c>
      <c r="F267" s="15">
        <v>2948461.4</v>
      </c>
    </row>
    <row r="268" spans="1:6" x14ac:dyDescent="0.25">
      <c r="A268" s="11">
        <v>43242</v>
      </c>
      <c r="B268" s="13" t="s">
        <v>135</v>
      </c>
      <c r="C268" s="13" t="s">
        <v>136</v>
      </c>
      <c r="E268" s="15">
        <v>31320</v>
      </c>
      <c r="F268" s="15">
        <v>2917141.4</v>
      </c>
    </row>
    <row r="269" spans="1:6" x14ac:dyDescent="0.25">
      <c r="A269" s="11">
        <v>43248</v>
      </c>
      <c r="B269" s="13" t="s">
        <v>137</v>
      </c>
      <c r="C269" s="13" t="s">
        <v>20</v>
      </c>
      <c r="D269" s="15">
        <v>55000</v>
      </c>
      <c r="F269" s="15">
        <v>2972141.4</v>
      </c>
    </row>
    <row r="270" spans="1:6" x14ac:dyDescent="0.25">
      <c r="A270" s="5" t="s">
        <v>51</v>
      </c>
      <c r="E270" s="5" t="s">
        <v>52</v>
      </c>
    </row>
    <row r="285" spans="1:6" x14ac:dyDescent="0.25">
      <c r="A285" s="5" t="s">
        <v>0</v>
      </c>
      <c r="F285" s="4" t="s">
        <v>138</v>
      </c>
    </row>
    <row r="286" spans="1:6" x14ac:dyDescent="0.25">
      <c r="A286" s="6" t="s">
        <v>4</v>
      </c>
      <c r="B286" s="6" t="s">
        <v>5</v>
      </c>
      <c r="C286" s="6" t="s">
        <v>6</v>
      </c>
      <c r="D286" s="7" t="s">
        <v>7</v>
      </c>
      <c r="E286" s="7" t="s">
        <v>8</v>
      </c>
      <c r="F286" s="7" t="s">
        <v>9</v>
      </c>
    </row>
    <row r="287" spans="1:6" x14ac:dyDescent="0.25">
      <c r="A287" s="11">
        <v>43248</v>
      </c>
      <c r="B287" s="13" t="s">
        <v>139</v>
      </c>
      <c r="C287" s="13" t="s">
        <v>20</v>
      </c>
      <c r="D287" s="15">
        <v>49100</v>
      </c>
      <c r="F287" s="15">
        <v>3021241.4</v>
      </c>
    </row>
    <row r="288" spans="1:6" x14ac:dyDescent="0.25">
      <c r="A288" s="11">
        <v>43248</v>
      </c>
      <c r="B288" s="13" t="s">
        <v>140</v>
      </c>
      <c r="C288" s="13" t="s">
        <v>141</v>
      </c>
      <c r="E288" s="15">
        <v>55000</v>
      </c>
      <c r="F288" s="15">
        <v>2966241.4</v>
      </c>
    </row>
    <row r="289" spans="1:6" x14ac:dyDescent="0.25">
      <c r="A289" s="11">
        <v>43248</v>
      </c>
      <c r="B289" s="13" t="s">
        <v>142</v>
      </c>
      <c r="C289" s="13" t="s">
        <v>143</v>
      </c>
      <c r="E289" s="15">
        <v>49100</v>
      </c>
      <c r="F289" s="15">
        <v>2917141.4</v>
      </c>
    </row>
    <row r="290" spans="1:6" x14ac:dyDescent="0.25">
      <c r="A290" s="11">
        <v>43251</v>
      </c>
      <c r="B290" s="13" t="s">
        <v>144</v>
      </c>
      <c r="C290" s="13" t="s">
        <v>20</v>
      </c>
      <c r="D290" s="15">
        <v>17188</v>
      </c>
      <c r="F290" s="15">
        <v>2934329.4</v>
      </c>
    </row>
    <row r="291" spans="1:6" x14ac:dyDescent="0.25">
      <c r="A291" s="11">
        <v>43251</v>
      </c>
      <c r="B291" s="13" t="s">
        <v>145</v>
      </c>
      <c r="C291" s="13" t="s">
        <v>20</v>
      </c>
      <c r="D291" s="15">
        <v>8000</v>
      </c>
      <c r="F291" s="15">
        <v>2942329.4</v>
      </c>
    </row>
    <row r="292" spans="1:6" x14ac:dyDescent="0.25">
      <c r="A292" s="11">
        <v>43251</v>
      </c>
      <c r="B292" s="13" t="s">
        <v>146</v>
      </c>
      <c r="C292" s="13" t="s">
        <v>147</v>
      </c>
      <c r="E292" s="15">
        <v>8000</v>
      </c>
      <c r="F292" s="15">
        <v>2934329.4</v>
      </c>
    </row>
    <row r="293" spans="1:6" x14ac:dyDescent="0.25">
      <c r="A293" s="11">
        <v>43255</v>
      </c>
      <c r="B293" s="13" t="s">
        <v>148</v>
      </c>
      <c r="C293" s="13" t="s">
        <v>149</v>
      </c>
      <c r="D293" s="15">
        <v>20976</v>
      </c>
      <c r="F293" s="15">
        <v>2955305.4</v>
      </c>
    </row>
    <row r="294" spans="1:6" x14ac:dyDescent="0.25">
      <c r="A294" s="11">
        <v>43256</v>
      </c>
      <c r="B294" s="13" t="s">
        <v>150</v>
      </c>
      <c r="C294" s="13" t="s">
        <v>151</v>
      </c>
      <c r="D294" s="15">
        <v>10000</v>
      </c>
      <c r="F294" s="15">
        <v>2965305.4</v>
      </c>
    </row>
    <row r="295" spans="1:6" x14ac:dyDescent="0.25">
      <c r="A295" s="11">
        <v>43256</v>
      </c>
      <c r="B295" s="13" t="s">
        <v>59</v>
      </c>
      <c r="C295" s="13" t="s">
        <v>152</v>
      </c>
      <c r="D295" s="15">
        <v>7000</v>
      </c>
      <c r="F295" s="15">
        <v>2972305.4</v>
      </c>
    </row>
    <row r="296" spans="1:6" x14ac:dyDescent="0.25">
      <c r="A296" s="11">
        <v>43256</v>
      </c>
      <c r="B296" s="13" t="s">
        <v>59</v>
      </c>
      <c r="C296" s="13" t="s">
        <v>153</v>
      </c>
      <c r="D296" s="15">
        <v>8500</v>
      </c>
      <c r="F296" s="15">
        <v>2980805.4</v>
      </c>
    </row>
    <row r="297" spans="1:6" x14ac:dyDescent="0.25">
      <c r="A297" s="11">
        <v>43256</v>
      </c>
      <c r="B297" s="13" t="s">
        <v>59</v>
      </c>
      <c r="C297" s="13" t="s">
        <v>154</v>
      </c>
      <c r="D297" s="15">
        <v>48750</v>
      </c>
      <c r="F297" s="15">
        <v>3029555.4</v>
      </c>
    </row>
    <row r="298" spans="1:6" x14ac:dyDescent="0.25">
      <c r="A298" s="11">
        <v>43256</v>
      </c>
      <c r="B298" s="13" t="s">
        <v>155</v>
      </c>
      <c r="C298" s="13" t="s">
        <v>156</v>
      </c>
      <c r="E298" s="15">
        <v>7000</v>
      </c>
      <c r="F298" s="15">
        <v>3022555.4</v>
      </c>
    </row>
    <row r="299" spans="1:6" x14ac:dyDescent="0.25">
      <c r="A299" s="11">
        <v>43256</v>
      </c>
      <c r="B299" s="13" t="s">
        <v>157</v>
      </c>
      <c r="C299" s="13" t="s">
        <v>134</v>
      </c>
      <c r="E299" s="15">
        <v>8500</v>
      </c>
      <c r="F299" s="15">
        <v>3014055.4</v>
      </c>
    </row>
    <row r="300" spans="1:6" x14ac:dyDescent="0.25">
      <c r="A300" s="11">
        <v>43256</v>
      </c>
      <c r="B300" s="13" t="s">
        <v>158</v>
      </c>
      <c r="C300" s="13" t="s">
        <v>159</v>
      </c>
      <c r="E300" s="15">
        <v>48750</v>
      </c>
      <c r="F300" s="15">
        <v>2965305.4</v>
      </c>
    </row>
    <row r="301" spans="1:6" x14ac:dyDescent="0.25">
      <c r="A301" s="11">
        <v>43256</v>
      </c>
      <c r="B301" s="13" t="s">
        <v>160</v>
      </c>
      <c r="C301" s="13" t="s">
        <v>161</v>
      </c>
      <c r="E301" s="15">
        <v>43900</v>
      </c>
      <c r="F301" s="15">
        <v>2921405.4</v>
      </c>
    </row>
    <row r="302" spans="1:6" x14ac:dyDescent="0.25">
      <c r="A302" s="11">
        <v>43256</v>
      </c>
      <c r="B302" s="13" t="s">
        <v>162</v>
      </c>
      <c r="C302" s="13" t="s">
        <v>161</v>
      </c>
      <c r="E302" s="15">
        <v>11450</v>
      </c>
      <c r="F302" s="15">
        <v>2909955.4</v>
      </c>
    </row>
    <row r="303" spans="1:6" x14ac:dyDescent="0.25">
      <c r="A303" s="11">
        <v>43256</v>
      </c>
      <c r="B303" s="13" t="s">
        <v>163</v>
      </c>
      <c r="C303" s="13" t="s">
        <v>161</v>
      </c>
      <c r="E303" s="14">
        <v>450</v>
      </c>
      <c r="F303" s="15">
        <v>2909505.4</v>
      </c>
    </row>
    <row r="304" spans="1:6" x14ac:dyDescent="0.25">
      <c r="A304" s="11">
        <v>43256</v>
      </c>
      <c r="B304" s="13" t="s">
        <v>164</v>
      </c>
      <c r="C304" s="13" t="s">
        <v>165</v>
      </c>
      <c r="E304" s="15">
        <v>10000</v>
      </c>
      <c r="F304" s="15">
        <v>2899505.4</v>
      </c>
    </row>
    <row r="305" spans="1:6" x14ac:dyDescent="0.25">
      <c r="A305" s="11">
        <v>43257</v>
      </c>
      <c r="B305" s="13" t="s">
        <v>166</v>
      </c>
      <c r="C305" s="13" t="s">
        <v>20</v>
      </c>
      <c r="D305" s="15">
        <v>150000</v>
      </c>
      <c r="F305" s="15">
        <v>3049505.4</v>
      </c>
    </row>
    <row r="306" spans="1:6" x14ac:dyDescent="0.25">
      <c r="A306" s="11">
        <v>43257</v>
      </c>
      <c r="B306" s="13" t="s">
        <v>59</v>
      </c>
      <c r="C306" s="13" t="s">
        <v>167</v>
      </c>
      <c r="D306" s="15">
        <v>43900</v>
      </c>
      <c r="F306" s="15">
        <v>3093405.4</v>
      </c>
    </row>
    <row r="307" spans="1:6" x14ac:dyDescent="0.25">
      <c r="A307" s="11">
        <v>43257</v>
      </c>
      <c r="B307" s="13" t="s">
        <v>59</v>
      </c>
      <c r="C307" s="13" t="s">
        <v>168</v>
      </c>
      <c r="D307" s="15">
        <v>11450</v>
      </c>
      <c r="F307" s="15">
        <v>3104855.4</v>
      </c>
    </row>
    <row r="308" spans="1:6" x14ac:dyDescent="0.25">
      <c r="A308" s="11">
        <v>43257</v>
      </c>
      <c r="B308" s="13" t="s">
        <v>59</v>
      </c>
      <c r="C308" s="13" t="s">
        <v>169</v>
      </c>
      <c r="D308" s="14">
        <v>450</v>
      </c>
      <c r="F308" s="15">
        <v>3105305.4</v>
      </c>
    </row>
    <row r="309" spans="1:6" x14ac:dyDescent="0.25">
      <c r="A309" s="11">
        <v>43257</v>
      </c>
      <c r="B309" s="13" t="s">
        <v>59</v>
      </c>
      <c r="C309" s="13" t="s">
        <v>170</v>
      </c>
      <c r="D309" s="15">
        <v>18562.5</v>
      </c>
      <c r="F309" s="15">
        <v>3123867.9</v>
      </c>
    </row>
    <row r="310" spans="1:6" x14ac:dyDescent="0.25">
      <c r="A310" s="11">
        <v>43257</v>
      </c>
      <c r="B310" s="13" t="s">
        <v>171</v>
      </c>
      <c r="C310" s="13" t="s">
        <v>172</v>
      </c>
      <c r="E310" s="15">
        <v>150000</v>
      </c>
      <c r="F310" s="15">
        <v>2973867.9</v>
      </c>
    </row>
    <row r="311" spans="1:6" x14ac:dyDescent="0.25">
      <c r="A311" s="11">
        <v>43258</v>
      </c>
      <c r="B311" s="13" t="s">
        <v>59</v>
      </c>
      <c r="C311" s="13" t="s">
        <v>173</v>
      </c>
      <c r="D311" s="15">
        <v>21715.200000000001</v>
      </c>
      <c r="F311" s="15">
        <v>2995583.1</v>
      </c>
    </row>
    <row r="312" spans="1:6" x14ac:dyDescent="0.25">
      <c r="A312" s="11">
        <v>43258</v>
      </c>
      <c r="B312" s="13" t="s">
        <v>59</v>
      </c>
      <c r="C312" s="13" t="s">
        <v>174</v>
      </c>
      <c r="D312" s="15">
        <v>8900</v>
      </c>
      <c r="F312" s="15">
        <v>3004483.1</v>
      </c>
    </row>
    <row r="313" spans="1:6" x14ac:dyDescent="0.25">
      <c r="A313" s="11">
        <v>43258</v>
      </c>
      <c r="B313" s="13" t="s">
        <v>175</v>
      </c>
      <c r="C313" s="13" t="s">
        <v>176</v>
      </c>
      <c r="E313" s="15">
        <v>21715.200000000001</v>
      </c>
      <c r="F313" s="15">
        <v>2982767.9</v>
      </c>
    </row>
    <row r="314" spans="1:6" x14ac:dyDescent="0.25">
      <c r="A314" s="11">
        <v>43258</v>
      </c>
      <c r="B314" s="13" t="s">
        <v>177</v>
      </c>
      <c r="C314" s="13" t="s">
        <v>77</v>
      </c>
      <c r="E314" s="15">
        <v>8900</v>
      </c>
      <c r="F314" s="15">
        <v>2973867.9</v>
      </c>
    </row>
    <row r="315" spans="1:6" x14ac:dyDescent="0.25">
      <c r="A315" s="11">
        <v>43259</v>
      </c>
      <c r="B315" s="13" t="s">
        <v>178</v>
      </c>
      <c r="C315" s="13" t="s">
        <v>20</v>
      </c>
      <c r="D315" s="15">
        <v>15000</v>
      </c>
      <c r="F315" s="15">
        <v>2988867.9</v>
      </c>
    </row>
    <row r="316" spans="1:6" x14ac:dyDescent="0.25">
      <c r="A316" s="11">
        <v>43259</v>
      </c>
      <c r="B316" s="13" t="s">
        <v>179</v>
      </c>
      <c r="C316" s="13" t="s">
        <v>20</v>
      </c>
      <c r="D316" s="15">
        <v>30000</v>
      </c>
      <c r="F316" s="15">
        <v>3018867.9</v>
      </c>
    </row>
    <row r="317" spans="1:6" x14ac:dyDescent="0.25">
      <c r="A317" s="11">
        <v>43259</v>
      </c>
      <c r="B317" s="13" t="s">
        <v>180</v>
      </c>
      <c r="C317" s="13" t="s">
        <v>20</v>
      </c>
      <c r="D317" s="15">
        <v>15000</v>
      </c>
      <c r="F317" s="15">
        <v>3033867.9</v>
      </c>
    </row>
    <row r="318" spans="1:6" x14ac:dyDescent="0.25">
      <c r="A318" s="11">
        <v>43259</v>
      </c>
      <c r="B318" s="13" t="s">
        <v>181</v>
      </c>
      <c r="C318" s="13" t="s">
        <v>20</v>
      </c>
      <c r="D318" s="15">
        <v>15000</v>
      </c>
      <c r="F318" s="15">
        <v>3048867.9</v>
      </c>
    </row>
    <row r="319" spans="1:6" x14ac:dyDescent="0.25">
      <c r="A319" s="11">
        <v>43259</v>
      </c>
      <c r="B319" s="13" t="s">
        <v>182</v>
      </c>
      <c r="C319" s="13" t="s">
        <v>183</v>
      </c>
      <c r="D319" s="15">
        <v>233437.2</v>
      </c>
      <c r="F319" s="15">
        <v>3282305.1</v>
      </c>
    </row>
    <row r="320" spans="1:6" x14ac:dyDescent="0.25">
      <c r="A320" s="11">
        <v>43259</v>
      </c>
      <c r="B320" s="13" t="s">
        <v>184</v>
      </c>
      <c r="C320" s="13" t="s">
        <v>185</v>
      </c>
      <c r="E320" s="15">
        <v>15000</v>
      </c>
      <c r="F320" s="15">
        <v>3267305.1</v>
      </c>
    </row>
    <row r="321" spans="1:6" x14ac:dyDescent="0.25">
      <c r="A321" s="11">
        <v>43259</v>
      </c>
      <c r="B321" s="13" t="s">
        <v>186</v>
      </c>
      <c r="C321" s="13" t="s">
        <v>187</v>
      </c>
      <c r="E321" s="15">
        <v>15000</v>
      </c>
      <c r="F321" s="15">
        <v>3252305.1</v>
      </c>
    </row>
    <row r="322" spans="1:6" x14ac:dyDescent="0.25">
      <c r="A322" s="11">
        <v>43259</v>
      </c>
      <c r="B322" s="13" t="s">
        <v>188</v>
      </c>
      <c r="C322" s="13" t="s">
        <v>189</v>
      </c>
      <c r="E322" s="15">
        <v>15000</v>
      </c>
      <c r="F322" s="15">
        <v>3237305.1</v>
      </c>
    </row>
    <row r="323" spans="1:6" x14ac:dyDescent="0.25">
      <c r="A323" s="11">
        <v>43259</v>
      </c>
      <c r="B323" s="13" t="s">
        <v>190</v>
      </c>
      <c r="C323" s="13" t="s">
        <v>191</v>
      </c>
      <c r="E323" s="15">
        <v>30000</v>
      </c>
      <c r="F323" s="15">
        <v>3207305.1</v>
      </c>
    </row>
    <row r="324" spans="1:6" x14ac:dyDescent="0.25">
      <c r="A324" s="11">
        <v>43259</v>
      </c>
      <c r="B324" s="13" t="s">
        <v>175</v>
      </c>
      <c r="C324" s="13" t="s">
        <v>192</v>
      </c>
      <c r="E324" s="15">
        <v>21715.200000000001</v>
      </c>
      <c r="F324" s="15">
        <v>3185589.9</v>
      </c>
    </row>
    <row r="325" spans="1:6" x14ac:dyDescent="0.25">
      <c r="A325" s="11">
        <v>43259</v>
      </c>
      <c r="B325" s="13" t="s">
        <v>193</v>
      </c>
      <c r="C325" s="13" t="s">
        <v>194</v>
      </c>
      <c r="E325" s="15">
        <v>8900</v>
      </c>
      <c r="F325" s="15">
        <v>3176689.9</v>
      </c>
    </row>
    <row r="326" spans="1:6" x14ac:dyDescent="0.25">
      <c r="A326" s="11">
        <v>43260</v>
      </c>
      <c r="B326" s="13" t="s">
        <v>195</v>
      </c>
      <c r="C326" s="13" t="s">
        <v>20</v>
      </c>
      <c r="D326" s="15">
        <v>35700</v>
      </c>
      <c r="F326" s="15">
        <v>3212389.9</v>
      </c>
    </row>
    <row r="327" spans="1:6" x14ac:dyDescent="0.25">
      <c r="A327" s="11">
        <v>43260</v>
      </c>
      <c r="B327" s="13" t="s">
        <v>196</v>
      </c>
      <c r="C327" s="13" t="s">
        <v>20</v>
      </c>
      <c r="D327" s="15">
        <v>35700</v>
      </c>
      <c r="F327" s="15">
        <v>3248089.9</v>
      </c>
    </row>
    <row r="328" spans="1:6" x14ac:dyDescent="0.25">
      <c r="A328" s="11">
        <v>43260</v>
      </c>
      <c r="B328" s="13" t="s">
        <v>197</v>
      </c>
      <c r="C328" s="13" t="s">
        <v>20</v>
      </c>
      <c r="D328" s="15">
        <v>74818</v>
      </c>
      <c r="F328" s="15">
        <v>3322907.9</v>
      </c>
    </row>
    <row r="329" spans="1:6" x14ac:dyDescent="0.25">
      <c r="A329" s="11">
        <v>43260</v>
      </c>
      <c r="B329" s="13" t="s">
        <v>59</v>
      </c>
      <c r="C329" s="13" t="s">
        <v>198</v>
      </c>
      <c r="D329" s="15">
        <v>154756</v>
      </c>
      <c r="F329" s="15">
        <v>3477663.9</v>
      </c>
    </row>
    <row r="330" spans="1:6" x14ac:dyDescent="0.25">
      <c r="A330" s="11">
        <v>43260</v>
      </c>
      <c r="B330" s="13" t="s">
        <v>59</v>
      </c>
      <c r="C330" s="13" t="s">
        <v>198</v>
      </c>
      <c r="D330" s="15">
        <v>154756</v>
      </c>
      <c r="F330" s="15">
        <v>3632419.9</v>
      </c>
    </row>
    <row r="331" spans="1:6" x14ac:dyDescent="0.25">
      <c r="A331" s="11">
        <v>43260</v>
      </c>
      <c r="B331" s="13" t="s">
        <v>59</v>
      </c>
      <c r="C331" s="13" t="s">
        <v>115</v>
      </c>
      <c r="E331" s="15">
        <v>154756</v>
      </c>
      <c r="F331" s="15">
        <v>3477663.9</v>
      </c>
    </row>
    <row r="332" spans="1:6" x14ac:dyDescent="0.25">
      <c r="A332" s="11">
        <v>43260</v>
      </c>
      <c r="B332" s="13" t="s">
        <v>199</v>
      </c>
      <c r="C332" s="13" t="s">
        <v>200</v>
      </c>
      <c r="E332" s="15">
        <v>74818</v>
      </c>
      <c r="F332" s="15">
        <v>3402845.9</v>
      </c>
    </row>
    <row r="333" spans="1:6" x14ac:dyDescent="0.25">
      <c r="A333" s="11">
        <v>43260</v>
      </c>
      <c r="B333" s="12">
        <v>1</v>
      </c>
      <c r="C333" s="13" t="s">
        <v>201</v>
      </c>
      <c r="E333" s="15">
        <v>154756</v>
      </c>
      <c r="F333" s="15">
        <v>3248089.9</v>
      </c>
    </row>
    <row r="334" spans="1:6" x14ac:dyDescent="0.25">
      <c r="A334" s="11">
        <v>43262</v>
      </c>
      <c r="B334" s="13" t="s">
        <v>59</v>
      </c>
      <c r="C334" s="13" t="s">
        <v>202</v>
      </c>
      <c r="D334" s="15">
        <v>36000</v>
      </c>
      <c r="F334" s="15">
        <v>3284089.9</v>
      </c>
    </row>
    <row r="335" spans="1:6" x14ac:dyDescent="0.25">
      <c r="A335" s="11">
        <v>43262</v>
      </c>
      <c r="B335" s="13" t="s">
        <v>203</v>
      </c>
      <c r="C335" s="13" t="s">
        <v>204</v>
      </c>
      <c r="E335" s="15">
        <v>36000</v>
      </c>
      <c r="F335" s="15">
        <v>3248089.9</v>
      </c>
    </row>
    <row r="336" spans="1:6" x14ac:dyDescent="0.25">
      <c r="A336" s="11">
        <v>43262</v>
      </c>
      <c r="B336" s="13" t="s">
        <v>203</v>
      </c>
      <c r="C336" s="13" t="s">
        <v>205</v>
      </c>
      <c r="E336" s="15">
        <v>36000</v>
      </c>
      <c r="F336" s="15">
        <v>3212089.9</v>
      </c>
    </row>
    <row r="337" spans="1:6" x14ac:dyDescent="0.25">
      <c r="A337" s="11">
        <v>43263</v>
      </c>
      <c r="B337" s="13" t="s">
        <v>206</v>
      </c>
      <c r="C337" s="13" t="s">
        <v>20</v>
      </c>
      <c r="D337" s="15">
        <v>3500</v>
      </c>
      <c r="F337" s="15">
        <v>3215589.9</v>
      </c>
    </row>
    <row r="338" spans="1:6" x14ac:dyDescent="0.25">
      <c r="A338" s="11">
        <v>43263</v>
      </c>
      <c r="B338" s="13" t="s">
        <v>59</v>
      </c>
      <c r="C338" s="13" t="s">
        <v>207</v>
      </c>
      <c r="D338" s="15">
        <v>27000</v>
      </c>
      <c r="F338" s="15">
        <v>3242589.9</v>
      </c>
    </row>
    <row r="339" spans="1:6" x14ac:dyDescent="0.25">
      <c r="A339" s="11">
        <v>43263</v>
      </c>
      <c r="B339" s="13" t="s">
        <v>59</v>
      </c>
      <c r="C339" s="13" t="s">
        <v>208</v>
      </c>
      <c r="D339" s="15">
        <v>13000</v>
      </c>
      <c r="F339" s="15">
        <v>3255589.9</v>
      </c>
    </row>
    <row r="340" spans="1:6" x14ac:dyDescent="0.25">
      <c r="A340" s="11">
        <v>43263</v>
      </c>
      <c r="B340" s="13" t="s">
        <v>209</v>
      </c>
      <c r="C340" s="13" t="s">
        <v>210</v>
      </c>
      <c r="E340" s="15">
        <v>27000</v>
      </c>
      <c r="F340" s="15">
        <v>3228589.9</v>
      </c>
    </row>
    <row r="341" spans="1:6" x14ac:dyDescent="0.25">
      <c r="A341" s="5" t="s">
        <v>51</v>
      </c>
      <c r="E341" s="5" t="s">
        <v>52</v>
      </c>
    </row>
    <row r="356" spans="1:6" x14ac:dyDescent="0.25">
      <c r="A356" s="5" t="s">
        <v>0</v>
      </c>
      <c r="F356" s="4" t="s">
        <v>211</v>
      </c>
    </row>
    <row r="357" spans="1:6" x14ac:dyDescent="0.25">
      <c r="A357" s="6" t="s">
        <v>4</v>
      </c>
      <c r="B357" s="6" t="s">
        <v>5</v>
      </c>
      <c r="C357" s="6" t="s">
        <v>6</v>
      </c>
      <c r="D357" s="7" t="s">
        <v>7</v>
      </c>
      <c r="E357" s="7" t="s">
        <v>8</v>
      </c>
      <c r="F357" s="7" t="s">
        <v>9</v>
      </c>
    </row>
    <row r="358" spans="1:6" x14ac:dyDescent="0.25">
      <c r="A358" s="11">
        <v>43263</v>
      </c>
      <c r="B358" s="13" t="s">
        <v>212</v>
      </c>
      <c r="C358" s="13" t="s">
        <v>213</v>
      </c>
      <c r="E358" s="15">
        <v>13000</v>
      </c>
      <c r="F358" s="15">
        <v>3215589.9</v>
      </c>
    </row>
    <row r="359" spans="1:6" x14ac:dyDescent="0.25">
      <c r="A359" s="11">
        <v>43263</v>
      </c>
      <c r="B359" s="13" t="s">
        <v>214</v>
      </c>
      <c r="C359" s="13" t="s">
        <v>215</v>
      </c>
      <c r="E359" s="15">
        <v>270000</v>
      </c>
      <c r="F359" s="15">
        <v>2945589.9</v>
      </c>
    </row>
    <row r="360" spans="1:6" x14ac:dyDescent="0.25">
      <c r="A360" s="11">
        <v>43263</v>
      </c>
      <c r="B360" s="13" t="s">
        <v>209</v>
      </c>
      <c r="C360" s="13" t="s">
        <v>216</v>
      </c>
      <c r="E360" s="15">
        <v>27000</v>
      </c>
      <c r="F360" s="15">
        <v>2918589.9</v>
      </c>
    </row>
    <row r="361" spans="1:6" x14ac:dyDescent="0.25">
      <c r="A361" s="11">
        <v>43263</v>
      </c>
      <c r="B361" s="13" t="s">
        <v>217</v>
      </c>
      <c r="C361" s="13" t="s">
        <v>213</v>
      </c>
      <c r="E361" s="15">
        <v>13000</v>
      </c>
      <c r="F361" s="15">
        <v>2905589.9</v>
      </c>
    </row>
    <row r="362" spans="1:6" x14ac:dyDescent="0.25">
      <c r="A362" s="11">
        <v>43264</v>
      </c>
      <c r="B362" s="13" t="s">
        <v>218</v>
      </c>
      <c r="C362" s="13" t="s">
        <v>20</v>
      </c>
      <c r="D362" s="15">
        <v>9000</v>
      </c>
      <c r="F362" s="15">
        <v>2914589.9</v>
      </c>
    </row>
    <row r="363" spans="1:6" x14ac:dyDescent="0.25">
      <c r="A363" s="11">
        <v>43269</v>
      </c>
      <c r="B363" s="13" t="s">
        <v>219</v>
      </c>
      <c r="C363" s="13" t="s">
        <v>20</v>
      </c>
      <c r="D363" s="15">
        <v>248949</v>
      </c>
      <c r="F363" s="15">
        <v>3163538.9</v>
      </c>
    </row>
    <row r="364" spans="1:6" x14ac:dyDescent="0.25">
      <c r="A364" s="11">
        <v>43269</v>
      </c>
      <c r="B364" s="13" t="s">
        <v>220</v>
      </c>
      <c r="C364" s="13" t="s">
        <v>20</v>
      </c>
      <c r="D364" s="15">
        <v>208981</v>
      </c>
      <c r="F364" s="15">
        <v>3372519.9</v>
      </c>
    </row>
    <row r="365" spans="1:6" x14ac:dyDescent="0.25">
      <c r="A365" s="11">
        <v>43269</v>
      </c>
      <c r="B365" s="13" t="s">
        <v>221</v>
      </c>
      <c r="C365" s="13" t="s">
        <v>222</v>
      </c>
      <c r="E365" s="15">
        <v>208981</v>
      </c>
      <c r="F365" s="15">
        <v>3163538.9</v>
      </c>
    </row>
    <row r="366" spans="1:6" x14ac:dyDescent="0.25">
      <c r="A366" s="11">
        <v>43269</v>
      </c>
      <c r="B366" s="13" t="s">
        <v>223</v>
      </c>
      <c r="C366" s="13" t="s">
        <v>224</v>
      </c>
      <c r="E366" s="15">
        <v>248949</v>
      </c>
      <c r="F366" s="15">
        <v>2914589.9</v>
      </c>
    </row>
    <row r="367" spans="1:6" x14ac:dyDescent="0.25">
      <c r="A367" s="11">
        <v>43269</v>
      </c>
      <c r="B367" s="13" t="s">
        <v>225</v>
      </c>
      <c r="C367" s="13" t="s">
        <v>226</v>
      </c>
      <c r="E367" s="15">
        <v>277737</v>
      </c>
      <c r="F367" s="15">
        <v>2636852.9</v>
      </c>
    </row>
    <row r="368" spans="1:6" x14ac:dyDescent="0.25">
      <c r="A368" s="11">
        <v>43271</v>
      </c>
      <c r="B368" s="13" t="s">
        <v>227</v>
      </c>
      <c r="C368" s="13" t="s">
        <v>20</v>
      </c>
      <c r="D368" s="15">
        <v>277737</v>
      </c>
      <c r="F368" s="15">
        <v>2914589.9</v>
      </c>
    </row>
    <row r="369" spans="1:6" x14ac:dyDescent="0.25">
      <c r="A369" s="11">
        <v>43271</v>
      </c>
      <c r="B369" s="13" t="s">
        <v>228</v>
      </c>
      <c r="C369" s="13" t="s">
        <v>20</v>
      </c>
      <c r="D369" s="15">
        <v>110000</v>
      </c>
      <c r="F369" s="15">
        <v>3024589.9</v>
      </c>
    </row>
    <row r="370" spans="1:6" x14ac:dyDescent="0.25">
      <c r="A370" s="11">
        <v>43271</v>
      </c>
      <c r="B370" s="13" t="s">
        <v>229</v>
      </c>
      <c r="C370" s="13" t="s">
        <v>20</v>
      </c>
      <c r="D370" s="15">
        <v>98200</v>
      </c>
      <c r="F370" s="15">
        <v>3122789.9</v>
      </c>
    </row>
    <row r="371" spans="1:6" x14ac:dyDescent="0.25">
      <c r="A371" s="11">
        <v>43271</v>
      </c>
      <c r="B371" s="13" t="s">
        <v>230</v>
      </c>
      <c r="C371" s="13" t="s">
        <v>231</v>
      </c>
      <c r="E371" s="15">
        <v>98200</v>
      </c>
      <c r="F371" s="15">
        <v>3024589.9</v>
      </c>
    </row>
    <row r="372" spans="1:6" x14ac:dyDescent="0.25">
      <c r="A372" s="11">
        <v>43271</v>
      </c>
      <c r="B372" s="13" t="s">
        <v>232</v>
      </c>
      <c r="C372" s="13" t="s">
        <v>233</v>
      </c>
      <c r="E372" s="15">
        <v>110000</v>
      </c>
      <c r="F372" s="15">
        <v>2914589.9</v>
      </c>
    </row>
    <row r="373" spans="1:6" x14ac:dyDescent="0.25">
      <c r="A373" s="11">
        <v>43273</v>
      </c>
      <c r="B373" s="13" t="s">
        <v>234</v>
      </c>
      <c r="C373" s="13" t="s">
        <v>149</v>
      </c>
      <c r="D373" s="15">
        <v>16159</v>
      </c>
      <c r="F373" s="15">
        <v>2930748.9</v>
      </c>
    </row>
    <row r="374" spans="1:6" x14ac:dyDescent="0.25">
      <c r="A374" s="11">
        <v>43273</v>
      </c>
      <c r="B374" s="13" t="s">
        <v>235</v>
      </c>
      <c r="C374" s="13" t="s">
        <v>236</v>
      </c>
      <c r="E374" s="15">
        <v>16159</v>
      </c>
      <c r="F374" s="15">
        <v>2914589.9</v>
      </c>
    </row>
    <row r="375" spans="1:6" x14ac:dyDescent="0.25">
      <c r="A375" s="11">
        <v>43283</v>
      </c>
      <c r="B375" s="13" t="s">
        <v>237</v>
      </c>
      <c r="C375" s="13" t="s">
        <v>238</v>
      </c>
      <c r="D375" s="15">
        <v>12500</v>
      </c>
      <c r="F375" s="15">
        <v>2927089.9</v>
      </c>
    </row>
    <row r="376" spans="1:6" x14ac:dyDescent="0.25">
      <c r="A376" s="11">
        <v>43283</v>
      </c>
      <c r="B376" s="13" t="s">
        <v>239</v>
      </c>
      <c r="C376" s="13" t="s">
        <v>20</v>
      </c>
      <c r="D376" s="15">
        <v>7200</v>
      </c>
      <c r="F376" s="15">
        <v>2934289.9</v>
      </c>
    </row>
    <row r="377" spans="1:6" x14ac:dyDescent="0.25">
      <c r="A377" s="11">
        <v>43283</v>
      </c>
      <c r="B377" s="13" t="s">
        <v>240</v>
      </c>
      <c r="C377" s="13" t="s">
        <v>241</v>
      </c>
      <c r="D377" s="15">
        <v>15600</v>
      </c>
      <c r="F377" s="15">
        <v>2949889.9</v>
      </c>
    </row>
    <row r="378" spans="1:6" x14ac:dyDescent="0.25">
      <c r="A378" s="11">
        <v>43283</v>
      </c>
      <c r="B378" s="13" t="s">
        <v>242</v>
      </c>
      <c r="C378" s="13" t="s">
        <v>243</v>
      </c>
      <c r="D378" s="15">
        <v>15565</v>
      </c>
      <c r="F378" s="15">
        <v>2965454.9</v>
      </c>
    </row>
    <row r="379" spans="1:6" x14ac:dyDescent="0.25">
      <c r="A379" s="11">
        <v>43283</v>
      </c>
      <c r="B379" s="13" t="s">
        <v>244</v>
      </c>
      <c r="C379" s="13" t="s">
        <v>243</v>
      </c>
      <c r="D379" s="15">
        <v>14720</v>
      </c>
      <c r="F379" s="15">
        <v>2980174.9</v>
      </c>
    </row>
    <row r="380" spans="1:6" x14ac:dyDescent="0.25">
      <c r="A380" s="11">
        <v>43283</v>
      </c>
      <c r="B380" s="13" t="s">
        <v>245</v>
      </c>
      <c r="C380" s="13" t="s">
        <v>246</v>
      </c>
      <c r="E380" s="15">
        <v>7200</v>
      </c>
      <c r="F380" s="15">
        <v>2972974.9</v>
      </c>
    </row>
    <row r="381" spans="1:6" x14ac:dyDescent="0.25">
      <c r="A381" s="11">
        <v>43283</v>
      </c>
      <c r="B381" s="13" t="s">
        <v>247</v>
      </c>
      <c r="C381" s="13" t="s">
        <v>248</v>
      </c>
      <c r="E381" s="15">
        <v>12500</v>
      </c>
      <c r="F381" s="15">
        <v>2960474.9</v>
      </c>
    </row>
    <row r="382" spans="1:6" x14ac:dyDescent="0.25">
      <c r="A382" s="11">
        <v>43283</v>
      </c>
      <c r="B382" s="13" t="s">
        <v>249</v>
      </c>
      <c r="C382" s="13" t="s">
        <v>250</v>
      </c>
      <c r="E382" s="15">
        <v>15600</v>
      </c>
      <c r="F382" s="15">
        <v>2944874.9</v>
      </c>
    </row>
    <row r="383" spans="1:6" x14ac:dyDescent="0.25">
      <c r="A383" s="11">
        <v>43283</v>
      </c>
      <c r="B383" s="13" t="s">
        <v>251</v>
      </c>
      <c r="C383" s="13" t="s">
        <v>252</v>
      </c>
      <c r="E383" s="15">
        <v>14720</v>
      </c>
      <c r="F383" s="15">
        <v>2930154.9</v>
      </c>
    </row>
    <row r="384" spans="1:6" x14ac:dyDescent="0.25">
      <c r="A384" s="11">
        <v>43283</v>
      </c>
      <c r="B384" s="13" t="s">
        <v>253</v>
      </c>
      <c r="C384" s="13" t="s">
        <v>252</v>
      </c>
      <c r="E384" s="15">
        <v>15565</v>
      </c>
      <c r="F384" s="15">
        <v>2914589.9</v>
      </c>
    </row>
    <row r="385" spans="1:6" x14ac:dyDescent="0.25">
      <c r="A385" s="11">
        <v>43283</v>
      </c>
      <c r="B385" s="13" t="s">
        <v>254</v>
      </c>
      <c r="C385" s="13" t="s">
        <v>255</v>
      </c>
      <c r="E385" s="15">
        <v>12000</v>
      </c>
      <c r="F385" s="15">
        <v>2902589.9</v>
      </c>
    </row>
    <row r="386" spans="1:6" x14ac:dyDescent="0.25">
      <c r="A386" s="11">
        <v>43283</v>
      </c>
      <c r="B386" s="13" t="s">
        <v>256</v>
      </c>
      <c r="C386" s="13" t="s">
        <v>257</v>
      </c>
      <c r="E386" s="15">
        <v>15600</v>
      </c>
      <c r="F386" s="15">
        <v>2886989.9</v>
      </c>
    </row>
    <row r="387" spans="1:6" x14ac:dyDescent="0.25">
      <c r="A387" s="11">
        <v>43284</v>
      </c>
      <c r="B387" s="13" t="s">
        <v>258</v>
      </c>
      <c r="C387" s="13" t="s">
        <v>20</v>
      </c>
      <c r="D387" s="15">
        <v>12000</v>
      </c>
      <c r="F387" s="15">
        <v>2898989.9</v>
      </c>
    </row>
    <row r="388" spans="1:6" x14ac:dyDescent="0.25">
      <c r="A388" s="11">
        <v>43285</v>
      </c>
      <c r="B388" s="13" t="s">
        <v>259</v>
      </c>
      <c r="C388" s="13" t="s">
        <v>20</v>
      </c>
      <c r="D388" s="15">
        <v>9450</v>
      </c>
      <c r="F388" s="15">
        <v>2908439.9</v>
      </c>
    </row>
    <row r="389" spans="1:6" x14ac:dyDescent="0.25">
      <c r="A389" s="11">
        <v>43285</v>
      </c>
      <c r="B389" s="13" t="s">
        <v>260</v>
      </c>
      <c r="C389" s="13" t="s">
        <v>20</v>
      </c>
      <c r="D389" s="15">
        <v>3450</v>
      </c>
      <c r="F389" s="15">
        <v>2911889.9</v>
      </c>
    </row>
    <row r="390" spans="1:6" x14ac:dyDescent="0.25">
      <c r="A390" s="11">
        <v>43285</v>
      </c>
      <c r="B390" s="13" t="s">
        <v>59</v>
      </c>
      <c r="C390" s="13" t="s">
        <v>261</v>
      </c>
      <c r="D390" s="15">
        <v>11000</v>
      </c>
      <c r="F390" s="15">
        <v>2922889.9</v>
      </c>
    </row>
    <row r="391" spans="1:6" x14ac:dyDescent="0.25">
      <c r="A391" s="11">
        <v>43285</v>
      </c>
      <c r="B391" s="13" t="s">
        <v>262</v>
      </c>
      <c r="C391" s="13" t="s">
        <v>263</v>
      </c>
      <c r="E391" s="15">
        <v>3450</v>
      </c>
      <c r="F391" s="15">
        <v>2919439.9</v>
      </c>
    </row>
    <row r="392" spans="1:6" x14ac:dyDescent="0.25">
      <c r="A392" s="11">
        <v>43286</v>
      </c>
      <c r="B392" s="13" t="s">
        <v>59</v>
      </c>
      <c r="C392" s="13" t="s">
        <v>264</v>
      </c>
      <c r="D392" s="15">
        <v>6122</v>
      </c>
      <c r="F392" s="15">
        <v>2925561.9</v>
      </c>
    </row>
    <row r="393" spans="1:6" x14ac:dyDescent="0.25">
      <c r="A393" s="11">
        <v>43287</v>
      </c>
      <c r="B393" s="13" t="s">
        <v>59</v>
      </c>
      <c r="C393" s="13" t="s">
        <v>265</v>
      </c>
      <c r="D393" s="15">
        <v>30000</v>
      </c>
      <c r="F393" s="15">
        <v>2955561.9</v>
      </c>
    </row>
    <row r="394" spans="1:6" x14ac:dyDescent="0.25">
      <c r="A394" s="11">
        <v>43287</v>
      </c>
      <c r="B394" s="13" t="s">
        <v>266</v>
      </c>
      <c r="C394" s="13" t="s">
        <v>267</v>
      </c>
      <c r="E394" s="15">
        <v>30000</v>
      </c>
      <c r="F394" s="15">
        <v>2925561.9</v>
      </c>
    </row>
    <row r="395" spans="1:6" x14ac:dyDescent="0.25">
      <c r="A395" s="11">
        <v>43287</v>
      </c>
      <c r="B395" s="13" t="s">
        <v>268</v>
      </c>
      <c r="C395" s="13" t="s">
        <v>269</v>
      </c>
      <c r="E395" s="15">
        <v>270000</v>
      </c>
      <c r="F395" s="15">
        <v>2655561.9</v>
      </c>
    </row>
    <row r="396" spans="1:6" x14ac:dyDescent="0.25">
      <c r="A396" s="11">
        <v>43290</v>
      </c>
      <c r="B396" s="13" t="s">
        <v>59</v>
      </c>
      <c r="C396" s="13" t="s">
        <v>270</v>
      </c>
      <c r="D396" s="15">
        <v>864872</v>
      </c>
      <c r="F396" s="15">
        <v>3520433.9</v>
      </c>
    </row>
    <row r="397" spans="1:6" x14ac:dyDescent="0.25">
      <c r="A397" s="11">
        <v>43290</v>
      </c>
      <c r="B397" s="13" t="s">
        <v>271</v>
      </c>
      <c r="C397" s="13" t="s">
        <v>272</v>
      </c>
      <c r="E397" s="15">
        <v>864872</v>
      </c>
      <c r="F397" s="15">
        <v>2655561.9</v>
      </c>
    </row>
    <row r="398" spans="1:6" x14ac:dyDescent="0.25">
      <c r="A398" s="11">
        <v>43293</v>
      </c>
      <c r="B398" s="13" t="s">
        <v>273</v>
      </c>
      <c r="C398" s="13" t="s">
        <v>20</v>
      </c>
      <c r="D398" s="15">
        <v>86900</v>
      </c>
      <c r="F398" s="15">
        <v>2742461.9</v>
      </c>
    </row>
    <row r="399" spans="1:6" x14ac:dyDescent="0.25">
      <c r="A399" s="11">
        <v>43293</v>
      </c>
      <c r="B399" s="13" t="s">
        <v>274</v>
      </c>
      <c r="C399" s="13" t="s">
        <v>275</v>
      </c>
      <c r="E399" s="15">
        <v>86900</v>
      </c>
      <c r="F399" s="15">
        <v>2655561.9</v>
      </c>
    </row>
    <row r="400" spans="1:6" x14ac:dyDescent="0.25">
      <c r="A400" s="11">
        <v>43294</v>
      </c>
      <c r="B400" s="13" t="s">
        <v>276</v>
      </c>
      <c r="C400" s="13" t="s">
        <v>20</v>
      </c>
      <c r="D400" s="15">
        <v>208863</v>
      </c>
      <c r="F400" s="15">
        <v>2864424.9</v>
      </c>
    </row>
    <row r="401" spans="1:6" x14ac:dyDescent="0.25">
      <c r="A401" s="11">
        <v>43294</v>
      </c>
      <c r="B401" s="13" t="s">
        <v>277</v>
      </c>
      <c r="C401" s="13" t="s">
        <v>20</v>
      </c>
      <c r="D401" s="15">
        <v>77880</v>
      </c>
      <c r="F401" s="15">
        <v>2942304.9</v>
      </c>
    </row>
    <row r="402" spans="1:6" x14ac:dyDescent="0.25">
      <c r="A402" s="11">
        <v>43294</v>
      </c>
      <c r="B402" s="13" t="s">
        <v>278</v>
      </c>
      <c r="C402" s="13" t="s">
        <v>149</v>
      </c>
      <c r="D402" s="15">
        <v>2591</v>
      </c>
      <c r="F402" s="15">
        <v>2944895.9</v>
      </c>
    </row>
    <row r="403" spans="1:6" x14ac:dyDescent="0.25">
      <c r="A403" s="11">
        <v>43294</v>
      </c>
      <c r="B403" s="13" t="s">
        <v>279</v>
      </c>
      <c r="C403" s="13" t="s">
        <v>149</v>
      </c>
      <c r="D403" s="15">
        <v>10871</v>
      </c>
      <c r="F403" s="15">
        <v>2955766.9</v>
      </c>
    </row>
    <row r="404" spans="1:6" x14ac:dyDescent="0.25">
      <c r="A404" s="11">
        <v>43294</v>
      </c>
      <c r="B404" s="13" t="s">
        <v>280</v>
      </c>
      <c r="C404" s="13" t="s">
        <v>281</v>
      </c>
      <c r="E404" s="15">
        <v>77880</v>
      </c>
      <c r="F404" s="15">
        <v>2877886.9</v>
      </c>
    </row>
    <row r="405" spans="1:6" x14ac:dyDescent="0.25">
      <c r="A405" s="11">
        <v>43294</v>
      </c>
      <c r="B405" s="13" t="s">
        <v>282</v>
      </c>
      <c r="C405" s="13" t="s">
        <v>283</v>
      </c>
      <c r="E405" s="15">
        <v>2591</v>
      </c>
      <c r="F405" s="15">
        <v>2875295.9</v>
      </c>
    </row>
    <row r="406" spans="1:6" x14ac:dyDescent="0.25">
      <c r="A406" s="11">
        <v>43294</v>
      </c>
      <c r="B406" s="13" t="s">
        <v>284</v>
      </c>
      <c r="C406" s="13" t="s">
        <v>285</v>
      </c>
      <c r="E406" s="15">
        <v>10871</v>
      </c>
      <c r="F406" s="15">
        <v>2864424.9</v>
      </c>
    </row>
    <row r="407" spans="1:6" x14ac:dyDescent="0.25">
      <c r="A407" s="11">
        <v>43297</v>
      </c>
      <c r="B407" s="13" t="s">
        <v>286</v>
      </c>
      <c r="C407" s="13" t="s">
        <v>149</v>
      </c>
      <c r="D407" s="15">
        <v>12436</v>
      </c>
      <c r="F407" s="15">
        <v>2876860.9</v>
      </c>
    </row>
    <row r="408" spans="1:6" x14ac:dyDescent="0.25">
      <c r="A408" s="11">
        <v>43297</v>
      </c>
      <c r="B408" s="13" t="s">
        <v>287</v>
      </c>
      <c r="C408" s="13" t="s">
        <v>20</v>
      </c>
      <c r="D408" s="15">
        <v>9200</v>
      </c>
      <c r="F408" s="15">
        <v>2886060.9</v>
      </c>
    </row>
    <row r="409" spans="1:6" x14ac:dyDescent="0.25">
      <c r="A409" s="11">
        <v>43297</v>
      </c>
      <c r="B409" s="13" t="s">
        <v>288</v>
      </c>
      <c r="C409" s="13" t="s">
        <v>289</v>
      </c>
      <c r="E409" s="15">
        <v>9200</v>
      </c>
      <c r="F409" s="15">
        <v>2876860.9</v>
      </c>
    </row>
    <row r="410" spans="1:6" x14ac:dyDescent="0.25">
      <c r="A410" s="11">
        <v>43297</v>
      </c>
      <c r="B410" s="13" t="s">
        <v>290</v>
      </c>
      <c r="C410" s="13" t="s">
        <v>291</v>
      </c>
      <c r="E410" s="15">
        <v>12436</v>
      </c>
      <c r="F410" s="15">
        <v>2864424.9</v>
      </c>
    </row>
    <row r="411" spans="1:6" x14ac:dyDescent="0.25">
      <c r="A411" s="11">
        <v>43298</v>
      </c>
      <c r="B411" s="13" t="s">
        <v>292</v>
      </c>
      <c r="C411" s="13" t="s">
        <v>20</v>
      </c>
      <c r="D411" s="15">
        <v>75174</v>
      </c>
      <c r="F411" s="15">
        <v>2939598.9</v>
      </c>
    </row>
    <row r="412" spans="1:6" x14ac:dyDescent="0.25">
      <c r="A412" s="5" t="s">
        <v>51</v>
      </c>
      <c r="E412" s="5" t="s">
        <v>52</v>
      </c>
    </row>
    <row r="427" spans="1:6" x14ac:dyDescent="0.25">
      <c r="A427" s="5" t="s">
        <v>0</v>
      </c>
      <c r="F427" s="4" t="s">
        <v>293</v>
      </c>
    </row>
    <row r="428" spans="1:6" x14ac:dyDescent="0.25">
      <c r="A428" s="6" t="s">
        <v>4</v>
      </c>
      <c r="B428" s="6" t="s">
        <v>5</v>
      </c>
      <c r="C428" s="6" t="s">
        <v>6</v>
      </c>
      <c r="D428" s="7" t="s">
        <v>7</v>
      </c>
      <c r="E428" s="7" t="s">
        <v>8</v>
      </c>
      <c r="F428" s="7" t="s">
        <v>9</v>
      </c>
    </row>
    <row r="429" spans="1:6" x14ac:dyDescent="0.25">
      <c r="A429" s="11">
        <v>43298</v>
      </c>
      <c r="B429" s="13" t="s">
        <v>294</v>
      </c>
      <c r="C429" s="13" t="s">
        <v>20</v>
      </c>
      <c r="D429" s="15">
        <v>75174</v>
      </c>
      <c r="F429" s="15">
        <v>3014772.9</v>
      </c>
    </row>
    <row r="430" spans="1:6" x14ac:dyDescent="0.25">
      <c r="A430" s="11">
        <v>43298</v>
      </c>
      <c r="B430" s="13" t="s">
        <v>295</v>
      </c>
      <c r="C430" s="13" t="s">
        <v>296</v>
      </c>
      <c r="E430" s="15">
        <v>75174</v>
      </c>
      <c r="F430" s="15">
        <v>2939598.9</v>
      </c>
    </row>
    <row r="431" spans="1:6" x14ac:dyDescent="0.25">
      <c r="A431" s="11">
        <v>43298</v>
      </c>
      <c r="B431" s="13" t="s">
        <v>297</v>
      </c>
      <c r="C431" s="13" t="s">
        <v>296</v>
      </c>
      <c r="E431" s="15">
        <v>75174</v>
      </c>
      <c r="F431" s="15">
        <v>2864424.9</v>
      </c>
    </row>
    <row r="432" spans="1:6" x14ac:dyDescent="0.25">
      <c r="A432" s="11">
        <v>43299</v>
      </c>
      <c r="B432" s="13" t="s">
        <v>298</v>
      </c>
      <c r="C432" s="13" t="s">
        <v>20</v>
      </c>
      <c r="D432" s="15">
        <v>37260</v>
      </c>
      <c r="F432" s="15">
        <v>2901684.9</v>
      </c>
    </row>
    <row r="433" spans="1:6" x14ac:dyDescent="0.25">
      <c r="A433" s="11">
        <v>43299</v>
      </c>
      <c r="B433" s="13" t="s">
        <v>59</v>
      </c>
      <c r="C433" s="13" t="s">
        <v>299</v>
      </c>
      <c r="D433" s="15">
        <v>270000</v>
      </c>
      <c r="F433" s="15">
        <v>3171684.9</v>
      </c>
    </row>
    <row r="434" spans="1:6" x14ac:dyDescent="0.25">
      <c r="A434" s="11">
        <v>43301</v>
      </c>
      <c r="B434" s="13" t="s">
        <v>300</v>
      </c>
      <c r="C434" s="13" t="s">
        <v>149</v>
      </c>
      <c r="D434" s="15">
        <v>4534</v>
      </c>
      <c r="F434" s="15">
        <v>3176218.9</v>
      </c>
    </row>
    <row r="435" spans="1:6" x14ac:dyDescent="0.25">
      <c r="A435" s="11">
        <v>43301</v>
      </c>
      <c r="B435" s="13" t="s">
        <v>301</v>
      </c>
      <c r="C435" s="13" t="s">
        <v>149</v>
      </c>
      <c r="D435" s="15">
        <v>7143</v>
      </c>
      <c r="F435" s="15">
        <v>3183361.9</v>
      </c>
    </row>
    <row r="436" spans="1:6" x14ac:dyDescent="0.25">
      <c r="A436" s="11">
        <v>43301</v>
      </c>
      <c r="B436" s="13" t="s">
        <v>302</v>
      </c>
      <c r="C436" s="13" t="s">
        <v>149</v>
      </c>
      <c r="D436" s="15">
        <v>5500</v>
      </c>
      <c r="F436" s="15">
        <v>3188861.9</v>
      </c>
    </row>
    <row r="437" spans="1:6" x14ac:dyDescent="0.25">
      <c r="A437" s="11">
        <v>43301</v>
      </c>
      <c r="B437" s="13" t="s">
        <v>303</v>
      </c>
      <c r="C437" s="13" t="s">
        <v>149</v>
      </c>
      <c r="D437" s="15">
        <v>13300</v>
      </c>
      <c r="F437" s="15">
        <v>3202161.9</v>
      </c>
    </row>
    <row r="438" spans="1:6" x14ac:dyDescent="0.25">
      <c r="A438" s="11">
        <v>43301</v>
      </c>
      <c r="B438" s="13" t="s">
        <v>304</v>
      </c>
      <c r="C438" s="13" t="s">
        <v>149</v>
      </c>
      <c r="D438" s="15">
        <v>11360</v>
      </c>
      <c r="F438" s="15">
        <v>3213521.9</v>
      </c>
    </row>
    <row r="439" spans="1:6" x14ac:dyDescent="0.25">
      <c r="A439" s="11">
        <v>43301</v>
      </c>
      <c r="B439" s="13" t="s">
        <v>305</v>
      </c>
      <c r="C439" s="13" t="s">
        <v>306</v>
      </c>
      <c r="E439" s="15">
        <v>4534</v>
      </c>
      <c r="F439" s="15">
        <v>3208987.9</v>
      </c>
    </row>
    <row r="440" spans="1:6" x14ac:dyDescent="0.25">
      <c r="A440" s="11">
        <v>43301</v>
      </c>
      <c r="B440" s="13" t="s">
        <v>307</v>
      </c>
      <c r="C440" s="13" t="s">
        <v>308</v>
      </c>
      <c r="E440" s="15">
        <v>7143</v>
      </c>
      <c r="F440" s="15">
        <v>3201844.9</v>
      </c>
    </row>
    <row r="441" spans="1:6" x14ac:dyDescent="0.25">
      <c r="A441" s="11">
        <v>43301</v>
      </c>
      <c r="B441" s="13" t="s">
        <v>309</v>
      </c>
      <c r="C441" s="13" t="s">
        <v>306</v>
      </c>
      <c r="E441" s="15">
        <v>11360</v>
      </c>
      <c r="F441" s="15">
        <v>3190484.9</v>
      </c>
    </row>
    <row r="442" spans="1:6" x14ac:dyDescent="0.25">
      <c r="A442" s="11">
        <v>43301</v>
      </c>
      <c r="B442" s="13" t="s">
        <v>310</v>
      </c>
      <c r="C442" s="13" t="s">
        <v>311</v>
      </c>
      <c r="E442" s="15">
        <v>13300</v>
      </c>
      <c r="F442" s="15">
        <v>3177184.9</v>
      </c>
    </row>
    <row r="443" spans="1:6" x14ac:dyDescent="0.25">
      <c r="A443" s="11">
        <v>43305</v>
      </c>
      <c r="B443" s="13" t="s">
        <v>312</v>
      </c>
      <c r="C443" s="13" t="s">
        <v>20</v>
      </c>
      <c r="D443" s="15">
        <v>250000</v>
      </c>
      <c r="F443" s="15">
        <v>3427184.9</v>
      </c>
    </row>
    <row r="444" spans="1:6" x14ac:dyDescent="0.25">
      <c r="A444" s="11">
        <v>43305</v>
      </c>
      <c r="B444" s="13" t="s">
        <v>313</v>
      </c>
      <c r="C444" s="13" t="s">
        <v>20</v>
      </c>
      <c r="D444" s="15">
        <v>21715.200000000001</v>
      </c>
      <c r="F444" s="15">
        <v>3448900.1</v>
      </c>
    </row>
    <row r="445" spans="1:6" x14ac:dyDescent="0.25">
      <c r="A445" s="11">
        <v>43305</v>
      </c>
      <c r="B445" s="13" t="s">
        <v>59</v>
      </c>
      <c r="C445" s="13" t="s">
        <v>314</v>
      </c>
      <c r="D445" s="15">
        <v>12760</v>
      </c>
      <c r="F445" s="15">
        <v>3461660.1</v>
      </c>
    </row>
    <row r="446" spans="1:6" x14ac:dyDescent="0.25">
      <c r="A446" s="11">
        <v>43305</v>
      </c>
      <c r="B446" s="13" t="s">
        <v>315</v>
      </c>
      <c r="C446" s="13" t="s">
        <v>316</v>
      </c>
      <c r="E446" s="15">
        <v>21715.200000000001</v>
      </c>
      <c r="F446" s="15">
        <v>3439944.9</v>
      </c>
    </row>
    <row r="447" spans="1:6" x14ac:dyDescent="0.25">
      <c r="A447" s="11">
        <v>43305</v>
      </c>
      <c r="B447" s="13" t="s">
        <v>317</v>
      </c>
      <c r="C447" s="13" t="s">
        <v>318</v>
      </c>
      <c r="E447" s="15">
        <v>12760</v>
      </c>
      <c r="F447" s="15">
        <v>3427184.9</v>
      </c>
    </row>
    <row r="448" spans="1:6" x14ac:dyDescent="0.25">
      <c r="A448" s="11">
        <v>43308</v>
      </c>
      <c r="B448" s="13" t="s">
        <v>319</v>
      </c>
      <c r="C448" s="13" t="s">
        <v>20</v>
      </c>
      <c r="D448" s="15">
        <v>10446</v>
      </c>
      <c r="F448" s="15">
        <v>3437630.9</v>
      </c>
    </row>
    <row r="449" spans="1:6" x14ac:dyDescent="0.25">
      <c r="A449" s="11">
        <v>43308</v>
      </c>
      <c r="B449" s="13" t="s">
        <v>59</v>
      </c>
      <c r="C449" s="13" t="s">
        <v>320</v>
      </c>
      <c r="D449" s="15">
        <v>11999</v>
      </c>
      <c r="F449" s="15">
        <v>3449629.9</v>
      </c>
    </row>
    <row r="450" spans="1:6" x14ac:dyDescent="0.25">
      <c r="A450" s="11">
        <v>43308</v>
      </c>
      <c r="B450" s="13" t="s">
        <v>321</v>
      </c>
      <c r="C450" s="13" t="s">
        <v>185</v>
      </c>
      <c r="E450" s="15">
        <v>10446</v>
      </c>
      <c r="F450" s="15">
        <v>3439183.9</v>
      </c>
    </row>
    <row r="451" spans="1:6" x14ac:dyDescent="0.25">
      <c r="A451" s="11">
        <v>43308</v>
      </c>
      <c r="B451" s="13" t="s">
        <v>322</v>
      </c>
      <c r="C451" s="13" t="s">
        <v>323</v>
      </c>
      <c r="E451" s="15">
        <v>11999</v>
      </c>
      <c r="F451" s="15">
        <v>3427184.9</v>
      </c>
    </row>
    <row r="452" spans="1:6" x14ac:dyDescent="0.25">
      <c r="A452" s="11">
        <v>43313</v>
      </c>
      <c r="B452" s="13" t="s">
        <v>59</v>
      </c>
      <c r="C452" s="13" t="s">
        <v>324</v>
      </c>
      <c r="D452" s="15">
        <v>202072</v>
      </c>
      <c r="F452" s="15">
        <v>3629256.9</v>
      </c>
    </row>
    <row r="453" spans="1:6" x14ac:dyDescent="0.25">
      <c r="A453" s="11">
        <v>43313</v>
      </c>
      <c r="B453" s="13" t="s">
        <v>59</v>
      </c>
      <c r="C453" s="13" t="s">
        <v>325</v>
      </c>
      <c r="D453" s="15">
        <v>21630</v>
      </c>
      <c r="F453" s="15">
        <v>3650886.9</v>
      </c>
    </row>
    <row r="454" spans="1:6" x14ac:dyDescent="0.25">
      <c r="A454" s="11">
        <v>43313</v>
      </c>
      <c r="B454" s="13" t="s">
        <v>326</v>
      </c>
      <c r="C454" s="13" t="s">
        <v>327</v>
      </c>
      <c r="E454" s="15">
        <v>21630</v>
      </c>
      <c r="F454" s="15">
        <v>3629256.9</v>
      </c>
    </row>
    <row r="455" spans="1:6" x14ac:dyDescent="0.25">
      <c r="A455" s="11">
        <v>43313</v>
      </c>
      <c r="B455" s="13" t="s">
        <v>328</v>
      </c>
      <c r="C455" s="13" t="s">
        <v>329</v>
      </c>
      <c r="E455" s="15">
        <v>202072</v>
      </c>
      <c r="F455" s="15">
        <v>3427184.9</v>
      </c>
    </row>
    <row r="456" spans="1:6" x14ac:dyDescent="0.25">
      <c r="A456" s="11">
        <v>43313</v>
      </c>
      <c r="B456" s="13" t="s">
        <v>59</v>
      </c>
      <c r="C456" s="13" t="s">
        <v>198</v>
      </c>
      <c r="D456" s="15">
        <v>2000000</v>
      </c>
      <c r="F456" s="15">
        <v>5427184.9000000004</v>
      </c>
    </row>
    <row r="457" spans="1:6" x14ac:dyDescent="0.25">
      <c r="A457" s="11">
        <v>43314</v>
      </c>
      <c r="B457" s="13" t="s">
        <v>330</v>
      </c>
      <c r="C457" s="13" t="s">
        <v>96</v>
      </c>
      <c r="D457" s="15">
        <v>15000</v>
      </c>
      <c r="F457" s="15">
        <v>5442184.9000000004</v>
      </c>
    </row>
    <row r="458" spans="1:6" x14ac:dyDescent="0.25">
      <c r="A458" s="11">
        <v>43314</v>
      </c>
      <c r="B458" s="13" t="s">
        <v>331</v>
      </c>
      <c r="C458" s="13" t="s">
        <v>332</v>
      </c>
      <c r="E458" s="15">
        <v>15000</v>
      </c>
      <c r="F458" s="15">
        <v>5427184.9000000004</v>
      </c>
    </row>
    <row r="459" spans="1:6" x14ac:dyDescent="0.25">
      <c r="A459" s="11">
        <v>43315</v>
      </c>
      <c r="B459" s="13" t="s">
        <v>333</v>
      </c>
      <c r="C459" s="13" t="s">
        <v>20</v>
      </c>
      <c r="D459" s="15">
        <v>24000</v>
      </c>
      <c r="F459" s="15">
        <v>5451184.9000000004</v>
      </c>
    </row>
    <row r="460" spans="1:6" x14ac:dyDescent="0.25">
      <c r="A460" s="11">
        <v>43316</v>
      </c>
      <c r="B460" s="13" t="s">
        <v>334</v>
      </c>
      <c r="C460" s="13" t="s">
        <v>335</v>
      </c>
      <c r="E460" s="15">
        <v>24000</v>
      </c>
      <c r="F460" s="15">
        <v>5427184.9000000004</v>
      </c>
    </row>
    <row r="461" spans="1:6" x14ac:dyDescent="0.25">
      <c r="A461" s="11">
        <v>43318</v>
      </c>
      <c r="B461" s="13" t="s">
        <v>336</v>
      </c>
      <c r="C461" s="13" t="s">
        <v>20</v>
      </c>
      <c r="D461" s="15">
        <v>24540</v>
      </c>
      <c r="F461" s="15">
        <v>5451724.9000000004</v>
      </c>
    </row>
    <row r="462" spans="1:6" x14ac:dyDescent="0.25">
      <c r="A462" s="11">
        <v>43318</v>
      </c>
      <c r="B462" s="13" t="s">
        <v>337</v>
      </c>
      <c r="C462" s="13" t="s">
        <v>20</v>
      </c>
      <c r="D462" s="15">
        <v>69006</v>
      </c>
      <c r="F462" s="15">
        <v>5520730.9000000004</v>
      </c>
    </row>
    <row r="463" spans="1:6" x14ac:dyDescent="0.25">
      <c r="A463" s="11">
        <v>43318</v>
      </c>
      <c r="B463" s="13" t="s">
        <v>338</v>
      </c>
      <c r="C463" s="13" t="s">
        <v>339</v>
      </c>
      <c r="E463" s="15">
        <v>69006</v>
      </c>
      <c r="F463" s="15">
        <v>5451724.9000000004</v>
      </c>
    </row>
    <row r="464" spans="1:6" x14ac:dyDescent="0.25">
      <c r="A464" s="11">
        <v>43318</v>
      </c>
      <c r="B464" s="13" t="s">
        <v>340</v>
      </c>
      <c r="C464" s="13" t="s">
        <v>341</v>
      </c>
      <c r="E464" s="15">
        <v>24540</v>
      </c>
      <c r="F464" s="15">
        <v>5427184.9000000004</v>
      </c>
    </row>
    <row r="465" spans="1:6" x14ac:dyDescent="0.25">
      <c r="A465" s="11">
        <v>43319</v>
      </c>
      <c r="B465" s="13" t="s">
        <v>342</v>
      </c>
      <c r="C465" s="13" t="s">
        <v>20</v>
      </c>
      <c r="D465" s="15">
        <v>7800</v>
      </c>
      <c r="F465" s="15">
        <v>5434984.9000000004</v>
      </c>
    </row>
    <row r="466" spans="1:6" x14ac:dyDescent="0.25">
      <c r="A466" s="11">
        <v>43320</v>
      </c>
      <c r="B466" s="13" t="s">
        <v>343</v>
      </c>
      <c r="C466" s="13" t="s">
        <v>20</v>
      </c>
      <c r="D466" s="15">
        <v>7500</v>
      </c>
      <c r="F466" s="15">
        <v>5442484.9000000004</v>
      </c>
    </row>
    <row r="467" spans="1:6" x14ac:dyDescent="0.25">
      <c r="A467" s="11">
        <v>43320</v>
      </c>
      <c r="B467" s="13" t="s">
        <v>344</v>
      </c>
      <c r="C467" s="13" t="s">
        <v>20</v>
      </c>
      <c r="D467" s="15">
        <v>15791</v>
      </c>
      <c r="F467" s="15">
        <v>5458275.9000000004</v>
      </c>
    </row>
    <row r="468" spans="1:6" x14ac:dyDescent="0.25">
      <c r="A468" s="11">
        <v>43320</v>
      </c>
      <c r="B468" s="13" t="s">
        <v>59</v>
      </c>
      <c r="C468" s="13" t="s">
        <v>345</v>
      </c>
      <c r="D468" s="15">
        <v>14000</v>
      </c>
      <c r="F468" s="15">
        <v>5472275.9000000004</v>
      </c>
    </row>
    <row r="469" spans="1:6" x14ac:dyDescent="0.25">
      <c r="A469" s="11">
        <v>43320</v>
      </c>
      <c r="B469" s="13" t="s">
        <v>346</v>
      </c>
      <c r="C469" s="13" t="s">
        <v>347</v>
      </c>
      <c r="E469" s="15">
        <v>7500</v>
      </c>
      <c r="F469" s="15">
        <v>5464775.9000000004</v>
      </c>
    </row>
    <row r="470" spans="1:6" x14ac:dyDescent="0.25">
      <c r="A470" s="11">
        <v>43320</v>
      </c>
      <c r="B470" s="13" t="s">
        <v>348</v>
      </c>
      <c r="C470" s="13" t="s">
        <v>349</v>
      </c>
      <c r="E470" s="15">
        <v>7800</v>
      </c>
      <c r="F470" s="15">
        <v>5456975.9000000004</v>
      </c>
    </row>
    <row r="471" spans="1:6" x14ac:dyDescent="0.25">
      <c r="A471" s="11">
        <v>43320</v>
      </c>
      <c r="B471" s="13" t="s">
        <v>350</v>
      </c>
      <c r="C471" s="13" t="s">
        <v>327</v>
      </c>
      <c r="E471" s="15">
        <v>14000</v>
      </c>
      <c r="F471" s="15">
        <v>5442975.9000000004</v>
      </c>
    </row>
    <row r="472" spans="1:6" x14ac:dyDescent="0.25">
      <c r="A472" s="11">
        <v>43321</v>
      </c>
      <c r="B472" s="13" t="s">
        <v>59</v>
      </c>
      <c r="C472" s="13" t="s">
        <v>351</v>
      </c>
      <c r="D472" s="15">
        <v>432436</v>
      </c>
      <c r="F472" s="15">
        <v>5875411.9000000004</v>
      </c>
    </row>
    <row r="473" spans="1:6" x14ac:dyDescent="0.25">
      <c r="A473" s="11">
        <v>43321</v>
      </c>
      <c r="B473" s="13" t="s">
        <v>59</v>
      </c>
      <c r="C473" s="13" t="s">
        <v>352</v>
      </c>
      <c r="D473" s="15">
        <v>432435</v>
      </c>
      <c r="F473" s="15">
        <v>6307846.9000000004</v>
      </c>
    </row>
    <row r="474" spans="1:6" x14ac:dyDescent="0.25">
      <c r="A474" s="11">
        <v>43321</v>
      </c>
      <c r="B474" s="13" t="s">
        <v>353</v>
      </c>
      <c r="C474" s="13" t="s">
        <v>354</v>
      </c>
      <c r="E474" s="15">
        <v>14000</v>
      </c>
      <c r="F474" s="15">
        <v>6293846.9000000004</v>
      </c>
    </row>
    <row r="475" spans="1:6" x14ac:dyDescent="0.25">
      <c r="A475" s="11">
        <v>43321</v>
      </c>
      <c r="B475" s="13" t="s">
        <v>355</v>
      </c>
      <c r="C475" s="13" t="s">
        <v>329</v>
      </c>
      <c r="E475" s="15">
        <v>432436</v>
      </c>
      <c r="F475" s="15">
        <v>5861410.9000000004</v>
      </c>
    </row>
    <row r="476" spans="1:6" x14ac:dyDescent="0.25">
      <c r="A476" s="11">
        <v>43321</v>
      </c>
      <c r="B476" s="13" t="s">
        <v>356</v>
      </c>
      <c r="C476" s="13" t="s">
        <v>329</v>
      </c>
      <c r="E476" s="15">
        <v>432435</v>
      </c>
      <c r="F476" s="15">
        <v>5428975.9000000004</v>
      </c>
    </row>
    <row r="477" spans="1:6" x14ac:dyDescent="0.25">
      <c r="A477" s="11">
        <v>43325</v>
      </c>
      <c r="B477" s="13" t="s">
        <v>357</v>
      </c>
      <c r="C477" s="13" t="s">
        <v>20</v>
      </c>
      <c r="D477" s="15">
        <v>8750</v>
      </c>
      <c r="F477" s="15">
        <v>5437725.9000000004</v>
      </c>
    </row>
    <row r="478" spans="1:6" x14ac:dyDescent="0.25">
      <c r="A478" s="11">
        <v>43325</v>
      </c>
      <c r="B478" s="13" t="s">
        <v>358</v>
      </c>
      <c r="C478" s="13" t="s">
        <v>359</v>
      </c>
      <c r="E478" s="15">
        <v>8750</v>
      </c>
      <c r="F478" s="15">
        <v>5428975.9000000004</v>
      </c>
    </row>
    <row r="479" spans="1:6" x14ac:dyDescent="0.25">
      <c r="A479" s="11">
        <v>43327</v>
      </c>
      <c r="B479" s="13" t="s">
        <v>59</v>
      </c>
      <c r="C479" s="13" t="s">
        <v>360</v>
      </c>
      <c r="D479" s="15">
        <v>1296070</v>
      </c>
      <c r="F479" s="15">
        <v>6725045.9000000004</v>
      </c>
    </row>
    <row r="480" spans="1:6" x14ac:dyDescent="0.25">
      <c r="A480" s="11">
        <v>43327</v>
      </c>
      <c r="B480" s="13" t="s">
        <v>59</v>
      </c>
      <c r="C480" s="13" t="s">
        <v>360</v>
      </c>
      <c r="D480" s="15">
        <v>972053</v>
      </c>
      <c r="F480" s="15">
        <v>7697098.9000000004</v>
      </c>
    </row>
    <row r="481" spans="1:6" x14ac:dyDescent="0.25">
      <c r="A481" s="11">
        <v>43327</v>
      </c>
      <c r="B481" s="13" t="s">
        <v>59</v>
      </c>
      <c r="C481" s="13" t="s">
        <v>360</v>
      </c>
      <c r="D481" s="15">
        <v>1944108</v>
      </c>
      <c r="F481" s="15">
        <v>9641206.9000000004</v>
      </c>
    </row>
    <row r="482" spans="1:6" x14ac:dyDescent="0.25">
      <c r="A482" s="11">
        <v>43327</v>
      </c>
      <c r="B482" s="13" t="s">
        <v>361</v>
      </c>
      <c r="C482" s="13" t="s">
        <v>20</v>
      </c>
      <c r="D482" s="15">
        <v>1960</v>
      </c>
      <c r="F482" s="15">
        <v>9643166.9000000004</v>
      </c>
    </row>
    <row r="483" spans="1:6" x14ac:dyDescent="0.25">
      <c r="A483" s="5" t="s">
        <v>51</v>
      </c>
      <c r="E483" s="5" t="s">
        <v>52</v>
      </c>
    </row>
    <row r="498" spans="1:6" x14ac:dyDescent="0.25">
      <c r="A498" s="5" t="s">
        <v>0</v>
      </c>
      <c r="F498" s="4" t="s">
        <v>362</v>
      </c>
    </row>
    <row r="499" spans="1:6" x14ac:dyDescent="0.25">
      <c r="A499" s="6" t="s">
        <v>4</v>
      </c>
      <c r="B499" s="6" t="s">
        <v>5</v>
      </c>
      <c r="C499" s="6" t="s">
        <v>6</v>
      </c>
      <c r="D499" s="7" t="s">
        <v>7</v>
      </c>
      <c r="E499" s="7" t="s">
        <v>8</v>
      </c>
      <c r="F499" s="7" t="s">
        <v>9</v>
      </c>
    </row>
    <row r="500" spans="1:6" x14ac:dyDescent="0.25">
      <c r="A500" s="11">
        <v>43327</v>
      </c>
      <c r="B500" s="13" t="s">
        <v>59</v>
      </c>
      <c r="C500" s="13" t="s">
        <v>363</v>
      </c>
      <c r="E500" s="15">
        <v>1296070</v>
      </c>
      <c r="F500" s="15">
        <v>8347096.9000000004</v>
      </c>
    </row>
    <row r="501" spans="1:6" x14ac:dyDescent="0.25">
      <c r="A501" s="11">
        <v>43327</v>
      </c>
      <c r="B501" s="13" t="s">
        <v>59</v>
      </c>
      <c r="C501" s="13" t="s">
        <v>363</v>
      </c>
      <c r="E501" s="15">
        <v>972053</v>
      </c>
      <c r="F501" s="15">
        <v>7375043.9000000004</v>
      </c>
    </row>
    <row r="502" spans="1:6" x14ac:dyDescent="0.25">
      <c r="A502" s="11">
        <v>43327</v>
      </c>
      <c r="B502" s="13" t="s">
        <v>59</v>
      </c>
      <c r="C502" s="13" t="s">
        <v>363</v>
      </c>
      <c r="E502" s="15">
        <v>1944108</v>
      </c>
      <c r="F502" s="15">
        <v>5430935.9000000004</v>
      </c>
    </row>
    <row r="503" spans="1:6" x14ac:dyDescent="0.25">
      <c r="A503" s="11">
        <v>43327</v>
      </c>
      <c r="B503" s="13" t="s">
        <v>364</v>
      </c>
      <c r="C503" s="13" t="s">
        <v>365</v>
      </c>
      <c r="E503" s="15">
        <v>1960</v>
      </c>
      <c r="F503" s="15">
        <v>5428975.9000000004</v>
      </c>
    </row>
    <row r="504" spans="1:6" x14ac:dyDescent="0.25">
      <c r="A504" s="11">
        <v>43328</v>
      </c>
      <c r="B504" s="13" t="s">
        <v>366</v>
      </c>
      <c r="C504" s="13" t="s">
        <v>20</v>
      </c>
      <c r="D504" s="15">
        <v>9166</v>
      </c>
      <c r="F504" s="15">
        <v>5438141.9000000004</v>
      </c>
    </row>
    <row r="505" spans="1:6" x14ac:dyDescent="0.25">
      <c r="A505" s="11">
        <v>43329</v>
      </c>
      <c r="B505" s="13" t="s">
        <v>367</v>
      </c>
      <c r="C505" s="13" t="s">
        <v>20</v>
      </c>
      <c r="D505" s="15">
        <v>165000</v>
      </c>
      <c r="F505" s="15">
        <v>5603141.9000000004</v>
      </c>
    </row>
    <row r="506" spans="1:6" x14ac:dyDescent="0.25">
      <c r="A506" s="11">
        <v>43329</v>
      </c>
      <c r="B506" s="13" t="s">
        <v>368</v>
      </c>
      <c r="C506" s="13" t="s">
        <v>20</v>
      </c>
      <c r="D506" s="15">
        <v>7219</v>
      </c>
      <c r="F506" s="15">
        <v>5610360.9000000004</v>
      </c>
    </row>
    <row r="507" spans="1:6" x14ac:dyDescent="0.25">
      <c r="A507" s="11">
        <v>43329</v>
      </c>
      <c r="B507" s="13" t="s">
        <v>369</v>
      </c>
      <c r="C507" s="13" t="s">
        <v>20</v>
      </c>
      <c r="D507" s="15">
        <v>1500</v>
      </c>
      <c r="F507" s="15">
        <v>5611860.9000000004</v>
      </c>
    </row>
    <row r="508" spans="1:6" x14ac:dyDescent="0.25">
      <c r="A508" s="11">
        <v>43329</v>
      </c>
      <c r="B508" s="13" t="s">
        <v>370</v>
      </c>
      <c r="C508" s="13" t="s">
        <v>20</v>
      </c>
      <c r="D508" s="15">
        <v>2370</v>
      </c>
      <c r="F508" s="15">
        <v>5614230.9000000004</v>
      </c>
    </row>
    <row r="509" spans="1:6" x14ac:dyDescent="0.25">
      <c r="A509" s="11">
        <v>43329</v>
      </c>
      <c r="B509" s="13" t="s">
        <v>59</v>
      </c>
      <c r="C509" s="13" t="s">
        <v>371</v>
      </c>
      <c r="D509" s="15">
        <v>7000</v>
      </c>
      <c r="F509" s="15">
        <v>5621230.9000000004</v>
      </c>
    </row>
    <row r="510" spans="1:6" x14ac:dyDescent="0.25">
      <c r="A510" s="11">
        <v>43329</v>
      </c>
      <c r="B510" s="13" t="s">
        <v>372</v>
      </c>
      <c r="C510" s="13" t="s">
        <v>373</v>
      </c>
      <c r="E510" s="15">
        <v>165000</v>
      </c>
      <c r="F510" s="15">
        <v>5456230.9000000004</v>
      </c>
    </row>
    <row r="511" spans="1:6" x14ac:dyDescent="0.25">
      <c r="A511" s="11">
        <v>43334</v>
      </c>
      <c r="B511" s="13" t="s">
        <v>59</v>
      </c>
      <c r="C511" s="13" t="s">
        <v>374</v>
      </c>
      <c r="D511" s="15">
        <v>700000.2</v>
      </c>
      <c r="F511" s="15">
        <v>6156231.0999999996</v>
      </c>
    </row>
    <row r="512" spans="1:6" x14ac:dyDescent="0.25">
      <c r="A512" s="11">
        <v>43334</v>
      </c>
      <c r="B512" s="13" t="s">
        <v>59</v>
      </c>
      <c r="C512" s="13" t="s">
        <v>374</v>
      </c>
      <c r="D512" s="15">
        <v>999999.65</v>
      </c>
      <c r="F512" s="15">
        <v>7156230.75</v>
      </c>
    </row>
    <row r="513" spans="1:6" x14ac:dyDescent="0.25">
      <c r="A513" s="11">
        <v>43334</v>
      </c>
      <c r="B513" s="13" t="s">
        <v>59</v>
      </c>
      <c r="C513" s="13" t="s">
        <v>375</v>
      </c>
      <c r="D513" s="15">
        <v>94834</v>
      </c>
      <c r="F513" s="15">
        <v>7251064.75</v>
      </c>
    </row>
    <row r="514" spans="1:6" x14ac:dyDescent="0.25">
      <c r="A514" s="11">
        <v>43334</v>
      </c>
      <c r="B514" s="13" t="s">
        <v>376</v>
      </c>
      <c r="C514" s="13" t="s">
        <v>377</v>
      </c>
      <c r="E514" s="15">
        <v>94834</v>
      </c>
      <c r="F514" s="15">
        <v>7156230.75</v>
      </c>
    </row>
    <row r="515" spans="1:6" x14ac:dyDescent="0.25">
      <c r="A515" s="11">
        <v>43334</v>
      </c>
      <c r="B515" s="13" t="s">
        <v>378</v>
      </c>
      <c r="C515" s="13" t="s">
        <v>379</v>
      </c>
      <c r="E515" s="15">
        <v>999999.65</v>
      </c>
      <c r="F515" s="15">
        <v>6156231.0999999996</v>
      </c>
    </row>
    <row r="516" spans="1:6" x14ac:dyDescent="0.25">
      <c r="A516" s="11">
        <v>43335</v>
      </c>
      <c r="B516" s="13" t="s">
        <v>380</v>
      </c>
      <c r="C516" s="13" t="s">
        <v>20</v>
      </c>
      <c r="D516" s="15">
        <v>13799</v>
      </c>
      <c r="F516" s="15">
        <v>6170030.0999999996</v>
      </c>
    </row>
    <row r="517" spans="1:6" x14ac:dyDescent="0.25">
      <c r="A517" s="11">
        <v>43335</v>
      </c>
      <c r="B517" s="13" t="s">
        <v>381</v>
      </c>
      <c r="C517" s="13" t="s">
        <v>20</v>
      </c>
      <c r="D517" s="15">
        <v>16324</v>
      </c>
      <c r="F517" s="15">
        <v>6186354.0999999996</v>
      </c>
    </row>
    <row r="518" spans="1:6" x14ac:dyDescent="0.25">
      <c r="A518" s="11">
        <v>43335</v>
      </c>
      <c r="B518" s="13" t="s">
        <v>382</v>
      </c>
      <c r="C518" s="13" t="s">
        <v>20</v>
      </c>
      <c r="D518" s="15">
        <v>31515</v>
      </c>
      <c r="F518" s="15">
        <v>6217869.0999999996</v>
      </c>
    </row>
    <row r="519" spans="1:6" x14ac:dyDescent="0.25">
      <c r="A519" s="11">
        <v>43340</v>
      </c>
      <c r="B519" s="13" t="s">
        <v>59</v>
      </c>
      <c r="C519" s="13" t="s">
        <v>383</v>
      </c>
      <c r="D519" s="15">
        <v>8700</v>
      </c>
      <c r="F519" s="15">
        <v>6226569.0999999996</v>
      </c>
    </row>
    <row r="520" spans="1:6" x14ac:dyDescent="0.25">
      <c r="A520" s="11">
        <v>43340</v>
      </c>
      <c r="B520" s="13" t="s">
        <v>384</v>
      </c>
      <c r="C520" s="13" t="s">
        <v>385</v>
      </c>
      <c r="E520" s="15">
        <v>8700</v>
      </c>
      <c r="F520" s="15">
        <v>6217869.0999999996</v>
      </c>
    </row>
    <row r="521" spans="1:6" x14ac:dyDescent="0.25">
      <c r="A521" s="11">
        <v>43342</v>
      </c>
      <c r="B521" s="13" t="s">
        <v>59</v>
      </c>
      <c r="C521" s="13" t="s">
        <v>386</v>
      </c>
      <c r="D521" s="15">
        <v>432435</v>
      </c>
      <c r="F521" s="15">
        <v>6650304.0999999996</v>
      </c>
    </row>
    <row r="522" spans="1:6" x14ac:dyDescent="0.25">
      <c r="A522" s="11">
        <v>43342</v>
      </c>
      <c r="B522" s="13" t="s">
        <v>59</v>
      </c>
      <c r="C522" s="13" t="s">
        <v>387</v>
      </c>
      <c r="D522" s="15">
        <v>2000</v>
      </c>
      <c r="F522" s="15">
        <v>6652304.0999999996</v>
      </c>
    </row>
    <row r="523" spans="1:6" x14ac:dyDescent="0.25">
      <c r="A523" s="11">
        <v>43342</v>
      </c>
      <c r="B523" s="13" t="s">
        <v>388</v>
      </c>
      <c r="C523" s="13" t="s">
        <v>329</v>
      </c>
      <c r="E523" s="15">
        <v>432435</v>
      </c>
      <c r="F523" s="15">
        <v>6219869.0999999996</v>
      </c>
    </row>
    <row r="524" spans="1:6" x14ac:dyDescent="0.25">
      <c r="A524" s="11">
        <v>43347</v>
      </c>
      <c r="B524" s="13" t="s">
        <v>59</v>
      </c>
      <c r="C524" s="13" t="s">
        <v>389</v>
      </c>
      <c r="E524" s="15">
        <v>78333.95</v>
      </c>
      <c r="F524" s="15">
        <v>6141535.1500000004</v>
      </c>
    </row>
    <row r="525" spans="1:6" x14ac:dyDescent="0.25">
      <c r="A525" s="11">
        <v>43347</v>
      </c>
      <c r="B525" s="13" t="s">
        <v>59</v>
      </c>
      <c r="C525" s="13" t="s">
        <v>390</v>
      </c>
      <c r="E525" s="15">
        <v>2000000</v>
      </c>
      <c r="F525" s="15">
        <v>4141535.15</v>
      </c>
    </row>
    <row r="526" spans="1:6" x14ac:dyDescent="0.25">
      <c r="A526" s="11">
        <v>43347</v>
      </c>
      <c r="B526" s="13" t="s">
        <v>391</v>
      </c>
      <c r="C526" s="13" t="s">
        <v>149</v>
      </c>
      <c r="D526" s="15">
        <v>5900</v>
      </c>
      <c r="F526" s="15">
        <v>4147435.15</v>
      </c>
    </row>
    <row r="527" spans="1:6" x14ac:dyDescent="0.25">
      <c r="A527" s="11">
        <v>43347</v>
      </c>
      <c r="B527" s="13" t="s">
        <v>392</v>
      </c>
      <c r="C527" s="13" t="s">
        <v>149</v>
      </c>
      <c r="D527" s="15">
        <v>2275</v>
      </c>
      <c r="F527" s="15">
        <v>4149710.15</v>
      </c>
    </row>
    <row r="528" spans="1:6" x14ac:dyDescent="0.25">
      <c r="A528" s="11">
        <v>43347</v>
      </c>
      <c r="B528" s="13" t="s">
        <v>393</v>
      </c>
      <c r="C528" s="13" t="s">
        <v>149</v>
      </c>
      <c r="D528" s="15">
        <v>13886</v>
      </c>
      <c r="F528" s="15">
        <v>4163596.15</v>
      </c>
    </row>
    <row r="529" spans="1:6" x14ac:dyDescent="0.25">
      <c r="A529" s="11">
        <v>43347</v>
      </c>
      <c r="B529" s="13" t="s">
        <v>394</v>
      </c>
      <c r="C529" s="13" t="s">
        <v>149</v>
      </c>
      <c r="D529" s="15">
        <v>27709</v>
      </c>
      <c r="F529" s="15">
        <v>4191305.15</v>
      </c>
    </row>
    <row r="530" spans="1:6" x14ac:dyDescent="0.25">
      <c r="A530" s="11">
        <v>43347</v>
      </c>
      <c r="B530" s="13" t="s">
        <v>395</v>
      </c>
      <c r="C530" s="13" t="s">
        <v>149</v>
      </c>
      <c r="D530" s="15">
        <v>15149</v>
      </c>
      <c r="F530" s="15">
        <v>4206454.1500000004</v>
      </c>
    </row>
    <row r="531" spans="1:6" x14ac:dyDescent="0.25">
      <c r="A531" s="11">
        <v>43347</v>
      </c>
      <c r="B531" s="13" t="s">
        <v>396</v>
      </c>
      <c r="C531" s="13" t="s">
        <v>149</v>
      </c>
      <c r="D531" s="15">
        <v>46020</v>
      </c>
      <c r="F531" s="15">
        <v>4252474.1500000004</v>
      </c>
    </row>
    <row r="532" spans="1:6" x14ac:dyDescent="0.25">
      <c r="A532" s="11">
        <v>43347</v>
      </c>
      <c r="B532" s="13" t="s">
        <v>397</v>
      </c>
      <c r="C532" s="13" t="s">
        <v>398</v>
      </c>
      <c r="E532" s="15">
        <v>46020</v>
      </c>
      <c r="F532" s="15">
        <v>4206454.1500000004</v>
      </c>
    </row>
    <row r="533" spans="1:6" x14ac:dyDescent="0.25">
      <c r="A533" s="11">
        <v>43348</v>
      </c>
      <c r="B533" s="13" t="s">
        <v>399</v>
      </c>
      <c r="C533" s="13" t="s">
        <v>149</v>
      </c>
      <c r="D533" s="15">
        <v>7200</v>
      </c>
      <c r="F533" s="15">
        <v>4213654.1500000004</v>
      </c>
    </row>
    <row r="534" spans="1:6" x14ac:dyDescent="0.25">
      <c r="A534" s="11">
        <v>43348</v>
      </c>
      <c r="B534" s="13" t="s">
        <v>400</v>
      </c>
      <c r="C534" s="13" t="s">
        <v>401</v>
      </c>
      <c r="D534" s="15">
        <v>10000</v>
      </c>
      <c r="F534" s="15">
        <v>4223654.1500000004</v>
      </c>
    </row>
    <row r="535" spans="1:6" x14ac:dyDescent="0.25">
      <c r="A535" s="11">
        <v>43348</v>
      </c>
      <c r="B535" s="13" t="s">
        <v>402</v>
      </c>
      <c r="C535" s="13" t="s">
        <v>403</v>
      </c>
      <c r="E535" s="15">
        <v>10000</v>
      </c>
      <c r="F535" s="15">
        <v>4213654.1500000004</v>
      </c>
    </row>
    <row r="536" spans="1:6" x14ac:dyDescent="0.25">
      <c r="A536" s="11">
        <v>43348</v>
      </c>
      <c r="B536" s="13" t="s">
        <v>404</v>
      </c>
      <c r="C536" s="13" t="s">
        <v>405</v>
      </c>
      <c r="E536" s="15">
        <v>7200</v>
      </c>
      <c r="F536" s="15">
        <v>4206454.1500000004</v>
      </c>
    </row>
    <row r="537" spans="1:6" x14ac:dyDescent="0.25">
      <c r="A537" s="11">
        <v>43350</v>
      </c>
      <c r="B537" s="13" t="s">
        <v>406</v>
      </c>
      <c r="C537" s="13" t="s">
        <v>407</v>
      </c>
      <c r="D537" s="15">
        <v>5000</v>
      </c>
      <c r="F537" s="15">
        <v>4211454.1500000004</v>
      </c>
    </row>
    <row r="538" spans="1:6" x14ac:dyDescent="0.25">
      <c r="A538" s="11">
        <v>43350</v>
      </c>
      <c r="B538" s="13" t="s">
        <v>408</v>
      </c>
      <c r="C538" s="13" t="s">
        <v>407</v>
      </c>
      <c r="D538" s="15">
        <v>23100</v>
      </c>
      <c r="F538" s="15">
        <v>4234554.1500000004</v>
      </c>
    </row>
    <row r="539" spans="1:6" x14ac:dyDescent="0.25">
      <c r="A539" s="11">
        <v>43350</v>
      </c>
      <c r="B539" s="13" t="s">
        <v>409</v>
      </c>
      <c r="C539" s="13" t="s">
        <v>410</v>
      </c>
      <c r="E539" s="15">
        <v>5000</v>
      </c>
      <c r="F539" s="15">
        <v>4229554.1500000004</v>
      </c>
    </row>
    <row r="540" spans="1:6" x14ac:dyDescent="0.25">
      <c r="A540" s="11">
        <v>43353</v>
      </c>
      <c r="B540" s="13" t="s">
        <v>411</v>
      </c>
      <c r="C540" s="13" t="s">
        <v>20</v>
      </c>
      <c r="D540" s="15">
        <v>49100</v>
      </c>
      <c r="F540" s="15">
        <v>4278654.1500000004</v>
      </c>
    </row>
    <row r="541" spans="1:6" x14ac:dyDescent="0.25">
      <c r="A541" s="11">
        <v>43353</v>
      </c>
      <c r="B541" s="13" t="s">
        <v>412</v>
      </c>
      <c r="C541" s="13" t="s">
        <v>20</v>
      </c>
      <c r="D541" s="15">
        <v>20160</v>
      </c>
      <c r="F541" s="15">
        <v>4298814.1500000004</v>
      </c>
    </row>
    <row r="542" spans="1:6" x14ac:dyDescent="0.25">
      <c r="A542" s="11">
        <v>43353</v>
      </c>
      <c r="B542" s="13" t="s">
        <v>413</v>
      </c>
      <c r="C542" s="13" t="s">
        <v>414</v>
      </c>
      <c r="E542" s="15">
        <v>20160</v>
      </c>
      <c r="F542" s="15">
        <v>4278654.1500000004</v>
      </c>
    </row>
    <row r="543" spans="1:6" x14ac:dyDescent="0.25">
      <c r="A543" s="11">
        <v>43353</v>
      </c>
      <c r="B543" s="13" t="s">
        <v>415</v>
      </c>
      <c r="C543" s="13" t="s">
        <v>416</v>
      </c>
      <c r="E543" s="15">
        <v>5000</v>
      </c>
      <c r="F543" s="15">
        <v>4273654.1500000004</v>
      </c>
    </row>
    <row r="544" spans="1:6" x14ac:dyDescent="0.25">
      <c r="A544" s="11">
        <v>43353</v>
      </c>
      <c r="B544" s="13" t="s">
        <v>415</v>
      </c>
      <c r="C544" s="13" t="s">
        <v>417</v>
      </c>
      <c r="E544" s="15">
        <v>49100</v>
      </c>
      <c r="F544" s="15">
        <v>4224554.1500000004</v>
      </c>
    </row>
    <row r="545" spans="1:6" x14ac:dyDescent="0.25">
      <c r="A545" s="11">
        <v>43353</v>
      </c>
      <c r="B545" s="13" t="s">
        <v>418</v>
      </c>
      <c r="C545" s="13" t="s">
        <v>419</v>
      </c>
      <c r="E545" s="15">
        <v>200000</v>
      </c>
      <c r="F545" s="15">
        <v>4024554.15</v>
      </c>
    </row>
    <row r="546" spans="1:6" x14ac:dyDescent="0.25">
      <c r="A546" s="11">
        <v>43354</v>
      </c>
      <c r="B546" s="13" t="s">
        <v>420</v>
      </c>
      <c r="C546" s="13" t="s">
        <v>20</v>
      </c>
      <c r="D546" s="15">
        <v>10000</v>
      </c>
      <c r="F546" s="15">
        <v>4034554.15</v>
      </c>
    </row>
    <row r="547" spans="1:6" x14ac:dyDescent="0.25">
      <c r="A547" s="11">
        <v>43354</v>
      </c>
      <c r="B547" s="13" t="s">
        <v>421</v>
      </c>
      <c r="C547" s="13" t="s">
        <v>422</v>
      </c>
      <c r="E547" s="15">
        <v>10000</v>
      </c>
      <c r="F547" s="15">
        <v>4024554.15</v>
      </c>
    </row>
    <row r="548" spans="1:6" x14ac:dyDescent="0.25">
      <c r="A548" s="11">
        <v>43354</v>
      </c>
      <c r="B548" s="13" t="s">
        <v>421</v>
      </c>
      <c r="C548" s="13" t="s">
        <v>423</v>
      </c>
      <c r="E548" s="15">
        <v>10000</v>
      </c>
      <c r="F548" s="15">
        <v>4014554.15</v>
      </c>
    </row>
    <row r="549" spans="1:6" x14ac:dyDescent="0.25">
      <c r="A549" s="11">
        <v>43355</v>
      </c>
      <c r="B549" s="13" t="s">
        <v>424</v>
      </c>
      <c r="C549" s="13" t="s">
        <v>20</v>
      </c>
      <c r="D549" s="15">
        <v>174982</v>
      </c>
      <c r="F549" s="15">
        <v>4189536.15</v>
      </c>
    </row>
    <row r="550" spans="1:6" x14ac:dyDescent="0.25">
      <c r="A550" s="11">
        <v>43355</v>
      </c>
      <c r="B550" s="13" t="s">
        <v>425</v>
      </c>
      <c r="C550" s="13" t="s">
        <v>20</v>
      </c>
      <c r="D550" s="15">
        <v>29500</v>
      </c>
      <c r="F550" s="15">
        <v>4219036.1500000004</v>
      </c>
    </row>
    <row r="551" spans="1:6" x14ac:dyDescent="0.25">
      <c r="A551" s="11">
        <v>43355</v>
      </c>
      <c r="B551" s="13" t="s">
        <v>426</v>
      </c>
      <c r="C551" s="13" t="s">
        <v>427</v>
      </c>
      <c r="E551" s="15">
        <v>174982</v>
      </c>
      <c r="F551" s="15">
        <v>4044054.15</v>
      </c>
    </row>
    <row r="552" spans="1:6" x14ac:dyDescent="0.25">
      <c r="A552" s="11">
        <v>43355</v>
      </c>
      <c r="B552" s="13" t="s">
        <v>428</v>
      </c>
      <c r="C552" s="13" t="s">
        <v>429</v>
      </c>
      <c r="E552" s="15">
        <v>13400</v>
      </c>
      <c r="F552" s="15">
        <v>4030654.15</v>
      </c>
    </row>
    <row r="553" spans="1:6" x14ac:dyDescent="0.25">
      <c r="A553" s="11">
        <v>43357</v>
      </c>
      <c r="B553" s="13" t="s">
        <v>430</v>
      </c>
      <c r="C553" s="13" t="s">
        <v>20</v>
      </c>
      <c r="D553" s="15">
        <v>27000</v>
      </c>
      <c r="F553" s="15">
        <v>4057654.15</v>
      </c>
    </row>
    <row r="554" spans="1:6" x14ac:dyDescent="0.25">
      <c r="A554" s="5" t="s">
        <v>51</v>
      </c>
      <c r="E554" s="5" t="s">
        <v>52</v>
      </c>
    </row>
    <row r="569" spans="1:7" x14ac:dyDescent="0.25">
      <c r="A569" s="5" t="s">
        <v>0</v>
      </c>
      <c r="G569" s="4" t="s">
        <v>431</v>
      </c>
    </row>
    <row r="570" spans="1:7" x14ac:dyDescent="0.25">
      <c r="A570" s="6" t="s">
        <v>4</v>
      </c>
      <c r="B570" s="6" t="s">
        <v>5</v>
      </c>
      <c r="C570" s="6" t="s">
        <v>6</v>
      </c>
      <c r="E570" s="7" t="s">
        <v>7</v>
      </c>
      <c r="F570" s="7" t="s">
        <v>8</v>
      </c>
      <c r="G570" s="7" t="s">
        <v>9</v>
      </c>
    </row>
    <row r="571" spans="1:7" x14ac:dyDescent="0.25">
      <c r="A571" s="11">
        <v>43357</v>
      </c>
      <c r="B571" s="13" t="s">
        <v>432</v>
      </c>
      <c r="C571" s="13" t="s">
        <v>210</v>
      </c>
      <c r="F571" s="15">
        <v>27000</v>
      </c>
      <c r="G571" s="15">
        <v>4030654.15</v>
      </c>
    </row>
    <row r="572" spans="1:7" x14ac:dyDescent="0.25">
      <c r="A572" s="11">
        <v>43363</v>
      </c>
      <c r="B572" s="13" t="s">
        <v>433</v>
      </c>
      <c r="C572" s="13" t="s">
        <v>20</v>
      </c>
      <c r="E572" s="15">
        <v>13400</v>
      </c>
      <c r="G572" s="15">
        <v>4044054.15</v>
      </c>
    </row>
    <row r="573" spans="1:7" x14ac:dyDescent="0.25">
      <c r="A573" s="11">
        <v>43363</v>
      </c>
      <c r="B573" s="13" t="s">
        <v>434</v>
      </c>
      <c r="C573" s="13" t="s">
        <v>20</v>
      </c>
      <c r="E573" s="15">
        <v>4800</v>
      </c>
      <c r="G573" s="15">
        <v>4048854.15</v>
      </c>
    </row>
    <row r="574" spans="1:7" x14ac:dyDescent="0.25">
      <c r="A574" s="11">
        <v>43363</v>
      </c>
      <c r="B574" s="13" t="s">
        <v>435</v>
      </c>
      <c r="C574" s="13" t="s">
        <v>20</v>
      </c>
      <c r="E574" s="15">
        <v>20850</v>
      </c>
      <c r="G574" s="15">
        <v>4069704.15</v>
      </c>
    </row>
    <row r="575" spans="1:7" x14ac:dyDescent="0.25">
      <c r="A575" s="11">
        <v>43363</v>
      </c>
      <c r="B575" s="13" t="s">
        <v>436</v>
      </c>
      <c r="C575" s="13" t="s">
        <v>20</v>
      </c>
      <c r="E575" s="15">
        <v>4000</v>
      </c>
      <c r="G575" s="15">
        <v>4073704.15</v>
      </c>
    </row>
    <row r="576" spans="1:7" x14ac:dyDescent="0.25">
      <c r="A576" s="11">
        <v>43363</v>
      </c>
      <c r="B576" s="13" t="s">
        <v>437</v>
      </c>
      <c r="C576" s="13" t="s">
        <v>87</v>
      </c>
      <c r="E576" s="15">
        <v>6205</v>
      </c>
      <c r="G576" s="15">
        <v>4079909.15</v>
      </c>
    </row>
    <row r="577" spans="1:7" x14ac:dyDescent="0.25">
      <c r="A577" s="11">
        <v>43363</v>
      </c>
      <c r="B577" s="13" t="s">
        <v>438</v>
      </c>
      <c r="C577" s="13" t="s">
        <v>87</v>
      </c>
      <c r="E577" s="15">
        <v>11200</v>
      </c>
      <c r="G577" s="15">
        <v>4091109.15</v>
      </c>
    </row>
    <row r="578" spans="1:7" x14ac:dyDescent="0.25">
      <c r="A578" s="11">
        <v>43363</v>
      </c>
      <c r="B578" s="13" t="s">
        <v>439</v>
      </c>
      <c r="C578" s="13" t="s">
        <v>440</v>
      </c>
      <c r="E578" s="15">
        <v>57029</v>
      </c>
      <c r="G578" s="15">
        <v>4148138.15</v>
      </c>
    </row>
    <row r="579" spans="1:7" x14ac:dyDescent="0.25">
      <c r="A579" s="11">
        <v>43363</v>
      </c>
      <c r="B579" s="13" t="s">
        <v>59</v>
      </c>
      <c r="C579" s="13" t="s">
        <v>441</v>
      </c>
      <c r="E579" s="15">
        <v>2250</v>
      </c>
      <c r="G579" s="15">
        <v>4150388.15</v>
      </c>
    </row>
    <row r="580" spans="1:7" x14ac:dyDescent="0.25">
      <c r="A580" s="11">
        <v>43363</v>
      </c>
      <c r="B580" s="13" t="s">
        <v>59</v>
      </c>
      <c r="C580" s="13" t="s">
        <v>442</v>
      </c>
      <c r="E580" s="15">
        <v>250000</v>
      </c>
      <c r="G580" s="15">
        <v>4400388.1500000004</v>
      </c>
    </row>
    <row r="581" spans="1:7" x14ac:dyDescent="0.25">
      <c r="A581" s="11">
        <v>43363</v>
      </c>
      <c r="B581" s="13" t="s">
        <v>443</v>
      </c>
      <c r="C581" s="13" t="s">
        <v>226</v>
      </c>
      <c r="F581" s="15">
        <v>250000</v>
      </c>
      <c r="G581" s="15">
        <v>4150388.15</v>
      </c>
    </row>
    <row r="582" spans="1:7" x14ac:dyDescent="0.25">
      <c r="A582" s="11">
        <v>43363</v>
      </c>
      <c r="B582" s="13" t="s">
        <v>444</v>
      </c>
      <c r="C582" s="13" t="s">
        <v>445</v>
      </c>
      <c r="F582" s="15">
        <v>57029</v>
      </c>
      <c r="G582" s="15">
        <v>4093359.15</v>
      </c>
    </row>
    <row r="583" spans="1:7" x14ac:dyDescent="0.25">
      <c r="A583" s="11">
        <v>43363</v>
      </c>
      <c r="B583" s="13" t="s">
        <v>446</v>
      </c>
      <c r="C583" s="13" t="s">
        <v>447</v>
      </c>
      <c r="F583" s="15">
        <v>4000</v>
      </c>
      <c r="G583" s="15">
        <v>4089359.15</v>
      </c>
    </row>
    <row r="584" spans="1:7" x14ac:dyDescent="0.25">
      <c r="A584" s="11">
        <v>43363</v>
      </c>
      <c r="B584" s="13" t="s">
        <v>448</v>
      </c>
      <c r="C584" s="13" t="s">
        <v>161</v>
      </c>
      <c r="F584" s="15">
        <v>20850</v>
      </c>
      <c r="G584" s="15">
        <v>4068509.15</v>
      </c>
    </row>
    <row r="585" spans="1:7" x14ac:dyDescent="0.25">
      <c r="A585" s="11">
        <v>43363</v>
      </c>
      <c r="B585" s="13" t="s">
        <v>449</v>
      </c>
      <c r="C585" s="13" t="s">
        <v>450</v>
      </c>
      <c r="F585" s="15">
        <v>2250</v>
      </c>
      <c r="G585" s="15">
        <v>4066259.15</v>
      </c>
    </row>
    <row r="586" spans="1:7" x14ac:dyDescent="0.25">
      <c r="A586" s="11">
        <v>43364</v>
      </c>
      <c r="B586" s="13" t="s">
        <v>451</v>
      </c>
      <c r="C586" s="13" t="s">
        <v>20</v>
      </c>
      <c r="E586" s="15">
        <v>214075</v>
      </c>
      <c r="G586" s="15">
        <v>4280334.1500000004</v>
      </c>
    </row>
    <row r="587" spans="1:7" x14ac:dyDescent="0.25">
      <c r="A587" s="11">
        <v>43364</v>
      </c>
      <c r="B587" s="13" t="s">
        <v>452</v>
      </c>
      <c r="C587" s="13" t="s">
        <v>453</v>
      </c>
      <c r="F587" s="15">
        <v>214075</v>
      </c>
      <c r="G587" s="15">
        <v>4066259.15</v>
      </c>
    </row>
    <row r="588" spans="1:7" x14ac:dyDescent="0.25">
      <c r="A588" s="11">
        <v>43367</v>
      </c>
      <c r="B588" s="13" t="s">
        <v>59</v>
      </c>
      <c r="C588" s="13" t="s">
        <v>374</v>
      </c>
      <c r="E588" s="15">
        <v>418568.6</v>
      </c>
      <c r="G588" s="15">
        <v>4484827.75</v>
      </c>
    </row>
    <row r="589" spans="1:7" x14ac:dyDescent="0.25">
      <c r="A589" s="11">
        <v>43367</v>
      </c>
      <c r="B589" s="13" t="s">
        <v>454</v>
      </c>
      <c r="C589" s="13" t="s">
        <v>455</v>
      </c>
      <c r="E589" s="15">
        <v>200000</v>
      </c>
      <c r="G589" s="15">
        <v>4684827.75</v>
      </c>
    </row>
    <row r="590" spans="1:7" x14ac:dyDescent="0.25">
      <c r="A590" s="11">
        <v>43367</v>
      </c>
      <c r="B590" s="13" t="s">
        <v>84</v>
      </c>
      <c r="C590" s="13" t="s">
        <v>456</v>
      </c>
      <c r="F590" s="15">
        <v>418568</v>
      </c>
      <c r="G590" s="15">
        <v>4266259.75</v>
      </c>
    </row>
    <row r="591" spans="1:7" x14ac:dyDescent="0.25">
      <c r="A591" s="11">
        <v>43367</v>
      </c>
      <c r="B591" s="13" t="s">
        <v>84</v>
      </c>
      <c r="C591" s="13" t="s">
        <v>457</v>
      </c>
      <c r="F591" s="15">
        <v>500000</v>
      </c>
      <c r="G591" s="15">
        <v>3766259.75</v>
      </c>
    </row>
    <row r="592" spans="1:7" x14ac:dyDescent="0.25">
      <c r="A592" s="11">
        <v>43368</v>
      </c>
      <c r="B592" s="13" t="s">
        <v>59</v>
      </c>
      <c r="C592" s="13" t="s">
        <v>458</v>
      </c>
      <c r="E592" s="15">
        <v>500000</v>
      </c>
      <c r="G592" s="15">
        <v>4266259.75</v>
      </c>
    </row>
    <row r="593" spans="1:7" x14ac:dyDescent="0.25">
      <c r="A593" s="11">
        <v>43371</v>
      </c>
      <c r="B593" s="13" t="s">
        <v>459</v>
      </c>
      <c r="C593" s="13" t="s">
        <v>460</v>
      </c>
      <c r="E593" s="15">
        <v>20538</v>
      </c>
      <c r="G593" s="15">
        <v>4286797.75</v>
      </c>
    </row>
    <row r="594" spans="1:7" x14ac:dyDescent="0.25">
      <c r="A594" s="11">
        <v>43371</v>
      </c>
      <c r="B594" s="13" t="s">
        <v>461</v>
      </c>
      <c r="C594" s="13" t="s">
        <v>462</v>
      </c>
      <c r="F594" s="15">
        <v>20538</v>
      </c>
      <c r="G594" s="15">
        <v>4266259.75</v>
      </c>
    </row>
    <row r="595" spans="1:7" x14ac:dyDescent="0.25">
      <c r="A595" s="11">
        <v>43373</v>
      </c>
      <c r="B595" s="12">
        <v>1</v>
      </c>
      <c r="C595" s="13" t="s">
        <v>463</v>
      </c>
      <c r="F595" s="15">
        <v>648331.85</v>
      </c>
      <c r="G595" s="15">
        <v>3617927.9</v>
      </c>
    </row>
    <row r="596" spans="1:7" x14ac:dyDescent="0.25">
      <c r="A596" s="11">
        <v>43373</v>
      </c>
      <c r="B596" s="12">
        <v>1</v>
      </c>
      <c r="C596" s="13" t="s">
        <v>464</v>
      </c>
      <c r="E596" s="15">
        <v>5700</v>
      </c>
      <c r="G596" s="15">
        <v>3623627.9</v>
      </c>
    </row>
    <row r="597" spans="1:7" x14ac:dyDescent="0.25">
      <c r="D597" s="9" t="s">
        <v>465</v>
      </c>
      <c r="E597" s="16">
        <v>3623627.9</v>
      </c>
    </row>
    <row r="598" spans="1:7" x14ac:dyDescent="0.25">
      <c r="A598" s="5" t="s">
        <v>51</v>
      </c>
      <c r="F598" s="5" t="s">
        <v>52</v>
      </c>
    </row>
  </sheetData>
  <pageMargins left="0.7" right="0.7" top="0.7" bottom="0.7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9"/>
  <sheetViews>
    <sheetView topLeftCell="A287" workbookViewId="0">
      <selection activeCell="B298" sqref="B298"/>
    </sheetView>
  </sheetViews>
  <sheetFormatPr defaultRowHeight="15" x14ac:dyDescent="0.25"/>
  <cols>
    <col min="1" max="1" width="14" customWidth="1"/>
    <col min="2" max="2" width="34.85546875" customWidth="1"/>
    <col min="3" max="3" width="38.5703125" customWidth="1"/>
    <col min="6" max="6" width="2" style="34" bestFit="1" customWidth="1"/>
    <col min="7" max="7" width="9.5703125" bestFit="1" customWidth="1"/>
    <col min="10" max="10" width="11.28515625" bestFit="1" customWidth="1"/>
  </cols>
  <sheetData>
    <row r="1" spans="1:9" ht="23.25" x14ac:dyDescent="0.35">
      <c r="D1" s="1" t="s">
        <v>0</v>
      </c>
    </row>
    <row r="2" spans="1:9" ht="18" x14ac:dyDescent="0.25">
      <c r="E2" s="2" t="s">
        <v>1</v>
      </c>
      <c r="F2" s="35"/>
    </row>
    <row r="3" spans="1:9" x14ac:dyDescent="0.25">
      <c r="C3" s="3" t="s">
        <v>2</v>
      </c>
    </row>
    <row r="4" spans="1:9" x14ac:dyDescent="0.25">
      <c r="A4" s="5" t="s">
        <v>0</v>
      </c>
      <c r="I4" s="4" t="s">
        <v>3</v>
      </c>
    </row>
    <row r="5" spans="1:9" x14ac:dyDescent="0.25">
      <c r="A5" s="6" t="s">
        <v>4</v>
      </c>
      <c r="B5" s="6" t="s">
        <v>5</v>
      </c>
      <c r="C5" s="6" t="s">
        <v>6</v>
      </c>
      <c r="D5" s="7" t="s">
        <v>7</v>
      </c>
      <c r="E5" s="7" t="s">
        <v>8</v>
      </c>
      <c r="F5" s="36"/>
      <c r="G5" s="7" t="s">
        <v>9</v>
      </c>
    </row>
    <row r="6" spans="1:9" x14ac:dyDescent="0.25">
      <c r="A6" s="8" t="s">
        <v>10</v>
      </c>
      <c r="B6" s="8" t="s">
        <v>11</v>
      </c>
    </row>
    <row r="7" spans="1:9" x14ac:dyDescent="0.25">
      <c r="A7" s="9" t="s">
        <v>12</v>
      </c>
      <c r="D7" s="10">
        <v>0</v>
      </c>
      <c r="E7" s="10">
        <v>0</v>
      </c>
      <c r="F7" s="37"/>
    </row>
    <row r="8" spans="1:9" x14ac:dyDescent="0.25">
      <c r="A8" s="11">
        <v>43105</v>
      </c>
      <c r="B8" s="12">
        <v>0</v>
      </c>
      <c r="C8" s="13" t="s">
        <v>17</v>
      </c>
      <c r="D8" s="14">
        <v>3.5</v>
      </c>
      <c r="G8" s="14">
        <f>D8-E8</f>
        <v>3.5</v>
      </c>
    </row>
    <row r="9" spans="1:9" x14ac:dyDescent="0.25">
      <c r="A9" s="11">
        <v>43102</v>
      </c>
      <c r="B9" s="12">
        <v>246</v>
      </c>
      <c r="C9" s="13" t="s">
        <v>15</v>
      </c>
      <c r="D9" s="14">
        <v>20</v>
      </c>
      <c r="G9" s="26">
        <f>G8+D9-E9</f>
        <v>23.5</v>
      </c>
    </row>
    <row r="10" spans="1:9" x14ac:dyDescent="0.25">
      <c r="A10" s="11">
        <v>43103</v>
      </c>
      <c r="B10" s="12">
        <v>379</v>
      </c>
      <c r="C10" s="13" t="s">
        <v>17</v>
      </c>
      <c r="D10" s="14">
        <v>20</v>
      </c>
      <c r="G10" s="26">
        <f t="shared" ref="G10:G37" si="0">G9+D10-E10</f>
        <v>43.5</v>
      </c>
    </row>
    <row r="11" spans="1:9" x14ac:dyDescent="0.25">
      <c r="A11" s="11">
        <v>43104</v>
      </c>
      <c r="B11" s="12">
        <v>198</v>
      </c>
      <c r="C11" s="13" t="s">
        <v>17</v>
      </c>
      <c r="D11" s="14">
        <v>20</v>
      </c>
      <c r="G11" s="26">
        <f t="shared" si="0"/>
        <v>63.5</v>
      </c>
    </row>
    <row r="12" spans="1:9" x14ac:dyDescent="0.25">
      <c r="A12" s="11">
        <v>43108</v>
      </c>
      <c r="B12" s="12">
        <v>221</v>
      </c>
      <c r="C12" s="13" t="s">
        <v>17</v>
      </c>
      <c r="D12" s="14">
        <v>20</v>
      </c>
      <c r="G12" s="26">
        <f t="shared" si="0"/>
        <v>83.5</v>
      </c>
    </row>
    <row r="13" spans="1:9" x14ac:dyDescent="0.25">
      <c r="A13" s="11">
        <v>43109</v>
      </c>
      <c r="B13" s="12">
        <v>442</v>
      </c>
      <c r="C13" s="13" t="s">
        <v>18</v>
      </c>
      <c r="D13" s="14">
        <v>20</v>
      </c>
      <c r="G13" s="26">
        <f t="shared" si="0"/>
        <v>103.5</v>
      </c>
    </row>
    <row r="14" spans="1:9" x14ac:dyDescent="0.25">
      <c r="A14" s="11">
        <v>43105</v>
      </c>
      <c r="B14" s="12">
        <v>0</v>
      </c>
      <c r="C14" s="13" t="s">
        <v>17</v>
      </c>
      <c r="D14" s="14">
        <v>35</v>
      </c>
      <c r="G14" s="26">
        <f t="shared" si="0"/>
        <v>138.5</v>
      </c>
    </row>
    <row r="15" spans="1:9" x14ac:dyDescent="0.25">
      <c r="A15" s="11">
        <v>43102</v>
      </c>
      <c r="B15" s="12">
        <v>246</v>
      </c>
      <c r="C15" s="13" t="s">
        <v>14</v>
      </c>
      <c r="D15" s="14">
        <v>200</v>
      </c>
      <c r="G15" s="26">
        <f t="shared" si="0"/>
        <v>338.5</v>
      </c>
    </row>
    <row r="16" spans="1:9" x14ac:dyDescent="0.25">
      <c r="A16" s="11">
        <v>43103</v>
      </c>
      <c r="B16" s="12">
        <v>379</v>
      </c>
      <c r="C16" s="13" t="s">
        <v>16</v>
      </c>
      <c r="D16" s="14">
        <v>200</v>
      </c>
      <c r="G16" s="26">
        <f t="shared" si="0"/>
        <v>538.5</v>
      </c>
    </row>
    <row r="17" spans="1:7" x14ac:dyDescent="0.25">
      <c r="A17" s="11">
        <v>43104</v>
      </c>
      <c r="B17" s="12">
        <v>198</v>
      </c>
      <c r="C17" s="13" t="s">
        <v>18</v>
      </c>
      <c r="D17" s="14">
        <v>200</v>
      </c>
      <c r="G17" s="26">
        <f t="shared" si="0"/>
        <v>738.5</v>
      </c>
    </row>
    <row r="18" spans="1:7" x14ac:dyDescent="0.25">
      <c r="A18" s="11">
        <v>43108</v>
      </c>
      <c r="B18" s="12">
        <v>221</v>
      </c>
      <c r="C18" s="13" t="s">
        <v>16</v>
      </c>
      <c r="D18" s="14">
        <v>200</v>
      </c>
      <c r="G18" s="26">
        <f t="shared" si="0"/>
        <v>938.5</v>
      </c>
    </row>
    <row r="19" spans="1:7" x14ac:dyDescent="0.25">
      <c r="A19" s="11">
        <v>43109</v>
      </c>
      <c r="B19" s="12">
        <v>442</v>
      </c>
      <c r="C19" s="13" t="s">
        <v>18</v>
      </c>
      <c r="D19" s="14">
        <v>200</v>
      </c>
      <c r="G19" s="26">
        <f t="shared" si="0"/>
        <v>1138.5</v>
      </c>
    </row>
    <row r="20" spans="1:7" x14ac:dyDescent="0.25">
      <c r="A20" s="11">
        <v>43257</v>
      </c>
      <c r="B20" s="13" t="s">
        <v>59</v>
      </c>
      <c r="C20" s="13" t="s">
        <v>169</v>
      </c>
      <c r="D20" s="27">
        <v>450</v>
      </c>
      <c r="F20" s="34">
        <v>1</v>
      </c>
      <c r="G20" s="26">
        <f t="shared" si="0"/>
        <v>1588.5</v>
      </c>
    </row>
    <row r="21" spans="1:7" x14ac:dyDescent="0.25">
      <c r="A21" s="11">
        <v>43327</v>
      </c>
      <c r="B21" s="13" t="s">
        <v>361</v>
      </c>
      <c r="C21" s="13" t="s">
        <v>20</v>
      </c>
      <c r="D21" s="28">
        <v>1960</v>
      </c>
      <c r="F21" s="34">
        <v>1</v>
      </c>
      <c r="G21" s="26">
        <f t="shared" si="0"/>
        <v>3548.5</v>
      </c>
    </row>
    <row r="22" spans="1:7" x14ac:dyDescent="0.25">
      <c r="A22" s="11">
        <v>43363</v>
      </c>
      <c r="B22" s="13" t="s">
        <v>59</v>
      </c>
      <c r="C22" s="13" t="s">
        <v>441</v>
      </c>
      <c r="D22" s="28">
        <v>2250</v>
      </c>
      <c r="F22" s="34">
        <v>1</v>
      </c>
      <c r="G22" s="26">
        <f t="shared" si="0"/>
        <v>5798.5</v>
      </c>
    </row>
    <row r="23" spans="1:7" x14ac:dyDescent="0.25">
      <c r="A23" s="11">
        <v>43294</v>
      </c>
      <c r="B23" s="13" t="s">
        <v>278</v>
      </c>
      <c r="C23" s="13" t="s">
        <v>149</v>
      </c>
      <c r="D23" s="28">
        <v>2591</v>
      </c>
      <c r="F23" s="34">
        <v>1</v>
      </c>
      <c r="G23" s="26">
        <f t="shared" si="0"/>
        <v>8389.5</v>
      </c>
    </row>
    <row r="24" spans="1:7" x14ac:dyDescent="0.25">
      <c r="A24" s="11">
        <v>43285</v>
      </c>
      <c r="B24" s="13" t="s">
        <v>260</v>
      </c>
      <c r="C24" s="13" t="s">
        <v>20</v>
      </c>
      <c r="D24" s="28">
        <v>3450</v>
      </c>
      <c r="F24" s="34">
        <v>1</v>
      </c>
      <c r="G24" s="26">
        <f t="shared" si="0"/>
        <v>11839.5</v>
      </c>
    </row>
    <row r="25" spans="1:7" x14ac:dyDescent="0.25">
      <c r="A25" s="11">
        <v>43363</v>
      </c>
      <c r="B25" s="13" t="s">
        <v>436</v>
      </c>
      <c r="C25" s="13" t="s">
        <v>20</v>
      </c>
      <c r="D25" s="28">
        <v>4000</v>
      </c>
      <c r="F25" s="34">
        <v>1</v>
      </c>
      <c r="G25" s="26">
        <f t="shared" si="0"/>
        <v>15839.5</v>
      </c>
    </row>
    <row r="26" spans="1:7" x14ac:dyDescent="0.25">
      <c r="A26" s="11">
        <v>43301</v>
      </c>
      <c r="B26" s="13" t="s">
        <v>300</v>
      </c>
      <c r="C26" s="13" t="s">
        <v>149</v>
      </c>
      <c r="D26" s="28">
        <v>4534</v>
      </c>
      <c r="F26" s="34">
        <v>1</v>
      </c>
      <c r="G26" s="26">
        <f t="shared" si="0"/>
        <v>20373.5</v>
      </c>
    </row>
    <row r="27" spans="1:7" x14ac:dyDescent="0.25">
      <c r="A27" s="11">
        <v>43129</v>
      </c>
      <c r="B27" s="13" t="s">
        <v>60</v>
      </c>
      <c r="C27" s="13" t="s">
        <v>58</v>
      </c>
      <c r="D27" s="28">
        <v>5000</v>
      </c>
      <c r="F27" s="34">
        <v>1</v>
      </c>
      <c r="G27" s="26">
        <f t="shared" si="0"/>
        <v>25373.5</v>
      </c>
    </row>
    <row r="28" spans="1:7" x14ac:dyDescent="0.25">
      <c r="A28" s="11">
        <v>43350</v>
      </c>
      <c r="B28" s="13" t="s">
        <v>406</v>
      </c>
      <c r="C28" s="13" t="s">
        <v>407</v>
      </c>
      <c r="D28" s="28">
        <v>5000</v>
      </c>
      <c r="F28" s="34">
        <v>1</v>
      </c>
      <c r="G28" s="26">
        <f t="shared" si="0"/>
        <v>30373.5</v>
      </c>
    </row>
    <row r="29" spans="1:7" x14ac:dyDescent="0.25">
      <c r="A29" s="11">
        <v>43224</v>
      </c>
      <c r="B29" s="13" t="s">
        <v>97</v>
      </c>
      <c r="C29" s="13" t="s">
        <v>98</v>
      </c>
      <c r="D29" s="28">
        <v>6500</v>
      </c>
      <c r="F29" s="34">
        <v>1</v>
      </c>
      <c r="G29" s="26">
        <f t="shared" si="0"/>
        <v>36873.5</v>
      </c>
    </row>
    <row r="30" spans="1:7" x14ac:dyDescent="0.25">
      <c r="A30" s="11">
        <v>43256</v>
      </c>
      <c r="B30" s="13" t="s">
        <v>59</v>
      </c>
      <c r="C30" s="13" t="s">
        <v>152</v>
      </c>
      <c r="D30" s="28">
        <v>7000</v>
      </c>
      <c r="F30" s="34">
        <v>1</v>
      </c>
      <c r="G30" s="26">
        <f t="shared" si="0"/>
        <v>43873.5</v>
      </c>
    </row>
    <row r="31" spans="1:7" x14ac:dyDescent="0.25">
      <c r="A31" s="11">
        <v>43329</v>
      </c>
      <c r="B31" s="13" t="s">
        <v>59</v>
      </c>
      <c r="C31" s="13" t="s">
        <v>371</v>
      </c>
      <c r="D31" s="28">
        <v>7000</v>
      </c>
      <c r="F31" s="34">
        <v>1</v>
      </c>
      <c r="G31" s="26">
        <f t="shared" si="0"/>
        <v>50873.5</v>
      </c>
    </row>
    <row r="32" spans="1:7" x14ac:dyDescent="0.25">
      <c r="A32" s="11">
        <v>43301</v>
      </c>
      <c r="B32" s="13" t="s">
        <v>301</v>
      </c>
      <c r="C32" s="13" t="s">
        <v>149</v>
      </c>
      <c r="D32" s="28">
        <v>7143</v>
      </c>
      <c r="F32" s="34">
        <v>1</v>
      </c>
      <c r="G32" s="26">
        <f t="shared" si="0"/>
        <v>58016.5</v>
      </c>
    </row>
    <row r="33" spans="1:7" x14ac:dyDescent="0.25">
      <c r="A33" s="11">
        <v>43283</v>
      </c>
      <c r="B33" s="13" t="s">
        <v>239</v>
      </c>
      <c r="C33" s="13" t="s">
        <v>20</v>
      </c>
      <c r="D33" s="28">
        <v>7200</v>
      </c>
      <c r="F33" s="34">
        <v>1</v>
      </c>
      <c r="G33" s="26">
        <f t="shared" si="0"/>
        <v>65216.5</v>
      </c>
    </row>
    <row r="34" spans="1:7" x14ac:dyDescent="0.25">
      <c r="A34" s="11">
        <v>43348</v>
      </c>
      <c r="B34" s="13" t="s">
        <v>399</v>
      </c>
      <c r="C34" s="13" t="s">
        <v>149</v>
      </c>
      <c r="D34" s="28">
        <v>7200</v>
      </c>
      <c r="F34" s="34">
        <v>1</v>
      </c>
      <c r="G34" s="26">
        <f t="shared" si="0"/>
        <v>72416.5</v>
      </c>
    </row>
    <row r="35" spans="1:7" x14ac:dyDescent="0.25">
      <c r="A35" s="11">
        <v>43319</v>
      </c>
      <c r="B35" s="13" t="s">
        <v>342</v>
      </c>
      <c r="C35" s="13" t="s">
        <v>20</v>
      </c>
      <c r="D35" s="28">
        <v>7800</v>
      </c>
      <c r="F35" s="34">
        <v>1</v>
      </c>
      <c r="G35" s="26">
        <f t="shared" si="0"/>
        <v>80216.5</v>
      </c>
    </row>
    <row r="36" spans="1:7" x14ac:dyDescent="0.25">
      <c r="A36" s="11">
        <v>43256</v>
      </c>
      <c r="B36" s="13" t="s">
        <v>59</v>
      </c>
      <c r="C36" s="13" t="s">
        <v>153</v>
      </c>
      <c r="D36" s="28">
        <v>8500</v>
      </c>
      <c r="F36" s="34">
        <v>1</v>
      </c>
      <c r="G36" s="26">
        <f t="shared" si="0"/>
        <v>88716.5</v>
      </c>
    </row>
    <row r="37" spans="1:7" x14ac:dyDescent="0.25">
      <c r="A37" s="11">
        <v>43340</v>
      </c>
      <c r="B37" s="13" t="s">
        <v>59</v>
      </c>
      <c r="C37" s="13" t="s">
        <v>383</v>
      </c>
      <c r="D37" s="28">
        <v>8700</v>
      </c>
      <c r="F37" s="34">
        <v>1</v>
      </c>
      <c r="G37" s="26">
        <f t="shared" si="0"/>
        <v>97416.5</v>
      </c>
    </row>
    <row r="38" spans="1:7" x14ac:dyDescent="0.25">
      <c r="A38" s="11">
        <v>43140</v>
      </c>
      <c r="B38" s="13" t="s">
        <v>73</v>
      </c>
      <c r="C38" s="13" t="s">
        <v>20</v>
      </c>
      <c r="D38" s="28">
        <v>8900</v>
      </c>
      <c r="F38" s="34">
        <v>1</v>
      </c>
      <c r="G38" s="15">
        <v>1236295.1000000001</v>
      </c>
    </row>
    <row r="39" spans="1:7" x14ac:dyDescent="0.25">
      <c r="A39" s="11">
        <v>43258</v>
      </c>
      <c r="B39" s="13" t="s">
        <v>59</v>
      </c>
      <c r="C39" s="13" t="s">
        <v>174</v>
      </c>
      <c r="D39" s="28">
        <v>8900</v>
      </c>
      <c r="F39" s="34">
        <v>1</v>
      </c>
      <c r="G39" s="15">
        <v>1432092.1</v>
      </c>
    </row>
    <row r="40" spans="1:7" x14ac:dyDescent="0.25">
      <c r="A40" s="11">
        <v>43297</v>
      </c>
      <c r="B40" s="13" t="s">
        <v>287</v>
      </c>
      <c r="C40" s="13" t="s">
        <v>20</v>
      </c>
      <c r="D40" s="28">
        <v>9200</v>
      </c>
      <c r="F40" s="34">
        <v>1</v>
      </c>
      <c r="G40" s="15">
        <v>1479112.1</v>
      </c>
    </row>
    <row r="41" spans="1:7" x14ac:dyDescent="0.25">
      <c r="A41" s="11">
        <v>43140</v>
      </c>
      <c r="B41" s="12">
        <v>1</v>
      </c>
      <c r="C41" s="13" t="s">
        <v>65</v>
      </c>
      <c r="D41" s="28">
        <v>10000</v>
      </c>
      <c r="F41" s="34">
        <v>1</v>
      </c>
      <c r="G41" s="15">
        <v>1386362.1</v>
      </c>
    </row>
    <row r="42" spans="1:7" x14ac:dyDescent="0.25">
      <c r="A42" s="11">
        <v>43224</v>
      </c>
      <c r="B42" s="13" t="s">
        <v>99</v>
      </c>
      <c r="C42" s="13" t="s">
        <v>100</v>
      </c>
      <c r="D42" s="28">
        <v>10000</v>
      </c>
      <c r="F42" s="34">
        <v>1</v>
      </c>
      <c r="G42" s="15">
        <v>1440753.1</v>
      </c>
    </row>
    <row r="43" spans="1:7" x14ac:dyDescent="0.25">
      <c r="A43" s="11">
        <v>43224</v>
      </c>
      <c r="B43" s="13" t="s">
        <v>101</v>
      </c>
      <c r="C43" s="13" t="s">
        <v>96</v>
      </c>
      <c r="D43" s="28">
        <v>10000</v>
      </c>
      <c r="F43" s="34">
        <v>1</v>
      </c>
      <c r="G43" s="15">
        <v>1860053.1</v>
      </c>
    </row>
    <row r="44" spans="1:7" x14ac:dyDescent="0.25">
      <c r="A44" s="11">
        <v>43256</v>
      </c>
      <c r="B44" s="13" t="s">
        <v>150</v>
      </c>
      <c r="C44" s="13" t="s">
        <v>151</v>
      </c>
      <c r="D44" s="28">
        <v>10000</v>
      </c>
      <c r="F44" s="34">
        <v>1</v>
      </c>
      <c r="G44" s="15">
        <v>2055850.1</v>
      </c>
    </row>
    <row r="45" spans="1:7" x14ac:dyDescent="0.25">
      <c r="A45" s="11">
        <v>43348</v>
      </c>
      <c r="B45" s="13" t="s">
        <v>400</v>
      </c>
      <c r="C45" s="13" t="s">
        <v>401</v>
      </c>
      <c r="D45" s="28">
        <v>10000</v>
      </c>
      <c r="F45" s="34">
        <v>1</v>
      </c>
      <c r="G45" s="15">
        <v>2251702.1</v>
      </c>
    </row>
    <row r="46" spans="1:7" x14ac:dyDescent="0.25">
      <c r="A46" s="11">
        <v>43354</v>
      </c>
      <c r="B46" s="13" t="s">
        <v>420</v>
      </c>
      <c r="C46" s="13" t="s">
        <v>20</v>
      </c>
      <c r="D46" s="28">
        <v>10000</v>
      </c>
      <c r="F46" s="34">
        <v>1</v>
      </c>
      <c r="G46" s="15">
        <v>1832402.1</v>
      </c>
    </row>
    <row r="47" spans="1:7" x14ac:dyDescent="0.25">
      <c r="A47" s="11">
        <v>43308</v>
      </c>
      <c r="B47" s="13" t="s">
        <v>319</v>
      </c>
      <c r="C47" s="13" t="s">
        <v>20</v>
      </c>
      <c r="D47" s="28">
        <v>10446</v>
      </c>
      <c r="F47" s="34">
        <v>1</v>
      </c>
      <c r="G47" s="15">
        <v>1778011.1</v>
      </c>
    </row>
    <row r="48" spans="1:7" x14ac:dyDescent="0.25">
      <c r="A48" s="11">
        <v>43301</v>
      </c>
      <c r="B48" s="13" t="s">
        <v>304</v>
      </c>
      <c r="C48" s="13" t="s">
        <v>149</v>
      </c>
      <c r="D48" s="28">
        <v>11360</v>
      </c>
      <c r="F48" s="34">
        <v>1</v>
      </c>
      <c r="G48" s="15">
        <v>1783011.1</v>
      </c>
    </row>
    <row r="49" spans="1:7" x14ac:dyDescent="0.25">
      <c r="A49" s="11">
        <v>43257</v>
      </c>
      <c r="B49" s="13" t="s">
        <v>59</v>
      </c>
      <c r="C49" s="13" t="s">
        <v>168</v>
      </c>
      <c r="D49" s="28">
        <v>11450</v>
      </c>
      <c r="F49" s="34">
        <v>1</v>
      </c>
      <c r="G49" s="15">
        <v>1799511.1</v>
      </c>
    </row>
    <row r="50" spans="1:7" x14ac:dyDescent="0.25">
      <c r="A50" s="11">
        <v>43161</v>
      </c>
      <c r="B50" s="12">
        <v>1</v>
      </c>
      <c r="C50" s="13" t="s">
        <v>65</v>
      </c>
      <c r="D50" s="28">
        <v>11999</v>
      </c>
      <c r="F50" s="34">
        <v>1</v>
      </c>
      <c r="G50" s="15">
        <v>1934919.1</v>
      </c>
    </row>
    <row r="51" spans="1:7" x14ac:dyDescent="0.25">
      <c r="A51" s="11">
        <v>43242</v>
      </c>
      <c r="B51" s="13" t="s">
        <v>132</v>
      </c>
      <c r="C51" s="13" t="s">
        <v>20</v>
      </c>
      <c r="D51" s="28">
        <v>12000</v>
      </c>
      <c r="F51" s="34">
        <v>1</v>
      </c>
      <c r="G51" s="15">
        <v>1980055.1</v>
      </c>
    </row>
    <row r="52" spans="1:7" x14ac:dyDescent="0.25">
      <c r="A52" s="11">
        <v>43284</v>
      </c>
      <c r="B52" s="13" t="s">
        <v>258</v>
      </c>
      <c r="C52" s="13" t="s">
        <v>20</v>
      </c>
      <c r="D52" s="28">
        <v>12000</v>
      </c>
      <c r="F52" s="34">
        <v>1</v>
      </c>
      <c r="G52" s="15">
        <v>540204.1</v>
      </c>
    </row>
    <row r="53" spans="1:7" x14ac:dyDescent="0.25">
      <c r="A53" s="11">
        <v>43297</v>
      </c>
      <c r="B53" s="13" t="s">
        <v>286</v>
      </c>
      <c r="C53" s="13" t="s">
        <v>149</v>
      </c>
      <c r="D53" s="28">
        <v>12436</v>
      </c>
      <c r="F53" s="34">
        <v>1</v>
      </c>
      <c r="G53" s="15">
        <v>576204.1</v>
      </c>
    </row>
    <row r="54" spans="1:7" x14ac:dyDescent="0.25">
      <c r="A54" s="11">
        <v>43158</v>
      </c>
      <c r="B54" s="12">
        <v>6</v>
      </c>
      <c r="C54" s="13" t="s">
        <v>65</v>
      </c>
      <c r="D54" s="28">
        <v>12500</v>
      </c>
      <c r="F54" s="34">
        <v>1</v>
      </c>
      <c r="G54" s="15">
        <v>601336.1</v>
      </c>
    </row>
    <row r="55" spans="1:7" x14ac:dyDescent="0.25">
      <c r="A55" s="11">
        <v>43305</v>
      </c>
      <c r="B55" s="13" t="s">
        <v>59</v>
      </c>
      <c r="C55" s="13" t="s">
        <v>314</v>
      </c>
      <c r="D55" s="28">
        <v>12760</v>
      </c>
      <c r="F55" s="34">
        <v>1</v>
      </c>
      <c r="G55" s="15">
        <v>606136.1</v>
      </c>
    </row>
    <row r="56" spans="1:7" x14ac:dyDescent="0.25">
      <c r="A56" s="11">
        <v>43201</v>
      </c>
      <c r="B56" s="12">
        <v>8</v>
      </c>
      <c r="C56" s="13" t="s">
        <v>65</v>
      </c>
      <c r="D56" s="28">
        <v>13000</v>
      </c>
      <c r="F56" s="34">
        <v>1</v>
      </c>
      <c r="G56" s="15">
        <v>615136.1</v>
      </c>
    </row>
    <row r="57" spans="1:7" x14ac:dyDescent="0.25">
      <c r="A57" s="11">
        <v>43228</v>
      </c>
      <c r="B57" s="13" t="s">
        <v>109</v>
      </c>
      <c r="C57" s="13" t="s">
        <v>110</v>
      </c>
      <c r="D57" s="28">
        <v>13000</v>
      </c>
      <c r="F57" s="34">
        <v>1</v>
      </c>
      <c r="G57" s="15">
        <v>917136.1</v>
      </c>
    </row>
    <row r="58" spans="1:7" x14ac:dyDescent="0.25">
      <c r="A58" s="11">
        <v>43263</v>
      </c>
      <c r="B58" s="13" t="s">
        <v>59</v>
      </c>
      <c r="C58" s="13" t="s">
        <v>208</v>
      </c>
      <c r="D58" s="28">
        <v>13000</v>
      </c>
      <c r="F58" s="34">
        <v>1</v>
      </c>
      <c r="G58" s="15">
        <v>1082136.1000000001</v>
      </c>
    </row>
    <row r="59" spans="1:7" x14ac:dyDescent="0.25">
      <c r="A59" s="11">
        <v>43301</v>
      </c>
      <c r="B59" s="13" t="s">
        <v>303</v>
      </c>
      <c r="C59" s="13" t="s">
        <v>149</v>
      </c>
      <c r="D59" s="28">
        <v>13300</v>
      </c>
      <c r="F59" s="34">
        <v>1</v>
      </c>
      <c r="G59" s="15">
        <v>1229436.1000000001</v>
      </c>
    </row>
    <row r="60" spans="1:7" x14ac:dyDescent="0.25">
      <c r="A60" s="11">
        <v>43363</v>
      </c>
      <c r="B60" s="13" t="s">
        <v>433</v>
      </c>
      <c r="C60" s="13" t="s">
        <v>20</v>
      </c>
      <c r="D60" s="28">
        <v>13400</v>
      </c>
      <c r="F60" s="34">
        <v>1</v>
      </c>
      <c r="G60" s="15">
        <v>1394436.1</v>
      </c>
    </row>
    <row r="61" spans="1:7" x14ac:dyDescent="0.25">
      <c r="A61" s="11">
        <v>43320</v>
      </c>
      <c r="B61" s="13" t="s">
        <v>59</v>
      </c>
      <c r="C61" s="13" t="s">
        <v>345</v>
      </c>
      <c r="D61" s="30">
        <v>14000</v>
      </c>
      <c r="F61" s="34">
        <v>1</v>
      </c>
      <c r="G61" s="15">
        <v>1229436.1000000001</v>
      </c>
    </row>
    <row r="62" spans="1:7" x14ac:dyDescent="0.25">
      <c r="A62" s="11">
        <v>43283</v>
      </c>
      <c r="B62" s="13" t="s">
        <v>244</v>
      </c>
      <c r="C62" s="13" t="s">
        <v>243</v>
      </c>
      <c r="D62" s="28">
        <v>14720</v>
      </c>
      <c r="F62" s="34">
        <v>1</v>
      </c>
      <c r="G62" s="15">
        <v>1249436.1000000001</v>
      </c>
    </row>
    <row r="63" spans="1:7" x14ac:dyDescent="0.25">
      <c r="A63" s="11">
        <v>43140</v>
      </c>
      <c r="B63" s="12">
        <v>4</v>
      </c>
      <c r="C63" s="13" t="s">
        <v>65</v>
      </c>
      <c r="D63" s="28">
        <v>15000</v>
      </c>
      <c r="F63" s="34">
        <v>1</v>
      </c>
      <c r="G63" s="15">
        <v>1266836.1000000001</v>
      </c>
    </row>
    <row r="64" spans="1:7" x14ac:dyDescent="0.25">
      <c r="A64" s="11">
        <v>43154</v>
      </c>
      <c r="B64" s="12">
        <v>6</v>
      </c>
      <c r="C64" s="13" t="s">
        <v>65</v>
      </c>
      <c r="D64" s="28">
        <v>15000</v>
      </c>
      <c r="F64" s="34">
        <v>1</v>
      </c>
      <c r="G64" s="15">
        <v>1286836.1000000001</v>
      </c>
    </row>
    <row r="65" spans="1:7" x14ac:dyDescent="0.25">
      <c r="A65" s="11">
        <v>43162</v>
      </c>
      <c r="B65" s="12">
        <v>1</v>
      </c>
      <c r="C65" s="13" t="s">
        <v>65</v>
      </c>
      <c r="D65" s="28">
        <v>15000</v>
      </c>
      <c r="F65" s="34">
        <v>1</v>
      </c>
      <c r="G65" s="15">
        <v>1296836.1000000001</v>
      </c>
    </row>
    <row r="66" spans="1:7" x14ac:dyDescent="0.25">
      <c r="A66" s="11">
        <v>43201</v>
      </c>
      <c r="B66" s="12">
        <v>8</v>
      </c>
      <c r="C66" s="13" t="s">
        <v>65</v>
      </c>
      <c r="D66" s="28">
        <v>15000</v>
      </c>
      <c r="F66" s="34">
        <v>1</v>
      </c>
      <c r="G66" s="15">
        <v>1311836.1000000001</v>
      </c>
    </row>
    <row r="67" spans="1:7" x14ac:dyDescent="0.25">
      <c r="A67" s="11">
        <v>43283</v>
      </c>
      <c r="B67" s="13" t="s">
        <v>242</v>
      </c>
      <c r="C67" s="13" t="s">
        <v>243</v>
      </c>
      <c r="D67" s="28">
        <v>15565</v>
      </c>
      <c r="F67" s="34">
        <v>1</v>
      </c>
      <c r="G67" s="15">
        <v>2016706.6</v>
      </c>
    </row>
    <row r="68" spans="1:7" x14ac:dyDescent="0.25">
      <c r="A68" s="11">
        <v>43155</v>
      </c>
      <c r="B68" s="12">
        <v>6</v>
      </c>
      <c r="C68" s="13" t="s">
        <v>65</v>
      </c>
      <c r="D68" s="28">
        <v>15600</v>
      </c>
      <c r="F68" s="34">
        <v>1</v>
      </c>
      <c r="G68" s="15">
        <v>2023706.6</v>
      </c>
    </row>
    <row r="69" spans="1:7" x14ac:dyDescent="0.25">
      <c r="A69" s="11">
        <v>43283</v>
      </c>
      <c r="B69" s="13" t="s">
        <v>240</v>
      </c>
      <c r="C69" s="13" t="s">
        <v>241</v>
      </c>
      <c r="D69" s="28">
        <v>15600</v>
      </c>
      <c r="F69" s="34">
        <v>1</v>
      </c>
      <c r="G69" s="15">
        <v>2073206.6</v>
      </c>
    </row>
    <row r="70" spans="1:7" x14ac:dyDescent="0.25">
      <c r="A70" s="11">
        <v>43273</v>
      </c>
      <c r="B70" s="13" t="s">
        <v>234</v>
      </c>
      <c r="C70" s="13" t="s">
        <v>149</v>
      </c>
      <c r="D70" s="28">
        <v>16159</v>
      </c>
      <c r="F70" s="34">
        <v>1</v>
      </c>
      <c r="G70" s="15">
        <v>2082106.6</v>
      </c>
    </row>
    <row r="71" spans="1:7" x14ac:dyDescent="0.25">
      <c r="A71" s="11">
        <v>43150</v>
      </c>
      <c r="B71" s="12">
        <v>6</v>
      </c>
      <c r="C71" s="13" t="s">
        <v>65</v>
      </c>
      <c r="D71" s="28">
        <v>18253</v>
      </c>
      <c r="F71" s="34">
        <v>1</v>
      </c>
      <c r="G71" s="15">
        <v>1377236.6</v>
      </c>
    </row>
    <row r="72" spans="1:7" x14ac:dyDescent="0.25">
      <c r="A72" s="11">
        <v>43353</v>
      </c>
      <c r="B72" s="13" t="s">
        <v>412</v>
      </c>
      <c r="C72" s="13" t="s">
        <v>20</v>
      </c>
      <c r="D72" s="28">
        <v>20160</v>
      </c>
      <c r="F72" s="34">
        <v>1</v>
      </c>
      <c r="G72" s="15">
        <v>1397873.6</v>
      </c>
    </row>
    <row r="73" spans="1:7" x14ac:dyDescent="0.25">
      <c r="A73" s="11">
        <v>43371</v>
      </c>
      <c r="B73" s="13" t="s">
        <v>459</v>
      </c>
      <c r="C73" s="13" t="s">
        <v>460</v>
      </c>
      <c r="D73" s="28">
        <v>20538</v>
      </c>
      <c r="F73" s="34">
        <v>1</v>
      </c>
      <c r="G73" s="15">
        <v>1473873.6</v>
      </c>
    </row>
    <row r="74" spans="1:7" x14ac:dyDescent="0.25">
      <c r="A74" s="11">
        <v>43363</v>
      </c>
      <c r="B74" s="13" t="s">
        <v>435</v>
      </c>
      <c r="C74" s="13" t="s">
        <v>20</v>
      </c>
      <c r="D74" s="28">
        <v>20850</v>
      </c>
      <c r="F74" s="34">
        <v>1</v>
      </c>
      <c r="G74" s="15">
        <v>1520893.6</v>
      </c>
    </row>
    <row r="75" spans="1:7" x14ac:dyDescent="0.25">
      <c r="A75" s="11">
        <v>43313</v>
      </c>
      <c r="B75" s="13" t="s">
        <v>59</v>
      </c>
      <c r="C75" s="13" t="s">
        <v>325</v>
      </c>
      <c r="D75" s="28">
        <v>21630</v>
      </c>
      <c r="F75" s="34">
        <v>1</v>
      </c>
      <c r="G75" s="15">
        <v>1567913.6</v>
      </c>
    </row>
    <row r="76" spans="1:7" x14ac:dyDescent="0.25">
      <c r="A76" s="11">
        <v>43196</v>
      </c>
      <c r="B76" s="12">
        <v>7</v>
      </c>
      <c r="C76" s="13" t="s">
        <v>65</v>
      </c>
      <c r="D76" s="28">
        <v>21715</v>
      </c>
      <c r="F76" s="34">
        <v>1</v>
      </c>
      <c r="G76" s="15">
        <v>1559013.6</v>
      </c>
    </row>
    <row r="77" spans="1:7" x14ac:dyDescent="0.25">
      <c r="A77" s="11">
        <v>43196</v>
      </c>
      <c r="B77" s="12">
        <v>7</v>
      </c>
      <c r="C77" s="13" t="s">
        <v>65</v>
      </c>
      <c r="D77" s="28">
        <v>21715</v>
      </c>
      <c r="F77" s="34">
        <v>1</v>
      </c>
      <c r="G77" s="15">
        <v>1552013.6</v>
      </c>
    </row>
    <row r="78" spans="1:7" x14ac:dyDescent="0.25">
      <c r="A78" s="11">
        <v>43168</v>
      </c>
      <c r="B78" s="12">
        <v>1</v>
      </c>
      <c r="C78" s="13" t="s">
        <v>65</v>
      </c>
      <c r="D78" s="28">
        <v>21715.200000000001</v>
      </c>
      <c r="F78" s="34">
        <v>1</v>
      </c>
      <c r="G78" s="15">
        <v>1588513.6</v>
      </c>
    </row>
    <row r="79" spans="1:7" x14ac:dyDescent="0.25">
      <c r="A79" s="11">
        <v>43315</v>
      </c>
      <c r="B79" s="13" t="s">
        <v>333</v>
      </c>
      <c r="C79" s="13" t="s">
        <v>20</v>
      </c>
      <c r="D79" s="28">
        <v>24000</v>
      </c>
      <c r="F79" s="34">
        <v>1</v>
      </c>
      <c r="G79" s="15">
        <v>1663331.6</v>
      </c>
    </row>
    <row r="80" spans="1:7" x14ac:dyDescent="0.25">
      <c r="A80" s="11">
        <v>43318</v>
      </c>
      <c r="B80" s="13" t="s">
        <v>336</v>
      </c>
      <c r="C80" s="13" t="s">
        <v>20</v>
      </c>
      <c r="D80" s="28">
        <v>24540</v>
      </c>
      <c r="F80" s="34">
        <v>1</v>
      </c>
      <c r="G80" s="15">
        <v>1686081.6</v>
      </c>
    </row>
    <row r="81" spans="1:7" x14ac:dyDescent="0.25">
      <c r="A81" s="11">
        <v>43263</v>
      </c>
      <c r="B81" s="13" t="s">
        <v>59</v>
      </c>
      <c r="C81" s="13" t="s">
        <v>207</v>
      </c>
      <c r="D81" s="30">
        <v>27000</v>
      </c>
      <c r="F81" s="34">
        <v>1</v>
      </c>
      <c r="G81" s="15">
        <v>1706203.6</v>
      </c>
    </row>
    <row r="82" spans="1:7" x14ac:dyDescent="0.25">
      <c r="A82" s="11">
        <v>43357</v>
      </c>
      <c r="B82" s="13" t="s">
        <v>430</v>
      </c>
      <c r="C82" s="13" t="s">
        <v>20</v>
      </c>
      <c r="D82" s="30">
        <v>27000</v>
      </c>
      <c r="F82" s="34">
        <v>1</v>
      </c>
      <c r="G82" s="15">
        <v>1713103.6</v>
      </c>
    </row>
    <row r="83" spans="1:7" x14ac:dyDescent="0.25">
      <c r="A83" s="11">
        <v>43259</v>
      </c>
      <c r="B83" s="13" t="s">
        <v>179</v>
      </c>
      <c r="C83" s="13" t="s">
        <v>20</v>
      </c>
      <c r="D83" s="28">
        <v>30000</v>
      </c>
      <c r="F83" s="34">
        <v>1</v>
      </c>
      <c r="G83" s="15">
        <v>1733503.6</v>
      </c>
    </row>
    <row r="84" spans="1:7" x14ac:dyDescent="0.25">
      <c r="A84" s="11">
        <v>43287</v>
      </c>
      <c r="B84" s="13" t="s">
        <v>59</v>
      </c>
      <c r="C84" s="13" t="s">
        <v>265</v>
      </c>
      <c r="D84" s="28">
        <v>30000</v>
      </c>
      <c r="F84" s="34">
        <v>1</v>
      </c>
      <c r="G84" s="15">
        <v>1737129.6</v>
      </c>
    </row>
    <row r="85" spans="1:7" x14ac:dyDescent="0.25">
      <c r="A85" s="11">
        <v>43242</v>
      </c>
      <c r="B85" s="13" t="s">
        <v>130</v>
      </c>
      <c r="C85" s="13" t="s">
        <v>20</v>
      </c>
      <c r="D85" s="28">
        <v>31320</v>
      </c>
      <c r="F85" s="34">
        <v>1</v>
      </c>
      <c r="G85" s="15">
        <v>1832876.6</v>
      </c>
    </row>
    <row r="86" spans="1:7" x14ac:dyDescent="0.25">
      <c r="A86" s="11">
        <v>43234</v>
      </c>
      <c r="B86" s="13" t="s">
        <v>117</v>
      </c>
      <c r="C86" s="13" t="s">
        <v>20</v>
      </c>
      <c r="D86" s="28">
        <v>35000</v>
      </c>
      <c r="F86" s="34">
        <v>1</v>
      </c>
      <c r="G86" s="15">
        <v>1857180.6</v>
      </c>
    </row>
    <row r="87" spans="1:7" x14ac:dyDescent="0.25">
      <c r="A87" s="11">
        <v>43133</v>
      </c>
      <c r="B87" s="12">
        <v>4</v>
      </c>
      <c r="C87" s="13" t="s">
        <v>65</v>
      </c>
      <c r="D87" s="28">
        <v>36000</v>
      </c>
      <c r="F87" s="34">
        <v>1</v>
      </c>
      <c r="G87" s="15">
        <v>1871079.1</v>
      </c>
    </row>
    <row r="88" spans="1:7" x14ac:dyDescent="0.25">
      <c r="A88" s="11">
        <v>43262</v>
      </c>
      <c r="B88" s="13" t="s">
        <v>59</v>
      </c>
      <c r="C88" s="13" t="s">
        <v>202</v>
      </c>
      <c r="D88" s="28">
        <v>36000</v>
      </c>
      <c r="F88" s="34">
        <v>1</v>
      </c>
      <c r="G88" s="15">
        <v>2057694.1</v>
      </c>
    </row>
    <row r="89" spans="1:7" x14ac:dyDescent="0.25">
      <c r="A89" s="11">
        <v>43347</v>
      </c>
      <c r="B89" s="13" t="s">
        <v>396</v>
      </c>
      <c r="C89" s="13" t="s">
        <v>149</v>
      </c>
      <c r="D89" s="28">
        <v>46020</v>
      </c>
      <c r="F89" s="34">
        <v>1</v>
      </c>
      <c r="G89" s="15">
        <v>2140106.1</v>
      </c>
    </row>
    <row r="90" spans="1:7" x14ac:dyDescent="0.25">
      <c r="A90" s="11">
        <v>43145</v>
      </c>
      <c r="B90" s="12">
        <v>5</v>
      </c>
      <c r="C90" s="13" t="s">
        <v>65</v>
      </c>
      <c r="D90" s="28">
        <v>47020</v>
      </c>
      <c r="F90" s="34">
        <v>1</v>
      </c>
      <c r="G90" s="15">
        <v>2164606.1</v>
      </c>
    </row>
    <row r="91" spans="1:7" x14ac:dyDescent="0.25">
      <c r="A91" s="11">
        <v>43248</v>
      </c>
      <c r="B91" s="13" t="s">
        <v>139</v>
      </c>
      <c r="C91" s="13" t="s">
        <v>20</v>
      </c>
      <c r="D91" s="28">
        <v>49100</v>
      </c>
      <c r="F91" s="34">
        <v>1</v>
      </c>
      <c r="G91" s="15">
        <v>2182859.1</v>
      </c>
    </row>
    <row r="92" spans="1:7" x14ac:dyDescent="0.25">
      <c r="A92" s="11">
        <v>43353</v>
      </c>
      <c r="B92" s="13" t="s">
        <v>411</v>
      </c>
      <c r="C92" s="13" t="s">
        <v>20</v>
      </c>
      <c r="D92" s="28">
        <v>49100</v>
      </c>
      <c r="F92" s="34">
        <v>1</v>
      </c>
      <c r="G92" s="15">
        <v>2277566.1</v>
      </c>
    </row>
    <row r="93" spans="1:7" x14ac:dyDescent="0.25">
      <c r="A93" s="11">
        <v>43126</v>
      </c>
      <c r="B93" s="13" t="s">
        <v>57</v>
      </c>
      <c r="C93" s="13" t="s">
        <v>58</v>
      </c>
      <c r="D93" s="28">
        <v>54391</v>
      </c>
      <c r="F93" s="34">
        <v>1</v>
      </c>
      <c r="G93" s="15">
        <v>2283908.1</v>
      </c>
    </row>
    <row r="94" spans="1:7" x14ac:dyDescent="0.25">
      <c r="A94" s="11">
        <v>43112</v>
      </c>
      <c r="B94" s="12">
        <v>0</v>
      </c>
      <c r="C94" s="13" t="s">
        <v>24</v>
      </c>
      <c r="D94" s="28">
        <v>55000</v>
      </c>
      <c r="F94" s="34">
        <v>1</v>
      </c>
      <c r="G94" s="15">
        <v>2340120.35</v>
      </c>
    </row>
    <row r="95" spans="1:7" x14ac:dyDescent="0.25">
      <c r="A95" s="11">
        <v>43363</v>
      </c>
      <c r="B95" s="13" t="s">
        <v>439</v>
      </c>
      <c r="C95" s="13" t="s">
        <v>440</v>
      </c>
      <c r="D95" s="28">
        <v>57029</v>
      </c>
      <c r="F95" s="34">
        <v>1</v>
      </c>
      <c r="G95" s="15">
        <v>2552478.1</v>
      </c>
    </row>
    <row r="96" spans="1:7" x14ac:dyDescent="0.25">
      <c r="A96" s="11">
        <v>43318</v>
      </c>
      <c r="B96" s="13" t="s">
        <v>337</v>
      </c>
      <c r="C96" s="13" t="s">
        <v>20</v>
      </c>
      <c r="D96" s="28">
        <v>69006</v>
      </c>
      <c r="F96" s="34">
        <v>1</v>
      </c>
      <c r="G96" s="15">
        <v>2574728.1</v>
      </c>
    </row>
    <row r="97" spans="1:8" x14ac:dyDescent="0.25">
      <c r="A97" s="11">
        <v>43146</v>
      </c>
      <c r="B97" s="12">
        <v>5</v>
      </c>
      <c r="C97" s="13" t="s">
        <v>65</v>
      </c>
      <c r="D97" s="28">
        <v>74818</v>
      </c>
      <c r="F97" s="34">
        <v>1</v>
      </c>
      <c r="G97" s="15">
        <v>2589728.1</v>
      </c>
    </row>
    <row r="98" spans="1:8" x14ac:dyDescent="0.25">
      <c r="A98" s="11">
        <v>43298</v>
      </c>
      <c r="B98" s="13" t="s">
        <v>292</v>
      </c>
      <c r="C98" s="13" t="s">
        <v>20</v>
      </c>
      <c r="D98" s="28">
        <v>75174</v>
      </c>
      <c r="F98" s="34">
        <v>1</v>
      </c>
      <c r="G98" s="15">
        <v>2605328.1</v>
      </c>
    </row>
    <row r="99" spans="1:8" x14ac:dyDescent="0.25">
      <c r="A99" s="11">
        <v>43298</v>
      </c>
      <c r="B99" s="13" t="s">
        <v>294</v>
      </c>
      <c r="C99" s="13" t="s">
        <v>20</v>
      </c>
      <c r="D99" s="28">
        <v>75174</v>
      </c>
      <c r="F99" s="34">
        <v>1</v>
      </c>
      <c r="G99" s="15">
        <v>2640128.1</v>
      </c>
    </row>
    <row r="100" spans="1:8" x14ac:dyDescent="0.25">
      <c r="A100" s="11">
        <v>43294</v>
      </c>
      <c r="B100" s="13" t="s">
        <v>277</v>
      </c>
      <c r="C100" s="13" t="s">
        <v>20</v>
      </c>
      <c r="D100" s="28">
        <v>77880</v>
      </c>
      <c r="F100" s="34">
        <v>1</v>
      </c>
      <c r="G100" s="15">
        <v>855916.6</v>
      </c>
    </row>
    <row r="101" spans="1:8" x14ac:dyDescent="0.25">
      <c r="A101" s="11">
        <v>43293</v>
      </c>
      <c r="B101" s="13" t="s">
        <v>273</v>
      </c>
      <c r="C101" s="13" t="s">
        <v>20</v>
      </c>
      <c r="D101" s="28">
        <v>86900</v>
      </c>
      <c r="F101" s="34">
        <v>1</v>
      </c>
      <c r="G101" s="15">
        <v>872116.6</v>
      </c>
    </row>
    <row r="102" spans="1:8" x14ac:dyDescent="0.25">
      <c r="A102" s="11">
        <v>43115</v>
      </c>
      <c r="B102" s="12">
        <v>0</v>
      </c>
      <c r="C102" s="13" t="s">
        <v>24</v>
      </c>
      <c r="D102" s="28">
        <v>92750</v>
      </c>
      <c r="F102" s="34">
        <v>1</v>
      </c>
      <c r="G102" s="15">
        <v>884616.6</v>
      </c>
    </row>
    <row r="103" spans="1:8" x14ac:dyDescent="0.25">
      <c r="A103" s="11">
        <v>43334</v>
      </c>
      <c r="B103" s="13" t="s">
        <v>59</v>
      </c>
      <c r="C103" s="13" t="s">
        <v>375</v>
      </c>
      <c r="D103" s="28">
        <v>94834</v>
      </c>
      <c r="F103" s="34">
        <v>1</v>
      </c>
      <c r="G103" s="15">
        <v>1856556.6</v>
      </c>
      <c r="H103" s="27">
        <v>450</v>
      </c>
    </row>
    <row r="104" spans="1:8" x14ac:dyDescent="0.25">
      <c r="A104" s="11">
        <v>43271</v>
      </c>
      <c r="B104" s="13" t="s">
        <v>229</v>
      </c>
      <c r="C104" s="13" t="s">
        <v>20</v>
      </c>
      <c r="D104" s="28">
        <v>98200</v>
      </c>
      <c r="F104" s="34">
        <v>1</v>
      </c>
      <c r="G104" s="15">
        <v>1868896.6</v>
      </c>
      <c r="H104" s="28">
        <v>1960</v>
      </c>
    </row>
    <row r="105" spans="1:8" x14ac:dyDescent="0.25">
      <c r="A105" s="11">
        <v>43271</v>
      </c>
      <c r="B105" s="13" t="s">
        <v>228</v>
      </c>
      <c r="C105" s="13" t="s">
        <v>20</v>
      </c>
      <c r="D105" s="28">
        <v>110000</v>
      </c>
      <c r="F105" s="34">
        <v>1</v>
      </c>
      <c r="G105" s="15">
        <v>1881236.6</v>
      </c>
      <c r="H105" s="28">
        <v>2250</v>
      </c>
    </row>
    <row r="106" spans="1:8" x14ac:dyDescent="0.25">
      <c r="A106" s="11">
        <v>43257</v>
      </c>
      <c r="B106" s="13" t="s">
        <v>166</v>
      </c>
      <c r="C106" s="13" t="s">
        <v>20</v>
      </c>
      <c r="D106" s="28">
        <v>150000</v>
      </c>
      <c r="F106" s="34">
        <v>1</v>
      </c>
      <c r="G106" s="15">
        <v>1893235.6</v>
      </c>
      <c r="H106" s="28">
        <v>2591</v>
      </c>
    </row>
    <row r="107" spans="1:8" x14ac:dyDescent="0.25">
      <c r="A107" s="11">
        <v>43260</v>
      </c>
      <c r="B107" s="13" t="s">
        <v>59</v>
      </c>
      <c r="C107" s="13" t="s">
        <v>198</v>
      </c>
      <c r="D107" s="28">
        <v>154756</v>
      </c>
      <c r="F107" s="34">
        <v>1</v>
      </c>
      <c r="G107" s="15">
        <v>1910355.6</v>
      </c>
      <c r="H107" s="28">
        <v>3450</v>
      </c>
    </row>
    <row r="108" spans="1:8" x14ac:dyDescent="0.25">
      <c r="A108" s="11">
        <v>43260</v>
      </c>
      <c r="B108" s="13" t="s">
        <v>59</v>
      </c>
      <c r="C108" s="13" t="s">
        <v>198</v>
      </c>
      <c r="D108" s="28">
        <v>154756</v>
      </c>
      <c r="F108" s="34">
        <v>1</v>
      </c>
      <c r="G108" s="15">
        <v>1923844.6</v>
      </c>
      <c r="H108" s="28">
        <v>4000</v>
      </c>
    </row>
    <row r="109" spans="1:8" x14ac:dyDescent="0.25">
      <c r="A109" s="11">
        <v>43138</v>
      </c>
      <c r="B109" s="12">
        <v>4</v>
      </c>
      <c r="C109" s="13" t="s">
        <v>65</v>
      </c>
      <c r="D109" s="28">
        <v>165000</v>
      </c>
      <c r="F109" s="34">
        <v>1</v>
      </c>
      <c r="G109" s="15">
        <v>1943844.6</v>
      </c>
      <c r="H109" s="28">
        <v>4534</v>
      </c>
    </row>
    <row r="110" spans="1:8" x14ac:dyDescent="0.25">
      <c r="A110" s="11">
        <v>43138</v>
      </c>
      <c r="B110" s="13" t="s">
        <v>66</v>
      </c>
      <c r="C110" s="13" t="s">
        <v>20</v>
      </c>
      <c r="D110" s="28">
        <v>165000</v>
      </c>
      <c r="F110" s="34">
        <v>1</v>
      </c>
      <c r="G110" s="15">
        <v>1993844.6</v>
      </c>
      <c r="H110" s="28">
        <v>5000</v>
      </c>
    </row>
    <row r="111" spans="1:8" x14ac:dyDescent="0.25">
      <c r="A111" s="11">
        <v>43178</v>
      </c>
      <c r="B111" s="13" t="s">
        <v>89</v>
      </c>
      <c r="C111" s="13" t="s">
        <v>20</v>
      </c>
      <c r="D111" s="28">
        <v>167500</v>
      </c>
      <c r="F111" s="34">
        <v>1</v>
      </c>
      <c r="G111" s="15">
        <v>2008844.6</v>
      </c>
      <c r="H111" s="28">
        <v>5000</v>
      </c>
    </row>
    <row r="112" spans="1:8" x14ac:dyDescent="0.25">
      <c r="A112" s="11">
        <v>43355</v>
      </c>
      <c r="B112" s="13" t="s">
        <v>424</v>
      </c>
      <c r="C112" s="13" t="s">
        <v>20</v>
      </c>
      <c r="D112" s="28">
        <v>174982</v>
      </c>
      <c r="F112" s="34">
        <v>1</v>
      </c>
      <c r="G112" s="15">
        <v>2028844.6</v>
      </c>
      <c r="H112" s="28">
        <v>6500</v>
      </c>
    </row>
    <row r="113" spans="1:8" x14ac:dyDescent="0.25">
      <c r="A113" s="11">
        <v>43367</v>
      </c>
      <c r="B113" s="13" t="s">
        <v>454</v>
      </c>
      <c r="C113" s="13" t="s">
        <v>455</v>
      </c>
      <c r="D113" s="28">
        <v>200000</v>
      </c>
      <c r="F113" s="34">
        <v>1</v>
      </c>
      <c r="G113" s="15">
        <v>2049679.6</v>
      </c>
      <c r="H113" s="28">
        <v>7000</v>
      </c>
    </row>
    <row r="114" spans="1:8" x14ac:dyDescent="0.25">
      <c r="A114" s="11">
        <v>43313</v>
      </c>
      <c r="B114" s="13" t="s">
        <v>59</v>
      </c>
      <c r="C114" s="13" t="s">
        <v>324</v>
      </c>
      <c r="D114" s="28">
        <v>202072</v>
      </c>
      <c r="F114" s="34">
        <v>1</v>
      </c>
      <c r="G114" s="15">
        <v>2300929.6</v>
      </c>
      <c r="H114" s="28">
        <v>7000</v>
      </c>
    </row>
    <row r="115" spans="1:8" x14ac:dyDescent="0.25">
      <c r="A115" s="11">
        <v>43294</v>
      </c>
      <c r="B115" s="13" t="s">
        <v>276</v>
      </c>
      <c r="C115" s="13" t="s">
        <v>20</v>
      </c>
      <c r="D115" s="28">
        <v>208863</v>
      </c>
      <c r="F115" s="34">
        <v>1</v>
      </c>
      <c r="G115" s="15">
        <v>2445809.6</v>
      </c>
      <c r="H115" s="28">
        <v>7143</v>
      </c>
    </row>
    <row r="116" spans="1:8" x14ac:dyDescent="0.25">
      <c r="A116" s="11">
        <v>43364</v>
      </c>
      <c r="B116" s="13" t="s">
        <v>451</v>
      </c>
      <c r="C116" s="13" t="s">
        <v>20</v>
      </c>
      <c r="D116" s="28">
        <v>214075</v>
      </c>
      <c r="F116" s="34">
        <v>1</v>
      </c>
      <c r="G116" s="15">
        <v>2463912.6</v>
      </c>
      <c r="H116" s="28">
        <v>7200</v>
      </c>
    </row>
    <row r="117" spans="1:8" x14ac:dyDescent="0.25">
      <c r="A117" s="11">
        <v>43201</v>
      </c>
      <c r="B117" s="12">
        <v>5</v>
      </c>
      <c r="C117" s="13" t="s">
        <v>65</v>
      </c>
      <c r="D117" s="28">
        <v>221581</v>
      </c>
      <c r="F117" s="34">
        <v>1</v>
      </c>
      <c r="G117" s="15">
        <v>2485627.7999999998</v>
      </c>
      <c r="H117" s="28">
        <v>7200</v>
      </c>
    </row>
    <row r="118" spans="1:8" x14ac:dyDescent="0.25">
      <c r="A118" s="11">
        <v>43110</v>
      </c>
      <c r="B118" s="12">
        <v>0</v>
      </c>
      <c r="C118" s="13" t="s">
        <v>24</v>
      </c>
      <c r="D118" s="28">
        <v>248949</v>
      </c>
      <c r="F118" s="34">
        <v>1</v>
      </c>
      <c r="G118" s="15">
        <v>2487827.7999999998</v>
      </c>
      <c r="H118" s="28">
        <v>7500</v>
      </c>
    </row>
    <row r="119" spans="1:8" x14ac:dyDescent="0.25">
      <c r="A119" s="11">
        <v>43305</v>
      </c>
      <c r="B119" s="13" t="s">
        <v>312</v>
      </c>
      <c r="C119" s="13" t="s">
        <v>20</v>
      </c>
      <c r="D119" s="28">
        <v>250000</v>
      </c>
      <c r="F119" s="34">
        <v>1</v>
      </c>
      <c r="G119" s="15">
        <v>2505102.7999999998</v>
      </c>
      <c r="H119" s="28">
        <v>7800</v>
      </c>
    </row>
    <row r="120" spans="1:8" x14ac:dyDescent="0.25">
      <c r="A120" s="11">
        <v>43299</v>
      </c>
      <c r="B120" s="13" t="s">
        <v>59</v>
      </c>
      <c r="C120" s="13" t="s">
        <v>299</v>
      </c>
      <c r="D120" s="28">
        <v>270000</v>
      </c>
      <c r="F120" s="34">
        <v>1</v>
      </c>
      <c r="G120" s="15">
        <v>2511102.7999999998</v>
      </c>
      <c r="H120" s="28">
        <v>8000</v>
      </c>
    </row>
    <row r="121" spans="1:8" x14ac:dyDescent="0.25">
      <c r="A121" s="11">
        <v>43271</v>
      </c>
      <c r="B121" s="13" t="s">
        <v>227</v>
      </c>
      <c r="C121" s="13" t="s">
        <v>20</v>
      </c>
      <c r="D121" s="28">
        <v>277737</v>
      </c>
      <c r="F121" s="34">
        <v>1</v>
      </c>
      <c r="G121" s="15">
        <v>2527652.7999999998</v>
      </c>
      <c r="H121" s="28">
        <v>8500</v>
      </c>
    </row>
    <row r="122" spans="1:8" x14ac:dyDescent="0.25">
      <c r="A122" s="11">
        <v>43367</v>
      </c>
      <c r="B122" s="13" t="s">
        <v>59</v>
      </c>
      <c r="C122" s="13" t="s">
        <v>374</v>
      </c>
      <c r="D122" s="28">
        <v>418568.6</v>
      </c>
      <c r="F122" s="34">
        <v>1</v>
      </c>
      <c r="G122" s="15">
        <v>3361886.3</v>
      </c>
      <c r="H122" s="28">
        <v>8700</v>
      </c>
    </row>
    <row r="123" spans="1:8" x14ac:dyDescent="0.25">
      <c r="A123" s="11">
        <v>43126</v>
      </c>
      <c r="B123" s="13" t="s">
        <v>57</v>
      </c>
      <c r="C123" s="13" t="s">
        <v>58</v>
      </c>
      <c r="D123" s="28">
        <v>419300</v>
      </c>
      <c r="F123" s="34">
        <v>1</v>
      </c>
      <c r="G123" s="15">
        <v>3442086.3</v>
      </c>
      <c r="H123" s="28">
        <v>8750</v>
      </c>
    </row>
    <row r="124" spans="1:8" x14ac:dyDescent="0.25">
      <c r="A124" s="11">
        <v>43321</v>
      </c>
      <c r="B124" s="13" t="s">
        <v>59</v>
      </c>
      <c r="C124" s="13" t="s">
        <v>352</v>
      </c>
      <c r="D124" s="28">
        <v>432435</v>
      </c>
      <c r="F124" s="34">
        <v>1</v>
      </c>
      <c r="G124" s="15">
        <v>3519836.3</v>
      </c>
      <c r="H124" s="28">
        <v>8900</v>
      </c>
    </row>
    <row r="125" spans="1:8" x14ac:dyDescent="0.25">
      <c r="A125" s="11">
        <v>43342</v>
      </c>
      <c r="B125" s="13" t="s">
        <v>59</v>
      </c>
      <c r="C125" s="13" t="s">
        <v>386</v>
      </c>
      <c r="D125" s="28">
        <v>432435</v>
      </c>
      <c r="F125" s="34">
        <v>1</v>
      </c>
      <c r="G125" s="15">
        <v>3687603.8</v>
      </c>
      <c r="H125" s="28">
        <v>8900</v>
      </c>
    </row>
    <row r="126" spans="1:8" x14ac:dyDescent="0.25">
      <c r="A126" s="11">
        <v>43321</v>
      </c>
      <c r="B126" s="13" t="s">
        <v>59</v>
      </c>
      <c r="C126" s="13" t="s">
        <v>351</v>
      </c>
      <c r="D126" s="28">
        <v>432436</v>
      </c>
      <c r="F126" s="34">
        <v>1</v>
      </c>
      <c r="G126" s="15">
        <v>3690603.8</v>
      </c>
      <c r="H126" s="29">
        <v>8900</v>
      </c>
    </row>
    <row r="127" spans="1:8" x14ac:dyDescent="0.25">
      <c r="A127" s="11">
        <v>43229</v>
      </c>
      <c r="B127" s="13" t="s">
        <v>59</v>
      </c>
      <c r="C127" s="13" t="s">
        <v>114</v>
      </c>
      <c r="D127" s="28">
        <v>500000</v>
      </c>
      <c r="F127" s="34">
        <v>1</v>
      </c>
      <c r="G127" s="15">
        <v>3704503.8</v>
      </c>
      <c r="H127" s="28">
        <v>9200</v>
      </c>
    </row>
    <row r="128" spans="1:8" x14ac:dyDescent="0.25">
      <c r="A128" s="11">
        <v>43368</v>
      </c>
      <c r="B128" s="13" t="s">
        <v>59</v>
      </c>
      <c r="C128" s="13" t="s">
        <v>458</v>
      </c>
      <c r="D128" s="28">
        <v>500000</v>
      </c>
      <c r="F128" s="34">
        <v>1</v>
      </c>
      <c r="G128" s="15">
        <v>3828751.8</v>
      </c>
      <c r="H128" s="28">
        <v>10000</v>
      </c>
    </row>
    <row r="129" spans="1:8" x14ac:dyDescent="0.25">
      <c r="A129" s="11">
        <v>43140</v>
      </c>
      <c r="B129" s="13" t="s">
        <v>70</v>
      </c>
      <c r="C129" s="13" t="s">
        <v>20</v>
      </c>
      <c r="D129" s="28">
        <v>704870.5</v>
      </c>
      <c r="F129" s="34">
        <v>1</v>
      </c>
      <c r="G129" s="15">
        <v>3996251.8</v>
      </c>
      <c r="H129" s="28">
        <v>10000</v>
      </c>
    </row>
    <row r="130" spans="1:8" x14ac:dyDescent="0.25">
      <c r="A130" s="11">
        <v>43290</v>
      </c>
      <c r="B130" s="13" t="s">
        <v>59</v>
      </c>
      <c r="C130" s="13" t="s">
        <v>270</v>
      </c>
      <c r="D130" s="28">
        <v>864872</v>
      </c>
      <c r="F130" s="34">
        <v>1</v>
      </c>
      <c r="G130" s="15">
        <v>3828751.8</v>
      </c>
      <c r="H130" s="28">
        <v>10000</v>
      </c>
    </row>
    <row r="131" spans="1:8" x14ac:dyDescent="0.25">
      <c r="A131" s="11">
        <v>43327</v>
      </c>
      <c r="B131" s="13" t="s">
        <v>59</v>
      </c>
      <c r="C131" s="13" t="s">
        <v>360</v>
      </c>
      <c r="D131" s="28">
        <v>972053</v>
      </c>
      <c r="F131" s="34">
        <v>1</v>
      </c>
      <c r="G131" s="15">
        <v>2478048.4</v>
      </c>
      <c r="H131" s="28">
        <v>10000</v>
      </c>
    </row>
    <row r="132" spans="1:8" x14ac:dyDescent="0.25">
      <c r="A132" s="11">
        <v>43334</v>
      </c>
      <c r="B132" s="13" t="s">
        <v>59</v>
      </c>
      <c r="C132" s="13" t="s">
        <v>374</v>
      </c>
      <c r="D132" s="28">
        <v>999999.65</v>
      </c>
      <c r="F132" s="34">
        <v>1</v>
      </c>
      <c r="G132" s="15">
        <v>2500048.4</v>
      </c>
      <c r="H132" s="28">
        <v>10000</v>
      </c>
    </row>
    <row r="133" spans="1:8" x14ac:dyDescent="0.25">
      <c r="A133" s="11">
        <v>43327</v>
      </c>
      <c r="B133" s="13" t="s">
        <v>59</v>
      </c>
      <c r="C133" s="13" t="s">
        <v>360</v>
      </c>
      <c r="D133" s="28">
        <v>1296070</v>
      </c>
      <c r="F133" s="34">
        <v>1</v>
      </c>
      <c r="G133" s="15">
        <v>2518151.4</v>
      </c>
      <c r="H133" s="28">
        <v>10000</v>
      </c>
    </row>
    <row r="134" spans="1:8" x14ac:dyDescent="0.25">
      <c r="A134" s="11">
        <v>43327</v>
      </c>
      <c r="B134" s="13" t="s">
        <v>59</v>
      </c>
      <c r="C134" s="13" t="s">
        <v>360</v>
      </c>
      <c r="D134" s="28">
        <v>1944108</v>
      </c>
      <c r="F134" s="34">
        <v>1</v>
      </c>
      <c r="G134" s="15">
        <v>2547251.4</v>
      </c>
      <c r="H134" s="28">
        <v>10446</v>
      </c>
    </row>
    <row r="135" spans="1:8" x14ac:dyDescent="0.25">
      <c r="A135" s="11">
        <v>43313</v>
      </c>
      <c r="B135" s="13" t="s">
        <v>59</v>
      </c>
      <c r="C135" s="13" t="s">
        <v>198</v>
      </c>
      <c r="D135" s="28">
        <v>2000000</v>
      </c>
      <c r="F135" s="34">
        <v>1</v>
      </c>
      <c r="G135" s="15">
        <v>2565251.4</v>
      </c>
      <c r="H135" s="28">
        <v>10871</v>
      </c>
    </row>
    <row r="136" spans="1:8" x14ac:dyDescent="0.25">
      <c r="A136" s="11">
        <v>43329</v>
      </c>
      <c r="B136" s="13" t="s">
        <v>369</v>
      </c>
      <c r="C136" s="13" t="s">
        <v>20</v>
      </c>
      <c r="D136" s="15">
        <v>1500</v>
      </c>
      <c r="G136" s="15">
        <v>2592571.7000000002</v>
      </c>
      <c r="H136" s="28">
        <v>11360</v>
      </c>
    </row>
    <row r="137" spans="1:8" x14ac:dyDescent="0.25">
      <c r="A137" s="11">
        <v>43342</v>
      </c>
      <c r="B137" s="13" t="s">
        <v>59</v>
      </c>
      <c r="C137" s="13" t="s">
        <v>387</v>
      </c>
      <c r="D137" s="15">
        <v>2000</v>
      </c>
      <c r="G137" s="15">
        <v>2614286.7000000002</v>
      </c>
      <c r="H137" s="28">
        <v>11450</v>
      </c>
    </row>
    <row r="138" spans="1:8" x14ac:dyDescent="0.25">
      <c r="A138" s="11">
        <v>43168</v>
      </c>
      <c r="B138" s="12">
        <v>1</v>
      </c>
      <c r="C138" s="13" t="s">
        <v>65</v>
      </c>
      <c r="D138" s="15">
        <v>2200</v>
      </c>
      <c r="G138" s="15">
        <v>2636001.7000000002</v>
      </c>
      <c r="H138" s="28">
        <v>11999</v>
      </c>
    </row>
    <row r="139" spans="1:8" x14ac:dyDescent="0.25">
      <c r="A139" s="11">
        <v>43347</v>
      </c>
      <c r="B139" s="13" t="s">
        <v>392</v>
      </c>
      <c r="C139" s="13" t="s">
        <v>149</v>
      </c>
      <c r="D139" s="15">
        <v>2275</v>
      </c>
      <c r="G139" s="15">
        <v>2986001.7</v>
      </c>
      <c r="H139" s="28">
        <v>12000</v>
      </c>
    </row>
    <row r="140" spans="1:8" x14ac:dyDescent="0.25">
      <c r="A140" s="11">
        <v>43329</v>
      </c>
      <c r="B140" s="13" t="s">
        <v>370</v>
      </c>
      <c r="C140" s="13" t="s">
        <v>20</v>
      </c>
      <c r="D140" s="15">
        <v>2370</v>
      </c>
      <c r="G140" s="15">
        <v>3040001.7</v>
      </c>
      <c r="H140" s="28">
        <v>12000</v>
      </c>
    </row>
    <row r="141" spans="1:8" x14ac:dyDescent="0.25">
      <c r="A141" s="11">
        <v>43119</v>
      </c>
      <c r="B141" s="13" t="s">
        <v>47</v>
      </c>
      <c r="C141" s="13" t="s">
        <v>20</v>
      </c>
      <c r="D141" s="15">
        <v>2416</v>
      </c>
      <c r="G141" s="15">
        <v>3053801.7</v>
      </c>
      <c r="H141" s="28">
        <v>12436</v>
      </c>
    </row>
    <row r="142" spans="1:8" x14ac:dyDescent="0.25">
      <c r="A142" s="11">
        <v>43225</v>
      </c>
      <c r="B142" s="13" t="s">
        <v>105</v>
      </c>
      <c r="C142" s="13" t="s">
        <v>106</v>
      </c>
      <c r="D142" s="15">
        <v>2868</v>
      </c>
      <c r="G142" s="15">
        <v>3275382.7</v>
      </c>
      <c r="H142" s="28">
        <v>12500</v>
      </c>
    </row>
    <row r="143" spans="1:8" x14ac:dyDescent="0.25">
      <c r="A143" s="11">
        <v>43173</v>
      </c>
      <c r="B143" s="12">
        <v>2</v>
      </c>
      <c r="C143" s="13" t="s">
        <v>65</v>
      </c>
      <c r="D143" s="15">
        <v>3000</v>
      </c>
      <c r="G143" s="15">
        <v>3290382.7</v>
      </c>
      <c r="H143" s="28">
        <v>12760</v>
      </c>
    </row>
    <row r="144" spans="1:8" x14ac:dyDescent="0.25">
      <c r="A144" s="11">
        <v>43263</v>
      </c>
      <c r="B144" s="13" t="s">
        <v>206</v>
      </c>
      <c r="C144" s="13" t="s">
        <v>20</v>
      </c>
      <c r="D144" s="15">
        <v>3500</v>
      </c>
      <c r="G144" s="15">
        <v>3303382.7</v>
      </c>
      <c r="H144" s="28">
        <v>13000</v>
      </c>
    </row>
    <row r="145" spans="1:8" x14ac:dyDescent="0.25">
      <c r="A145" s="11">
        <v>43146</v>
      </c>
      <c r="B145" s="12">
        <v>6</v>
      </c>
      <c r="C145" s="13" t="s">
        <v>65</v>
      </c>
      <c r="D145" s="15">
        <v>3626</v>
      </c>
      <c r="G145" s="15">
        <v>3311682.7</v>
      </c>
      <c r="H145" s="28">
        <v>13000</v>
      </c>
    </row>
    <row r="146" spans="1:8" x14ac:dyDescent="0.25">
      <c r="A146" s="11">
        <v>43236</v>
      </c>
      <c r="B146" s="13" t="s">
        <v>124</v>
      </c>
      <c r="C146" s="13" t="s">
        <v>125</v>
      </c>
      <c r="D146" s="15">
        <v>4200</v>
      </c>
      <c r="G146" s="15">
        <v>3090101.7</v>
      </c>
      <c r="H146" s="28">
        <v>13000</v>
      </c>
    </row>
    <row r="147" spans="1:8" x14ac:dyDescent="0.25">
      <c r="A147" s="11">
        <v>43231</v>
      </c>
      <c r="B147" s="13" t="s">
        <v>116</v>
      </c>
      <c r="C147" s="13" t="s">
        <v>20</v>
      </c>
      <c r="D147" s="15">
        <v>4350</v>
      </c>
      <c r="G147" s="15">
        <v>3106341.7</v>
      </c>
      <c r="H147" s="28">
        <v>13300</v>
      </c>
    </row>
    <row r="148" spans="1:8" x14ac:dyDescent="0.25">
      <c r="A148" s="11">
        <v>43236</v>
      </c>
      <c r="B148" s="13" t="s">
        <v>128</v>
      </c>
      <c r="C148" s="13" t="s">
        <v>87</v>
      </c>
      <c r="D148" s="15">
        <v>4600</v>
      </c>
      <c r="G148" s="15">
        <v>3155010.7</v>
      </c>
      <c r="H148" s="28">
        <v>13400</v>
      </c>
    </row>
    <row r="149" spans="1:8" x14ac:dyDescent="0.25">
      <c r="A149" s="11">
        <v>43136</v>
      </c>
      <c r="B149" s="12">
        <v>4</v>
      </c>
      <c r="C149" s="13" t="s">
        <v>65</v>
      </c>
      <c r="D149" s="15">
        <v>4800</v>
      </c>
      <c r="G149" s="15">
        <v>3179391.7</v>
      </c>
      <c r="H149" s="28">
        <v>14000</v>
      </c>
    </row>
    <row r="150" spans="1:8" x14ac:dyDescent="0.25">
      <c r="A150" s="11">
        <v>43363</v>
      </c>
      <c r="B150" s="13" t="s">
        <v>434</v>
      </c>
      <c r="C150" s="13" t="s">
        <v>20</v>
      </c>
      <c r="D150" s="15">
        <v>4800</v>
      </c>
      <c r="F150" s="34">
        <v>2</v>
      </c>
      <c r="G150" s="15">
        <v>3218827.7</v>
      </c>
      <c r="H150" s="29">
        <v>14000</v>
      </c>
    </row>
    <row r="151" spans="1:8" x14ac:dyDescent="0.25">
      <c r="A151" s="11">
        <v>43301</v>
      </c>
      <c r="B151" s="13" t="s">
        <v>302</v>
      </c>
      <c r="C151" s="13" t="s">
        <v>149</v>
      </c>
      <c r="D151" s="15">
        <v>5500</v>
      </c>
      <c r="G151" s="15">
        <v>3239627.7</v>
      </c>
      <c r="H151" s="28">
        <v>14720</v>
      </c>
    </row>
    <row r="152" spans="1:8" x14ac:dyDescent="0.25">
      <c r="A152" s="11">
        <v>43373</v>
      </c>
      <c r="B152" s="12">
        <v>1</v>
      </c>
      <c r="C152" s="13" t="s">
        <v>464</v>
      </c>
      <c r="D152" s="15">
        <v>5700</v>
      </c>
      <c r="G152" s="15">
        <v>3263072.7</v>
      </c>
      <c r="H152" s="28">
        <v>15000</v>
      </c>
    </row>
    <row r="153" spans="1:8" x14ac:dyDescent="0.25">
      <c r="A153" s="11">
        <v>43347</v>
      </c>
      <c r="B153" s="13" t="s">
        <v>391</v>
      </c>
      <c r="C153" s="13" t="s">
        <v>149</v>
      </c>
      <c r="D153" s="15">
        <v>5900</v>
      </c>
      <c r="G153" s="15">
        <v>3253072.7</v>
      </c>
      <c r="H153" s="28">
        <v>15000</v>
      </c>
    </row>
    <row r="154" spans="1:8" x14ac:dyDescent="0.25">
      <c r="A154" s="11">
        <v>43119</v>
      </c>
      <c r="B154" s="13" t="s">
        <v>48</v>
      </c>
      <c r="D154" s="15">
        <v>6000</v>
      </c>
      <c r="G154" s="15">
        <v>3281307.7</v>
      </c>
      <c r="H154" s="28">
        <v>15000</v>
      </c>
    </row>
    <row r="155" spans="1:8" x14ac:dyDescent="0.25">
      <c r="A155" s="11">
        <v>43168</v>
      </c>
      <c r="B155" s="12">
        <v>1</v>
      </c>
      <c r="C155" s="13" t="s">
        <v>65</v>
      </c>
      <c r="D155" s="15">
        <v>6000</v>
      </c>
      <c r="G155" s="15">
        <v>2732176.4</v>
      </c>
      <c r="H155" s="28">
        <v>15000</v>
      </c>
    </row>
    <row r="156" spans="1:8" x14ac:dyDescent="0.25">
      <c r="A156" s="11">
        <v>43286</v>
      </c>
      <c r="B156" s="13" t="s">
        <v>59</v>
      </c>
      <c r="C156" s="13" t="s">
        <v>264</v>
      </c>
      <c r="D156" s="15">
        <v>6122</v>
      </c>
      <c r="G156" s="15">
        <v>2738676.4</v>
      </c>
      <c r="H156" s="28">
        <v>15565</v>
      </c>
    </row>
    <row r="157" spans="1:8" x14ac:dyDescent="0.25">
      <c r="A157" s="11">
        <v>43363</v>
      </c>
      <c r="B157" s="13" t="s">
        <v>437</v>
      </c>
      <c r="C157" s="13" t="s">
        <v>87</v>
      </c>
      <c r="D157" s="15">
        <v>6205</v>
      </c>
      <c r="G157" s="15">
        <v>2748676.4</v>
      </c>
      <c r="H157" s="28">
        <v>15600</v>
      </c>
    </row>
    <row r="158" spans="1:8" x14ac:dyDescent="0.25">
      <c r="A158" s="11">
        <v>43152</v>
      </c>
      <c r="B158" s="13" t="s">
        <v>59</v>
      </c>
      <c r="C158" s="13" t="s">
        <v>81</v>
      </c>
      <c r="D158" s="15">
        <v>6342</v>
      </c>
      <c r="G158" s="15">
        <v>2758676.4</v>
      </c>
      <c r="H158" s="28">
        <v>15600</v>
      </c>
    </row>
    <row r="159" spans="1:8" x14ac:dyDescent="0.25">
      <c r="A159" s="11">
        <v>43236</v>
      </c>
      <c r="B159" s="13" t="s">
        <v>126</v>
      </c>
      <c r="C159" s="13" t="s">
        <v>87</v>
      </c>
      <c r="D159" s="15">
        <v>6500</v>
      </c>
      <c r="G159" s="15">
        <v>2748676.4</v>
      </c>
      <c r="H159" s="28">
        <v>16159</v>
      </c>
    </row>
    <row r="160" spans="1:8" x14ac:dyDescent="0.25">
      <c r="A160" s="11">
        <v>43146</v>
      </c>
      <c r="B160" s="12">
        <v>6</v>
      </c>
      <c r="C160" s="13" t="s">
        <v>65</v>
      </c>
      <c r="D160" s="15">
        <v>6900</v>
      </c>
      <c r="G160" s="15">
        <v>2742176.4</v>
      </c>
      <c r="H160" s="28">
        <v>18253</v>
      </c>
    </row>
    <row r="161" spans="1:8" x14ac:dyDescent="0.25">
      <c r="A161" s="11">
        <v>43140</v>
      </c>
      <c r="B161" s="13" t="s">
        <v>71</v>
      </c>
      <c r="C161" s="13" t="s">
        <v>20</v>
      </c>
      <c r="D161" s="15">
        <v>7000</v>
      </c>
      <c r="G161" s="15">
        <v>2745044.4</v>
      </c>
      <c r="H161" s="28">
        <v>20160</v>
      </c>
    </row>
    <row r="162" spans="1:8" x14ac:dyDescent="0.25">
      <c r="A162" s="11">
        <v>43329</v>
      </c>
      <c r="B162" s="13" t="s">
        <v>368</v>
      </c>
      <c r="C162" s="13" t="s">
        <v>20</v>
      </c>
      <c r="D162" s="15">
        <v>7219</v>
      </c>
      <c r="G162" s="15">
        <v>2763297.4</v>
      </c>
      <c r="H162" s="28">
        <v>20538</v>
      </c>
    </row>
    <row r="163" spans="1:8" x14ac:dyDescent="0.25">
      <c r="A163" s="11">
        <v>43110</v>
      </c>
      <c r="B163" s="13" t="s">
        <v>21</v>
      </c>
      <c r="C163" s="13" t="s">
        <v>20</v>
      </c>
      <c r="D163" s="15">
        <v>7500</v>
      </c>
      <c r="G163" s="15">
        <v>2776297.4</v>
      </c>
      <c r="H163" s="28">
        <v>20850</v>
      </c>
    </row>
    <row r="164" spans="1:8" x14ac:dyDescent="0.25">
      <c r="A164" s="11">
        <v>43320</v>
      </c>
      <c r="B164" s="13" t="s">
        <v>343</v>
      </c>
      <c r="C164" s="13" t="s">
        <v>20</v>
      </c>
      <c r="D164" s="15">
        <v>7500</v>
      </c>
      <c r="G164" s="15">
        <v>2763297.4</v>
      </c>
      <c r="H164" s="28">
        <v>21630</v>
      </c>
    </row>
    <row r="165" spans="1:8" x14ac:dyDescent="0.25">
      <c r="A165" s="11">
        <v>43251</v>
      </c>
      <c r="B165" s="13" t="s">
        <v>145</v>
      </c>
      <c r="C165" s="13" t="s">
        <v>20</v>
      </c>
      <c r="D165" s="28">
        <v>8000</v>
      </c>
      <c r="G165" s="15">
        <v>2745044.4</v>
      </c>
      <c r="H165" s="28">
        <v>21715.200000000001</v>
      </c>
    </row>
    <row r="166" spans="1:8" x14ac:dyDescent="0.25">
      <c r="A166" s="11">
        <v>43201</v>
      </c>
      <c r="B166" s="12">
        <v>8</v>
      </c>
      <c r="C166" s="13" t="s">
        <v>65</v>
      </c>
      <c r="D166" s="15">
        <v>8300</v>
      </c>
      <c r="G166" s="15">
        <v>3245044.4</v>
      </c>
      <c r="H166" s="28">
        <v>21715.200000000001</v>
      </c>
    </row>
    <row r="167" spans="1:8" x14ac:dyDescent="0.25">
      <c r="A167" s="11">
        <v>43325</v>
      </c>
      <c r="B167" s="13" t="s">
        <v>357</v>
      </c>
      <c r="C167" s="13" t="s">
        <v>20</v>
      </c>
      <c r="D167" s="15">
        <v>8750</v>
      </c>
      <c r="G167" s="15">
        <v>2745044.4</v>
      </c>
      <c r="H167" s="28">
        <v>21715.200000000001</v>
      </c>
    </row>
    <row r="168" spans="1:8" x14ac:dyDescent="0.25">
      <c r="A168" s="11">
        <v>43111</v>
      </c>
      <c r="B168" s="13" t="s">
        <v>29</v>
      </c>
      <c r="C168" s="13" t="s">
        <v>23</v>
      </c>
      <c r="D168" s="15">
        <v>8885</v>
      </c>
      <c r="G168" s="15">
        <v>2749394.4</v>
      </c>
      <c r="H168" s="28">
        <v>24000</v>
      </c>
    </row>
    <row r="169" spans="1:8" x14ac:dyDescent="0.25">
      <c r="A169" s="11">
        <v>43111</v>
      </c>
      <c r="B169" s="12">
        <v>0</v>
      </c>
      <c r="C169" s="13" t="s">
        <v>24</v>
      </c>
      <c r="D169" s="15">
        <v>8885</v>
      </c>
      <c r="G169" s="15">
        <v>2784394.4</v>
      </c>
      <c r="H169" s="28">
        <v>24540</v>
      </c>
    </row>
    <row r="170" spans="1:8" x14ac:dyDescent="0.25">
      <c r="A170" s="11">
        <v>43136</v>
      </c>
      <c r="B170" s="12">
        <v>4</v>
      </c>
      <c r="C170" s="13" t="s">
        <v>65</v>
      </c>
      <c r="D170" s="15">
        <v>9000</v>
      </c>
      <c r="F170" s="34">
        <v>2</v>
      </c>
      <c r="G170" s="15">
        <v>2799893.4</v>
      </c>
      <c r="H170" s="31">
        <v>27000</v>
      </c>
    </row>
    <row r="171" spans="1:8" x14ac:dyDescent="0.25">
      <c r="A171" s="11">
        <v>43264</v>
      </c>
      <c r="B171" s="13" t="s">
        <v>218</v>
      </c>
      <c r="C171" s="13" t="s">
        <v>20</v>
      </c>
      <c r="D171" s="15">
        <v>9000</v>
      </c>
      <c r="G171" s="15">
        <v>2814893.4</v>
      </c>
      <c r="H171" s="28">
        <v>27000</v>
      </c>
    </row>
    <row r="172" spans="1:8" x14ac:dyDescent="0.25">
      <c r="A172" s="11">
        <v>43328</v>
      </c>
      <c r="B172" s="13" t="s">
        <v>366</v>
      </c>
      <c r="C172" s="13" t="s">
        <v>20</v>
      </c>
      <c r="D172" s="15">
        <v>9166</v>
      </c>
      <c r="G172" s="15">
        <v>2779893.4</v>
      </c>
      <c r="H172" s="28">
        <v>27000</v>
      </c>
    </row>
    <row r="173" spans="1:8" x14ac:dyDescent="0.25">
      <c r="A173" s="11">
        <v>43285</v>
      </c>
      <c r="B173" s="13" t="s">
        <v>259</v>
      </c>
      <c r="C173" s="13" t="s">
        <v>20</v>
      </c>
      <c r="D173" s="15">
        <v>9450</v>
      </c>
      <c r="G173" s="15">
        <v>2802922.4</v>
      </c>
      <c r="H173" s="28">
        <v>30000</v>
      </c>
    </row>
    <row r="174" spans="1:8" x14ac:dyDescent="0.25">
      <c r="A174" s="11">
        <v>43194</v>
      </c>
      <c r="B174" s="12">
        <v>7</v>
      </c>
      <c r="C174" s="13" t="s">
        <v>65</v>
      </c>
      <c r="D174" s="15">
        <v>10275</v>
      </c>
      <c r="G174" s="15">
        <v>2807122.4</v>
      </c>
      <c r="H174" s="28">
        <v>30000</v>
      </c>
    </row>
    <row r="175" spans="1:8" x14ac:dyDescent="0.25">
      <c r="A175" s="11">
        <v>43294</v>
      </c>
      <c r="B175" s="13" t="s">
        <v>279</v>
      </c>
      <c r="C175" s="13" t="s">
        <v>149</v>
      </c>
      <c r="D175" s="15">
        <v>10871</v>
      </c>
      <c r="G175" s="15">
        <v>2813622.4</v>
      </c>
      <c r="H175" s="28">
        <v>31320</v>
      </c>
    </row>
    <row r="176" spans="1:8" x14ac:dyDescent="0.25">
      <c r="A176" s="11">
        <v>43285</v>
      </c>
      <c r="B176" s="13" t="s">
        <v>59</v>
      </c>
      <c r="C176" s="13" t="s">
        <v>261</v>
      </c>
      <c r="D176" s="15">
        <v>11000</v>
      </c>
      <c r="G176" s="15">
        <v>2856622.4</v>
      </c>
      <c r="H176" s="28">
        <v>35000</v>
      </c>
    </row>
    <row r="177" spans="1:8" x14ac:dyDescent="0.25">
      <c r="A177" s="11">
        <v>43363</v>
      </c>
      <c r="B177" s="13" t="s">
        <v>438</v>
      </c>
      <c r="C177" s="13" t="s">
        <v>87</v>
      </c>
      <c r="D177" s="15">
        <v>11200</v>
      </c>
      <c r="G177" s="15">
        <v>2861222.4</v>
      </c>
      <c r="H177" s="28">
        <v>36000</v>
      </c>
    </row>
    <row r="178" spans="1:8" x14ac:dyDescent="0.25">
      <c r="A178" s="11">
        <v>43308</v>
      </c>
      <c r="B178" s="13" t="s">
        <v>59</v>
      </c>
      <c r="C178" s="13" t="s">
        <v>320</v>
      </c>
      <c r="D178" s="15">
        <v>11999</v>
      </c>
      <c r="G178" s="15">
        <v>2900467.4</v>
      </c>
      <c r="H178" s="28">
        <v>36000</v>
      </c>
    </row>
    <row r="179" spans="1:8" x14ac:dyDescent="0.25">
      <c r="A179" s="11">
        <v>43160</v>
      </c>
      <c r="B179" s="12">
        <v>6</v>
      </c>
      <c r="C179" s="13" t="s">
        <v>65</v>
      </c>
      <c r="D179" s="15">
        <v>12340</v>
      </c>
      <c r="G179" s="15">
        <v>2931787.4</v>
      </c>
      <c r="H179" s="28">
        <v>43900</v>
      </c>
    </row>
    <row r="180" spans="1:8" x14ac:dyDescent="0.25">
      <c r="A180" s="11">
        <v>43160</v>
      </c>
      <c r="B180" s="13" t="s">
        <v>86</v>
      </c>
      <c r="C180" s="13" t="s">
        <v>87</v>
      </c>
      <c r="D180" s="15">
        <v>12340</v>
      </c>
      <c r="G180" s="15">
        <v>2948461.4</v>
      </c>
      <c r="H180" s="28">
        <v>46020</v>
      </c>
    </row>
    <row r="181" spans="1:8" x14ac:dyDescent="0.25">
      <c r="A181" s="11">
        <v>43283</v>
      </c>
      <c r="B181" s="13" t="s">
        <v>237</v>
      </c>
      <c r="C181" s="13" t="s">
        <v>238</v>
      </c>
      <c r="D181" s="15">
        <v>12500</v>
      </c>
      <c r="G181" s="15">
        <v>2960461.4</v>
      </c>
      <c r="H181" s="28">
        <v>47020</v>
      </c>
    </row>
    <row r="182" spans="1:8" x14ac:dyDescent="0.25">
      <c r="A182" s="11">
        <v>43161</v>
      </c>
      <c r="B182" s="12">
        <v>1</v>
      </c>
      <c r="C182" s="13" t="s">
        <v>65</v>
      </c>
      <c r="D182" s="15">
        <v>13489</v>
      </c>
      <c r="G182" s="15">
        <v>2948461.4</v>
      </c>
      <c r="H182" s="28">
        <v>48750</v>
      </c>
    </row>
    <row r="183" spans="1:8" x14ac:dyDescent="0.25">
      <c r="A183" s="11">
        <v>43335</v>
      </c>
      <c r="B183" s="13" t="s">
        <v>380</v>
      </c>
      <c r="C183" s="13" t="s">
        <v>20</v>
      </c>
      <c r="D183" s="15">
        <v>13799</v>
      </c>
      <c r="G183" s="15">
        <v>2917141.4</v>
      </c>
      <c r="H183" s="28">
        <v>49100</v>
      </c>
    </row>
    <row r="184" spans="1:8" x14ac:dyDescent="0.25">
      <c r="A184" s="11">
        <v>43200</v>
      </c>
      <c r="B184" s="12">
        <v>8</v>
      </c>
      <c r="C184" s="13" t="s">
        <v>65</v>
      </c>
      <c r="D184" s="15">
        <v>13800</v>
      </c>
      <c r="G184" s="15">
        <v>2972141.4</v>
      </c>
      <c r="H184" s="28">
        <v>49100</v>
      </c>
    </row>
    <row r="185" spans="1:8" x14ac:dyDescent="0.25">
      <c r="A185" s="11">
        <v>43347</v>
      </c>
      <c r="B185" s="13" t="s">
        <v>393</v>
      </c>
      <c r="C185" s="13" t="s">
        <v>149</v>
      </c>
      <c r="D185" s="15">
        <v>13886</v>
      </c>
      <c r="G185" s="15">
        <v>3021241.4</v>
      </c>
      <c r="H185" s="28">
        <v>54391</v>
      </c>
    </row>
    <row r="186" spans="1:8" x14ac:dyDescent="0.25">
      <c r="A186" s="11">
        <v>43146</v>
      </c>
      <c r="B186" s="12">
        <v>6</v>
      </c>
      <c r="C186" s="13" t="s">
        <v>65</v>
      </c>
      <c r="D186" s="15">
        <v>13898.5</v>
      </c>
      <c r="G186" s="15">
        <v>2966241.4</v>
      </c>
      <c r="H186" s="28">
        <v>55000</v>
      </c>
    </row>
    <row r="187" spans="1:8" x14ac:dyDescent="0.25">
      <c r="A187" s="11">
        <v>43173</v>
      </c>
      <c r="B187" s="12">
        <v>2</v>
      </c>
      <c r="C187" s="13" t="s">
        <v>65</v>
      </c>
      <c r="D187" s="15">
        <v>13900</v>
      </c>
      <c r="G187" s="15">
        <v>2917141.4</v>
      </c>
      <c r="H187" s="28">
        <v>57029</v>
      </c>
    </row>
    <row r="188" spans="1:8" x14ac:dyDescent="0.25">
      <c r="A188" s="11">
        <v>43234</v>
      </c>
      <c r="B188" s="13" t="s">
        <v>119</v>
      </c>
      <c r="C188" s="13" t="s">
        <v>20</v>
      </c>
      <c r="D188" s="15">
        <v>15000</v>
      </c>
      <c r="G188" s="15">
        <v>2934329.4</v>
      </c>
      <c r="H188" s="28">
        <v>69006</v>
      </c>
    </row>
    <row r="189" spans="1:8" x14ac:dyDescent="0.25">
      <c r="A189" s="11">
        <v>43259</v>
      </c>
      <c r="B189" s="13" t="s">
        <v>178</v>
      </c>
      <c r="C189" s="13" t="s">
        <v>20</v>
      </c>
      <c r="D189" s="15">
        <v>15000</v>
      </c>
      <c r="G189" s="15">
        <v>2942329.4</v>
      </c>
      <c r="H189" s="28">
        <v>74818</v>
      </c>
    </row>
    <row r="190" spans="1:8" x14ac:dyDescent="0.25">
      <c r="A190" s="11">
        <v>43259</v>
      </c>
      <c r="B190" s="13" t="s">
        <v>180</v>
      </c>
      <c r="C190" s="13" t="s">
        <v>20</v>
      </c>
      <c r="D190" s="15">
        <v>15000</v>
      </c>
      <c r="G190" s="15">
        <v>2934329.4</v>
      </c>
      <c r="H190" s="28">
        <v>75174</v>
      </c>
    </row>
    <row r="191" spans="1:8" x14ac:dyDescent="0.25">
      <c r="A191" s="11">
        <v>43259</v>
      </c>
      <c r="B191" s="13" t="s">
        <v>181</v>
      </c>
      <c r="C191" s="13" t="s">
        <v>20</v>
      </c>
      <c r="D191" s="15">
        <v>15000</v>
      </c>
      <c r="G191" s="15">
        <v>2955305.4</v>
      </c>
      <c r="H191" s="28">
        <v>75174</v>
      </c>
    </row>
    <row r="192" spans="1:8" x14ac:dyDescent="0.25">
      <c r="A192" s="11">
        <v>43314</v>
      </c>
      <c r="B192" s="13" t="s">
        <v>330</v>
      </c>
      <c r="C192" s="13" t="s">
        <v>96</v>
      </c>
      <c r="D192" s="15">
        <v>15000</v>
      </c>
      <c r="G192" s="15">
        <v>2965305.4</v>
      </c>
      <c r="H192" s="28">
        <v>77880</v>
      </c>
    </row>
    <row r="193" spans="1:8" x14ac:dyDescent="0.25">
      <c r="A193" s="11">
        <v>43347</v>
      </c>
      <c r="B193" s="13" t="s">
        <v>395</v>
      </c>
      <c r="C193" s="13" t="s">
        <v>149</v>
      </c>
      <c r="D193" s="15">
        <v>15149</v>
      </c>
      <c r="F193" s="34">
        <v>2</v>
      </c>
      <c r="G193" s="15">
        <v>2972305.4</v>
      </c>
      <c r="H193" s="29">
        <v>78333.95</v>
      </c>
    </row>
    <row r="194" spans="1:8" x14ac:dyDescent="0.25">
      <c r="A194" s="11">
        <v>43234</v>
      </c>
      <c r="B194" s="13" t="s">
        <v>118</v>
      </c>
      <c r="C194" s="13" t="s">
        <v>20</v>
      </c>
      <c r="D194" s="15">
        <v>15499</v>
      </c>
      <c r="G194" s="15">
        <v>2980805.4</v>
      </c>
      <c r="H194" s="28">
        <v>86900</v>
      </c>
    </row>
    <row r="195" spans="1:8" x14ac:dyDescent="0.25">
      <c r="A195" s="11">
        <v>43320</v>
      </c>
      <c r="B195" s="13" t="s">
        <v>344</v>
      </c>
      <c r="C195" s="13" t="s">
        <v>20</v>
      </c>
      <c r="D195" s="15">
        <v>15791</v>
      </c>
      <c r="G195" s="15">
        <v>3029555.4</v>
      </c>
      <c r="H195" s="28">
        <v>92750</v>
      </c>
    </row>
    <row r="196" spans="1:8" x14ac:dyDescent="0.25">
      <c r="A196" s="11">
        <v>43158</v>
      </c>
      <c r="B196" s="12">
        <v>6</v>
      </c>
      <c r="C196" s="13" t="s">
        <v>65</v>
      </c>
      <c r="D196" s="15">
        <v>16200</v>
      </c>
      <c r="G196" s="15">
        <v>3022555.4</v>
      </c>
      <c r="H196" s="28">
        <v>94834</v>
      </c>
    </row>
    <row r="197" spans="1:8" x14ac:dyDescent="0.25">
      <c r="A197" s="11">
        <v>43202</v>
      </c>
      <c r="B197" s="12">
        <v>8</v>
      </c>
      <c r="C197" s="13" t="s">
        <v>65</v>
      </c>
      <c r="D197" s="15">
        <v>16240</v>
      </c>
      <c r="G197" s="15">
        <v>3014055.4</v>
      </c>
      <c r="H197" s="28">
        <v>98200</v>
      </c>
    </row>
    <row r="198" spans="1:8" x14ac:dyDescent="0.25">
      <c r="A198" s="11">
        <v>43335</v>
      </c>
      <c r="B198" s="13" t="s">
        <v>381</v>
      </c>
      <c r="C198" s="13" t="s">
        <v>20</v>
      </c>
      <c r="D198" s="15">
        <v>16324</v>
      </c>
      <c r="G198" s="15">
        <v>2965305.4</v>
      </c>
      <c r="H198" s="28">
        <v>110000</v>
      </c>
    </row>
    <row r="199" spans="1:8" x14ac:dyDescent="0.25">
      <c r="A199" s="11">
        <v>43129</v>
      </c>
      <c r="B199" s="13" t="s">
        <v>61</v>
      </c>
      <c r="C199" s="13" t="s">
        <v>20</v>
      </c>
      <c r="D199" s="15">
        <v>16500</v>
      </c>
      <c r="G199" s="15">
        <v>2921405.4</v>
      </c>
      <c r="H199" s="28">
        <v>150000</v>
      </c>
    </row>
    <row r="200" spans="1:8" x14ac:dyDescent="0.25">
      <c r="A200" s="11">
        <v>43171</v>
      </c>
      <c r="B200" s="12">
        <v>2</v>
      </c>
      <c r="C200" s="13" t="s">
        <v>65</v>
      </c>
      <c r="D200" s="15">
        <v>16550</v>
      </c>
      <c r="G200" s="15">
        <v>2909955.4</v>
      </c>
      <c r="H200" s="28">
        <v>154756</v>
      </c>
    </row>
    <row r="201" spans="1:8" x14ac:dyDescent="0.25">
      <c r="A201" s="11">
        <v>43242</v>
      </c>
      <c r="B201" s="13" t="s">
        <v>131</v>
      </c>
      <c r="C201" s="13" t="s">
        <v>20</v>
      </c>
      <c r="D201" s="15">
        <v>16674</v>
      </c>
      <c r="G201" s="15">
        <v>2909505.4</v>
      </c>
      <c r="H201" s="28">
        <v>154756</v>
      </c>
    </row>
    <row r="202" spans="1:8" x14ac:dyDescent="0.25">
      <c r="A202" s="11">
        <v>43161</v>
      </c>
      <c r="B202" s="12">
        <v>1</v>
      </c>
      <c r="C202" s="13" t="s">
        <v>65</v>
      </c>
      <c r="D202" s="15">
        <v>17120</v>
      </c>
      <c r="G202" s="15">
        <v>2899505.4</v>
      </c>
      <c r="H202" s="28">
        <v>165000</v>
      </c>
    </row>
    <row r="203" spans="1:8" x14ac:dyDescent="0.25">
      <c r="A203" s="11">
        <v>43251</v>
      </c>
      <c r="B203" s="13" t="s">
        <v>144</v>
      </c>
      <c r="C203" s="13" t="s">
        <v>20</v>
      </c>
      <c r="D203" s="15">
        <v>17188</v>
      </c>
      <c r="G203" s="15">
        <v>3049505.4</v>
      </c>
      <c r="H203" s="28">
        <v>165000</v>
      </c>
    </row>
    <row r="204" spans="1:8" x14ac:dyDescent="0.25">
      <c r="A204" s="11">
        <v>43168</v>
      </c>
      <c r="B204" s="12">
        <v>1</v>
      </c>
      <c r="C204" s="13" t="s">
        <v>65</v>
      </c>
      <c r="D204" s="15">
        <v>17275</v>
      </c>
      <c r="G204" s="15">
        <v>3093405.4</v>
      </c>
      <c r="H204" s="28">
        <v>167500</v>
      </c>
    </row>
    <row r="205" spans="1:8" x14ac:dyDescent="0.25">
      <c r="A205" s="11">
        <v>43139</v>
      </c>
      <c r="B205" s="12">
        <v>4</v>
      </c>
      <c r="C205" s="13" t="s">
        <v>65</v>
      </c>
      <c r="D205" s="15">
        <v>17400</v>
      </c>
      <c r="G205" s="15">
        <v>3104855.4</v>
      </c>
      <c r="H205" s="28">
        <v>174982</v>
      </c>
    </row>
    <row r="206" spans="1:8" x14ac:dyDescent="0.25">
      <c r="A206" s="11">
        <v>43195</v>
      </c>
      <c r="B206" s="12">
        <v>7</v>
      </c>
      <c r="C206" s="13" t="s">
        <v>65</v>
      </c>
      <c r="D206" s="15">
        <v>18000</v>
      </c>
      <c r="G206" s="15">
        <v>3105305.4</v>
      </c>
      <c r="H206" s="28">
        <v>200000</v>
      </c>
    </row>
    <row r="207" spans="1:8" x14ac:dyDescent="0.25">
      <c r="A207" s="11">
        <v>43123</v>
      </c>
      <c r="B207" s="13" t="s">
        <v>49</v>
      </c>
      <c r="C207" s="13" t="s">
        <v>20</v>
      </c>
      <c r="D207" s="15">
        <v>18067</v>
      </c>
      <c r="G207" s="15">
        <v>3123867.9</v>
      </c>
      <c r="H207" s="28">
        <v>202072</v>
      </c>
    </row>
    <row r="208" spans="1:8" x14ac:dyDescent="0.25">
      <c r="A208" s="11">
        <v>43168</v>
      </c>
      <c r="B208" s="12">
        <v>1</v>
      </c>
      <c r="C208" s="13" t="s">
        <v>65</v>
      </c>
      <c r="D208" s="15">
        <v>18103</v>
      </c>
      <c r="G208" s="15">
        <v>2973867.9</v>
      </c>
      <c r="H208" s="28">
        <v>208981</v>
      </c>
    </row>
    <row r="209" spans="1:8" x14ac:dyDescent="0.25">
      <c r="A209" s="11">
        <v>43195</v>
      </c>
      <c r="B209" s="12">
        <v>7</v>
      </c>
      <c r="C209" s="13" t="s">
        <v>65</v>
      </c>
      <c r="D209" s="15">
        <v>18103</v>
      </c>
      <c r="G209" s="15">
        <v>2995583.1</v>
      </c>
      <c r="H209" s="28">
        <v>214075</v>
      </c>
    </row>
    <row r="210" spans="1:8" x14ac:dyDescent="0.25">
      <c r="A210" s="11">
        <v>43228</v>
      </c>
      <c r="B210" s="13" t="s">
        <v>107</v>
      </c>
      <c r="C210" s="13" t="s">
        <v>108</v>
      </c>
      <c r="D210" s="15">
        <v>18253</v>
      </c>
      <c r="G210" s="15">
        <v>3004483.1</v>
      </c>
      <c r="H210" s="28">
        <v>221581</v>
      </c>
    </row>
    <row r="211" spans="1:8" x14ac:dyDescent="0.25">
      <c r="A211" s="11">
        <v>43257</v>
      </c>
      <c r="B211" s="13" t="s">
        <v>59</v>
      </c>
      <c r="C211" s="13" t="s">
        <v>170</v>
      </c>
      <c r="D211" s="15">
        <v>18562.5</v>
      </c>
      <c r="G211" s="15">
        <v>2982767.9</v>
      </c>
      <c r="H211" s="28">
        <v>248949</v>
      </c>
    </row>
    <row r="212" spans="1:8" x14ac:dyDescent="0.25">
      <c r="A212" s="11">
        <v>43139</v>
      </c>
      <c r="B212" s="12">
        <v>4</v>
      </c>
      <c r="C212" s="13" t="s">
        <v>65</v>
      </c>
      <c r="D212" s="15">
        <v>20000</v>
      </c>
      <c r="G212" s="15">
        <v>2973867.9</v>
      </c>
      <c r="H212" s="28">
        <v>250000</v>
      </c>
    </row>
    <row r="213" spans="1:8" x14ac:dyDescent="0.25">
      <c r="A213" s="11">
        <v>43139</v>
      </c>
      <c r="B213" s="13" t="s">
        <v>69</v>
      </c>
      <c r="C213" s="13" t="s">
        <v>20</v>
      </c>
      <c r="D213" s="15">
        <v>20000</v>
      </c>
      <c r="F213" s="34">
        <v>2</v>
      </c>
      <c r="G213" s="15">
        <v>2988867.9</v>
      </c>
      <c r="H213" s="32">
        <v>270000</v>
      </c>
    </row>
    <row r="214" spans="1:8" x14ac:dyDescent="0.25">
      <c r="A214" s="11">
        <v>43161</v>
      </c>
      <c r="B214" s="12">
        <v>1</v>
      </c>
      <c r="C214" s="13" t="s">
        <v>65</v>
      </c>
      <c r="D214" s="15">
        <v>20000</v>
      </c>
      <c r="G214" s="15">
        <v>3018867.9</v>
      </c>
      <c r="H214" s="28">
        <v>270000</v>
      </c>
    </row>
    <row r="215" spans="1:8" x14ac:dyDescent="0.25">
      <c r="A215" s="11">
        <v>43162</v>
      </c>
      <c r="B215" s="12">
        <v>1</v>
      </c>
      <c r="C215" s="13" t="s">
        <v>65</v>
      </c>
      <c r="D215" s="15">
        <v>20000</v>
      </c>
      <c r="G215" s="15">
        <v>3033867.9</v>
      </c>
      <c r="H215" s="28">
        <v>277737</v>
      </c>
    </row>
    <row r="216" spans="1:8" x14ac:dyDescent="0.25">
      <c r="A216" s="11">
        <v>43146</v>
      </c>
      <c r="B216" s="12">
        <v>6</v>
      </c>
      <c r="C216" s="13" t="s">
        <v>65</v>
      </c>
      <c r="D216" s="15">
        <v>20122</v>
      </c>
      <c r="G216" s="15">
        <v>3048867.9</v>
      </c>
      <c r="H216" s="28">
        <v>418568</v>
      </c>
    </row>
    <row r="217" spans="1:8" x14ac:dyDescent="0.25">
      <c r="A217" s="11">
        <v>43146</v>
      </c>
      <c r="B217" s="12">
        <v>6</v>
      </c>
      <c r="C217" s="13" t="s">
        <v>65</v>
      </c>
      <c r="D217" s="15">
        <v>20400</v>
      </c>
      <c r="G217" s="15">
        <v>3282305.1</v>
      </c>
      <c r="H217" s="28">
        <v>419300</v>
      </c>
    </row>
    <row r="218" spans="1:8" x14ac:dyDescent="0.25">
      <c r="A218" s="11">
        <v>43143</v>
      </c>
      <c r="B218" s="12">
        <v>4</v>
      </c>
      <c r="C218" s="13" t="s">
        <v>65</v>
      </c>
      <c r="D218" s="15">
        <v>20637</v>
      </c>
      <c r="G218" s="15">
        <v>3267305.1</v>
      </c>
      <c r="H218" s="28">
        <v>432435</v>
      </c>
    </row>
    <row r="219" spans="1:8" x14ac:dyDescent="0.25">
      <c r="A219" s="11">
        <v>43216</v>
      </c>
      <c r="B219" s="12">
        <v>9</v>
      </c>
      <c r="C219" s="13" t="s">
        <v>65</v>
      </c>
      <c r="D219" s="15">
        <v>20800</v>
      </c>
      <c r="G219" s="15">
        <v>3252305.1</v>
      </c>
      <c r="H219" s="28">
        <v>432435</v>
      </c>
    </row>
    <row r="220" spans="1:8" x14ac:dyDescent="0.25">
      <c r="A220" s="11">
        <v>43164</v>
      </c>
      <c r="B220" s="12">
        <v>1</v>
      </c>
      <c r="C220" s="13" t="s">
        <v>65</v>
      </c>
      <c r="D220" s="15">
        <v>20835</v>
      </c>
      <c r="G220" s="15">
        <v>3237305.1</v>
      </c>
      <c r="H220" s="28">
        <v>432436</v>
      </c>
    </row>
    <row r="221" spans="1:8" x14ac:dyDescent="0.25">
      <c r="A221" s="11">
        <v>43255</v>
      </c>
      <c r="B221" s="13" t="s">
        <v>148</v>
      </c>
      <c r="C221" s="13" t="s">
        <v>149</v>
      </c>
      <c r="D221" s="15">
        <v>20976</v>
      </c>
      <c r="G221" s="15">
        <v>3207305.1</v>
      </c>
      <c r="H221" s="28">
        <v>500000</v>
      </c>
    </row>
    <row r="222" spans="1:8" x14ac:dyDescent="0.25">
      <c r="A222" s="11">
        <v>43258</v>
      </c>
      <c r="B222" s="13" t="s">
        <v>59</v>
      </c>
      <c r="C222" s="13" t="s">
        <v>173</v>
      </c>
      <c r="D222" s="15">
        <v>21715.200000000001</v>
      </c>
      <c r="G222" s="15">
        <v>3185589.9</v>
      </c>
      <c r="H222" s="28">
        <v>500000</v>
      </c>
    </row>
    <row r="223" spans="1:8" x14ac:dyDescent="0.25">
      <c r="A223" s="11">
        <v>43305</v>
      </c>
      <c r="B223" s="13" t="s">
        <v>313</v>
      </c>
      <c r="C223" s="13" t="s">
        <v>20</v>
      </c>
      <c r="D223" s="15">
        <v>21715.200000000001</v>
      </c>
      <c r="F223" s="34">
        <v>2</v>
      </c>
      <c r="G223" s="15">
        <v>3176689.9</v>
      </c>
      <c r="H223" s="33">
        <v>549131.30000000005</v>
      </c>
    </row>
    <row r="224" spans="1:8" x14ac:dyDescent="0.25">
      <c r="A224" s="11">
        <v>43194</v>
      </c>
      <c r="B224" s="12">
        <v>7</v>
      </c>
      <c r="C224" s="13" t="s">
        <v>65</v>
      </c>
      <c r="D224" s="15">
        <v>22000</v>
      </c>
      <c r="F224" s="34">
        <v>2</v>
      </c>
      <c r="G224" s="15">
        <v>3212389.9</v>
      </c>
      <c r="H224" s="29">
        <v>648331.85</v>
      </c>
    </row>
    <row r="225" spans="1:8" x14ac:dyDescent="0.25">
      <c r="A225" s="11">
        <v>43153</v>
      </c>
      <c r="B225" s="12">
        <v>6</v>
      </c>
      <c r="C225" s="13" t="s">
        <v>65</v>
      </c>
      <c r="D225" s="15">
        <v>22250</v>
      </c>
      <c r="G225" s="15">
        <v>3248089.9</v>
      </c>
      <c r="H225" s="28">
        <v>704870</v>
      </c>
    </row>
    <row r="226" spans="1:8" x14ac:dyDescent="0.25">
      <c r="A226" s="11">
        <v>43146</v>
      </c>
      <c r="B226" s="12">
        <v>5</v>
      </c>
      <c r="C226" s="13" t="s">
        <v>65</v>
      </c>
      <c r="D226" s="15">
        <v>22750</v>
      </c>
      <c r="G226" s="15">
        <v>3322907.9</v>
      </c>
      <c r="H226" s="28">
        <v>864872</v>
      </c>
    </row>
    <row r="227" spans="1:8" x14ac:dyDescent="0.25">
      <c r="A227" s="11">
        <v>43236</v>
      </c>
      <c r="B227" s="13" t="s">
        <v>122</v>
      </c>
      <c r="C227" s="13" t="s">
        <v>123</v>
      </c>
      <c r="D227" s="15">
        <v>23029</v>
      </c>
      <c r="G227" s="15">
        <v>3477663.9</v>
      </c>
      <c r="H227" s="28">
        <v>972053</v>
      </c>
    </row>
    <row r="228" spans="1:8" x14ac:dyDescent="0.25">
      <c r="A228" s="11">
        <v>43350</v>
      </c>
      <c r="B228" s="13" t="s">
        <v>408</v>
      </c>
      <c r="C228" s="13" t="s">
        <v>407</v>
      </c>
      <c r="D228" s="15">
        <v>23100</v>
      </c>
      <c r="G228" s="15">
        <v>3632419.9</v>
      </c>
      <c r="H228" s="28">
        <v>999999.65</v>
      </c>
    </row>
    <row r="229" spans="1:8" x14ac:dyDescent="0.25">
      <c r="A229" s="11">
        <v>43216</v>
      </c>
      <c r="B229" s="12">
        <v>9</v>
      </c>
      <c r="C229" s="13" t="s">
        <v>65</v>
      </c>
      <c r="D229" s="15">
        <v>23445</v>
      </c>
      <c r="G229" s="15">
        <v>3477663.9</v>
      </c>
      <c r="H229" s="28">
        <v>1296070</v>
      </c>
    </row>
    <row r="230" spans="1:8" x14ac:dyDescent="0.25">
      <c r="A230" s="11">
        <v>43146</v>
      </c>
      <c r="B230" s="12">
        <v>6</v>
      </c>
      <c r="C230" s="13" t="s">
        <v>65</v>
      </c>
      <c r="D230" s="15">
        <v>24304</v>
      </c>
      <c r="F230" s="34">
        <v>2</v>
      </c>
      <c r="G230" s="15">
        <v>3402845.9</v>
      </c>
      <c r="H230" s="29">
        <v>1439851</v>
      </c>
    </row>
    <row r="231" spans="1:8" x14ac:dyDescent="0.25">
      <c r="A231" s="11">
        <v>43215</v>
      </c>
      <c r="B231" s="12">
        <v>9</v>
      </c>
      <c r="C231" s="13" t="s">
        <v>65</v>
      </c>
      <c r="D231" s="15">
        <v>24381</v>
      </c>
      <c r="F231" s="34">
        <v>2</v>
      </c>
      <c r="G231" s="15">
        <v>3248089.9</v>
      </c>
      <c r="H231" s="29">
        <v>1784211.5</v>
      </c>
    </row>
    <row r="232" spans="1:8" x14ac:dyDescent="0.25">
      <c r="A232" s="11">
        <v>43150</v>
      </c>
      <c r="B232" s="12">
        <v>6</v>
      </c>
      <c r="C232" s="13" t="s">
        <v>65</v>
      </c>
      <c r="D232" s="15">
        <v>24500</v>
      </c>
      <c r="G232" s="15">
        <v>3284089.9</v>
      </c>
      <c r="H232" s="28">
        <v>1944108</v>
      </c>
    </row>
    <row r="233" spans="1:8" x14ac:dyDescent="0.25">
      <c r="A233" s="11">
        <v>43136</v>
      </c>
      <c r="B233" s="12">
        <v>4</v>
      </c>
      <c r="C233" s="13" t="s">
        <v>65</v>
      </c>
      <c r="D233" s="15">
        <v>25132</v>
      </c>
      <c r="G233" s="15">
        <v>3248089.9</v>
      </c>
      <c r="H233" s="28">
        <v>2000000</v>
      </c>
    </row>
    <row r="234" spans="1:8" x14ac:dyDescent="0.25">
      <c r="A234" s="11">
        <v>43110</v>
      </c>
      <c r="B234" s="13" t="s">
        <v>22</v>
      </c>
      <c r="C234" s="13" t="s">
        <v>23</v>
      </c>
      <c r="D234" s="15">
        <v>25600</v>
      </c>
      <c r="G234" s="15">
        <v>3212089.9</v>
      </c>
    </row>
    <row r="235" spans="1:8" x14ac:dyDescent="0.25">
      <c r="A235" s="11">
        <v>43196</v>
      </c>
      <c r="B235" s="12">
        <v>7</v>
      </c>
      <c r="C235" s="13" t="s">
        <v>65</v>
      </c>
      <c r="D235" s="15">
        <v>27320.3</v>
      </c>
      <c r="G235" s="15">
        <v>3215589.9</v>
      </c>
    </row>
    <row r="236" spans="1:8" x14ac:dyDescent="0.25">
      <c r="A236" s="11">
        <v>43347</v>
      </c>
      <c r="B236" s="13" t="s">
        <v>394</v>
      </c>
      <c r="C236" s="13" t="s">
        <v>149</v>
      </c>
      <c r="D236" s="15">
        <v>27709</v>
      </c>
      <c r="G236" s="15">
        <v>3242589.9</v>
      </c>
    </row>
    <row r="237" spans="1:8" x14ac:dyDescent="0.25">
      <c r="A237" s="11">
        <v>43220</v>
      </c>
      <c r="B237" s="12">
        <v>9</v>
      </c>
      <c r="C237" s="13" t="s">
        <v>65</v>
      </c>
      <c r="D237" s="15">
        <v>28235</v>
      </c>
      <c r="G237" s="15">
        <v>3255589.9</v>
      </c>
    </row>
    <row r="238" spans="1:8" x14ac:dyDescent="0.25">
      <c r="A238" s="11">
        <v>43195</v>
      </c>
      <c r="B238" s="12">
        <v>7</v>
      </c>
      <c r="C238" s="13" t="s">
        <v>65</v>
      </c>
      <c r="D238" s="15">
        <v>29100</v>
      </c>
      <c r="G238" s="15">
        <v>3228589.9</v>
      </c>
    </row>
    <row r="239" spans="1:8" x14ac:dyDescent="0.25">
      <c r="A239" s="11">
        <v>43355</v>
      </c>
      <c r="B239" s="13" t="s">
        <v>425</v>
      </c>
      <c r="C239" s="13" t="s">
        <v>20</v>
      </c>
      <c r="D239" s="15">
        <v>29500</v>
      </c>
      <c r="G239" s="15">
        <v>3215589.9</v>
      </c>
    </row>
    <row r="240" spans="1:8" x14ac:dyDescent="0.25">
      <c r="A240" s="11">
        <v>43335</v>
      </c>
      <c r="B240" s="13" t="s">
        <v>382</v>
      </c>
      <c r="C240" s="13" t="s">
        <v>20</v>
      </c>
      <c r="D240" s="15">
        <v>31515</v>
      </c>
      <c r="G240" s="15">
        <v>2945589.9</v>
      </c>
    </row>
    <row r="241" spans="1:7" x14ac:dyDescent="0.25">
      <c r="A241" s="11">
        <v>43157</v>
      </c>
      <c r="B241" s="12">
        <v>6</v>
      </c>
      <c r="C241" s="13" t="s">
        <v>65</v>
      </c>
      <c r="D241" s="15">
        <v>34800</v>
      </c>
      <c r="G241" s="15">
        <v>2918589.9</v>
      </c>
    </row>
    <row r="242" spans="1:7" x14ac:dyDescent="0.25">
      <c r="A242" s="11">
        <v>43260</v>
      </c>
      <c r="B242" s="13" t="s">
        <v>195</v>
      </c>
      <c r="C242" s="13" t="s">
        <v>20</v>
      </c>
      <c r="D242" s="15">
        <v>35700</v>
      </c>
      <c r="G242" s="15">
        <v>2905589.9</v>
      </c>
    </row>
    <row r="243" spans="1:7" x14ac:dyDescent="0.25">
      <c r="A243" s="11">
        <v>43260</v>
      </c>
      <c r="B243" s="13" t="s">
        <v>196</v>
      </c>
      <c r="C243" s="13" t="s">
        <v>20</v>
      </c>
      <c r="D243" s="15">
        <v>35700</v>
      </c>
      <c r="G243" s="15">
        <v>2914589.9</v>
      </c>
    </row>
    <row r="244" spans="1:7" x14ac:dyDescent="0.25">
      <c r="A244" s="11">
        <v>43146</v>
      </c>
      <c r="B244" s="12">
        <v>5</v>
      </c>
      <c r="C244" s="13" t="s">
        <v>65</v>
      </c>
      <c r="D244" s="15">
        <v>36500</v>
      </c>
      <c r="G244" s="15">
        <v>3163538.9</v>
      </c>
    </row>
    <row r="245" spans="1:7" x14ac:dyDescent="0.25">
      <c r="A245" s="11">
        <v>43299</v>
      </c>
      <c r="B245" s="13" t="s">
        <v>298</v>
      </c>
      <c r="C245" s="13" t="s">
        <v>20</v>
      </c>
      <c r="D245" s="15">
        <v>37260</v>
      </c>
      <c r="G245" s="15">
        <v>3372519.9</v>
      </c>
    </row>
    <row r="246" spans="1:7" x14ac:dyDescent="0.25">
      <c r="A246" s="11">
        <v>43236</v>
      </c>
      <c r="B246" s="13" t="s">
        <v>129</v>
      </c>
      <c r="C246" s="13" t="s">
        <v>87</v>
      </c>
      <c r="D246" s="15">
        <v>39245</v>
      </c>
      <c r="G246" s="15">
        <v>3163538.9</v>
      </c>
    </row>
    <row r="247" spans="1:7" x14ac:dyDescent="0.25">
      <c r="A247" s="11">
        <v>43215</v>
      </c>
      <c r="B247" s="12">
        <v>9</v>
      </c>
      <c r="C247" s="13" t="s">
        <v>65</v>
      </c>
      <c r="D247" s="15">
        <v>39436</v>
      </c>
      <c r="G247" s="15">
        <v>2914589.9</v>
      </c>
    </row>
    <row r="248" spans="1:7" x14ac:dyDescent="0.25">
      <c r="A248" s="11">
        <v>43236</v>
      </c>
      <c r="B248" s="13" t="s">
        <v>127</v>
      </c>
      <c r="C248" s="13" t="s">
        <v>87</v>
      </c>
      <c r="D248" s="15">
        <v>43000</v>
      </c>
      <c r="G248" s="15">
        <v>2636852.9</v>
      </c>
    </row>
    <row r="249" spans="1:7" x14ac:dyDescent="0.25">
      <c r="A249" s="11">
        <v>43257</v>
      </c>
      <c r="B249" s="13" t="s">
        <v>59</v>
      </c>
      <c r="C249" s="13" t="s">
        <v>167</v>
      </c>
      <c r="D249" s="15">
        <v>43900</v>
      </c>
      <c r="G249" s="15">
        <v>2914589.9</v>
      </c>
    </row>
    <row r="250" spans="1:7" x14ac:dyDescent="0.25">
      <c r="A250" s="11">
        <v>43130</v>
      </c>
      <c r="B250" s="13" t="s">
        <v>63</v>
      </c>
      <c r="C250" s="13" t="s">
        <v>20</v>
      </c>
      <c r="D250" s="15">
        <v>45136</v>
      </c>
      <c r="G250" s="15">
        <v>3024589.9</v>
      </c>
    </row>
    <row r="251" spans="1:7" x14ac:dyDescent="0.25">
      <c r="A251" s="11">
        <v>43111</v>
      </c>
      <c r="B251" s="13" t="s">
        <v>27</v>
      </c>
      <c r="C251" s="13" t="s">
        <v>23</v>
      </c>
      <c r="D251" s="15">
        <v>47000</v>
      </c>
      <c r="G251" s="15">
        <v>3122789.9</v>
      </c>
    </row>
    <row r="252" spans="1:7" x14ac:dyDescent="0.25">
      <c r="A252" s="11">
        <v>43111</v>
      </c>
      <c r="B252" s="12">
        <v>0</v>
      </c>
      <c r="C252" s="13" t="s">
        <v>24</v>
      </c>
      <c r="D252" s="15">
        <v>47000</v>
      </c>
      <c r="G252" s="15">
        <v>3024589.9</v>
      </c>
    </row>
    <row r="253" spans="1:7" x14ac:dyDescent="0.25">
      <c r="A253" s="11">
        <v>43124</v>
      </c>
      <c r="B253" s="12">
        <v>0</v>
      </c>
      <c r="C253" s="13" t="s">
        <v>24</v>
      </c>
      <c r="D253" s="15">
        <v>47020</v>
      </c>
      <c r="G253" s="15">
        <v>2914589.9</v>
      </c>
    </row>
    <row r="254" spans="1:7" x14ac:dyDescent="0.25">
      <c r="A254" s="11">
        <v>43125</v>
      </c>
      <c r="B254" s="13" t="s">
        <v>54</v>
      </c>
      <c r="C254" s="13" t="s">
        <v>34</v>
      </c>
      <c r="D254" s="32">
        <v>47020</v>
      </c>
      <c r="G254" s="15">
        <v>2930748.9</v>
      </c>
    </row>
    <row r="255" spans="1:7" x14ac:dyDescent="0.25">
      <c r="A255" s="11">
        <v>43145</v>
      </c>
      <c r="B255" s="12">
        <v>5</v>
      </c>
      <c r="C255" s="13" t="s">
        <v>65</v>
      </c>
      <c r="D255" s="15">
        <v>47020</v>
      </c>
      <c r="G255" s="15">
        <v>2914589.9</v>
      </c>
    </row>
    <row r="256" spans="1:7" x14ac:dyDescent="0.25">
      <c r="A256" s="11">
        <v>43209</v>
      </c>
      <c r="B256" s="12">
        <v>9</v>
      </c>
      <c r="C256" s="13" t="s">
        <v>65</v>
      </c>
      <c r="D256" s="15">
        <v>48669</v>
      </c>
      <c r="G256" s="15">
        <v>2927089.9</v>
      </c>
    </row>
    <row r="257" spans="1:7" x14ac:dyDescent="0.25">
      <c r="A257" s="11">
        <v>43256</v>
      </c>
      <c r="B257" s="13" t="s">
        <v>59</v>
      </c>
      <c r="C257" s="13" t="s">
        <v>154</v>
      </c>
      <c r="D257" s="15">
        <v>48750</v>
      </c>
      <c r="G257" s="15">
        <v>2934289.9</v>
      </c>
    </row>
    <row r="258" spans="1:7" x14ac:dyDescent="0.25">
      <c r="A258" s="11">
        <v>43140</v>
      </c>
      <c r="B258" s="13" t="s">
        <v>72</v>
      </c>
      <c r="C258" s="13" t="s">
        <v>20</v>
      </c>
      <c r="D258" s="15">
        <v>49500</v>
      </c>
      <c r="G258" s="15">
        <v>2949889.9</v>
      </c>
    </row>
    <row r="259" spans="1:7" x14ac:dyDescent="0.25">
      <c r="A259" s="11">
        <v>43162</v>
      </c>
      <c r="B259" s="12">
        <v>1</v>
      </c>
      <c r="C259" s="13" t="s">
        <v>65</v>
      </c>
      <c r="D259" s="15">
        <v>50000</v>
      </c>
      <c r="G259" s="15">
        <v>2965454.9</v>
      </c>
    </row>
    <row r="260" spans="1:7" x14ac:dyDescent="0.25">
      <c r="A260" s="11">
        <v>43200</v>
      </c>
      <c r="B260" s="12">
        <v>7</v>
      </c>
      <c r="C260" s="13" t="s">
        <v>65</v>
      </c>
      <c r="D260" s="15">
        <v>54000</v>
      </c>
      <c r="G260" s="15">
        <v>2980174.9</v>
      </c>
    </row>
    <row r="261" spans="1:7" x14ac:dyDescent="0.25">
      <c r="A261" s="11">
        <v>43112</v>
      </c>
      <c r="B261" s="13" t="s">
        <v>32</v>
      </c>
      <c r="C261" s="13" t="s">
        <v>23</v>
      </c>
      <c r="D261" s="32">
        <v>55000</v>
      </c>
      <c r="G261" s="15">
        <v>2972974.9</v>
      </c>
    </row>
    <row r="262" spans="1:7" x14ac:dyDescent="0.25">
      <c r="A262" s="11">
        <v>43248</v>
      </c>
      <c r="B262" s="13" t="s">
        <v>137</v>
      </c>
      <c r="C262" s="13" t="s">
        <v>20</v>
      </c>
      <c r="D262" s="15">
        <v>55000</v>
      </c>
      <c r="G262" s="15">
        <v>2960474.9</v>
      </c>
    </row>
    <row r="263" spans="1:7" x14ac:dyDescent="0.25">
      <c r="A263" s="11">
        <v>43152</v>
      </c>
      <c r="B263" s="13" t="s">
        <v>59</v>
      </c>
      <c r="C263" s="13" t="s">
        <v>82</v>
      </c>
      <c r="D263" s="15">
        <v>56212.25</v>
      </c>
      <c r="G263" s="15">
        <v>2944874.9</v>
      </c>
    </row>
    <row r="264" spans="1:7" x14ac:dyDescent="0.25">
      <c r="A264" s="11">
        <v>43260</v>
      </c>
      <c r="B264" s="13" t="s">
        <v>197</v>
      </c>
      <c r="C264" s="13" t="s">
        <v>20</v>
      </c>
      <c r="D264" s="15">
        <v>74818</v>
      </c>
      <c r="G264" s="15">
        <v>2930154.9</v>
      </c>
    </row>
    <row r="265" spans="1:7" x14ac:dyDescent="0.25">
      <c r="A265" s="11">
        <v>43145</v>
      </c>
      <c r="B265" s="12">
        <v>5</v>
      </c>
      <c r="C265" s="13" t="s">
        <v>65</v>
      </c>
      <c r="D265" s="15">
        <v>76000</v>
      </c>
      <c r="G265" s="15">
        <v>2914589.9</v>
      </c>
    </row>
    <row r="266" spans="1:7" x14ac:dyDescent="0.25">
      <c r="A266" s="11">
        <v>43172</v>
      </c>
      <c r="B266" s="12">
        <v>2</v>
      </c>
      <c r="C266" s="13" t="s">
        <v>65</v>
      </c>
      <c r="D266" s="15">
        <v>77750</v>
      </c>
      <c r="G266" s="15">
        <v>2902589.9</v>
      </c>
    </row>
    <row r="267" spans="1:7" x14ac:dyDescent="0.25">
      <c r="A267" s="11">
        <v>43111</v>
      </c>
      <c r="B267" s="13" t="s">
        <v>28</v>
      </c>
      <c r="C267" s="13" t="s">
        <v>23</v>
      </c>
      <c r="D267" s="15">
        <v>78268</v>
      </c>
      <c r="G267" s="15">
        <v>2886989.9</v>
      </c>
    </row>
    <row r="268" spans="1:7" x14ac:dyDescent="0.25">
      <c r="A268" s="11">
        <v>43171</v>
      </c>
      <c r="B268" s="12">
        <v>2</v>
      </c>
      <c r="C268" s="13" t="s">
        <v>65</v>
      </c>
      <c r="D268" s="15">
        <v>80200</v>
      </c>
      <c r="G268" s="15">
        <v>2898989.9</v>
      </c>
    </row>
    <row r="269" spans="1:7" x14ac:dyDescent="0.25">
      <c r="A269" s="11">
        <v>43147</v>
      </c>
      <c r="B269" s="12">
        <v>6</v>
      </c>
      <c r="C269" s="13" t="s">
        <v>65</v>
      </c>
      <c r="D269" s="15">
        <v>82412</v>
      </c>
      <c r="G269" s="15">
        <v>2908439.9</v>
      </c>
    </row>
    <row r="270" spans="1:7" x14ac:dyDescent="0.25">
      <c r="A270" s="11">
        <v>43115</v>
      </c>
      <c r="B270" s="13" t="s">
        <v>33</v>
      </c>
      <c r="C270" s="13" t="s">
        <v>34</v>
      </c>
      <c r="D270" s="15">
        <v>92750</v>
      </c>
      <c r="G270" s="15">
        <v>2911889.9</v>
      </c>
    </row>
    <row r="271" spans="1:7" x14ac:dyDescent="0.25">
      <c r="A271" s="11">
        <v>43151</v>
      </c>
      <c r="B271" s="12">
        <v>6</v>
      </c>
      <c r="C271" s="13" t="s">
        <v>65</v>
      </c>
      <c r="D271" s="15">
        <v>94707</v>
      </c>
      <c r="G271" s="15">
        <v>2922889.9</v>
      </c>
    </row>
    <row r="272" spans="1:7" x14ac:dyDescent="0.25">
      <c r="A272" s="11">
        <v>43146</v>
      </c>
      <c r="B272" s="12">
        <v>6</v>
      </c>
      <c r="C272" s="13" t="s">
        <v>65</v>
      </c>
      <c r="D272" s="15">
        <v>95747</v>
      </c>
      <c r="G272" s="15">
        <v>2919439.9</v>
      </c>
    </row>
    <row r="273" spans="1:7" x14ac:dyDescent="0.25">
      <c r="A273" s="11">
        <v>43174</v>
      </c>
      <c r="B273" s="12">
        <v>2</v>
      </c>
      <c r="C273" s="13" t="s">
        <v>65</v>
      </c>
      <c r="D273" s="15">
        <v>124248</v>
      </c>
      <c r="G273" s="15">
        <v>2925561.9</v>
      </c>
    </row>
    <row r="274" spans="1:7" x14ac:dyDescent="0.25">
      <c r="A274" s="11">
        <v>43130</v>
      </c>
      <c r="B274" s="13" t="s">
        <v>62</v>
      </c>
      <c r="C274" s="13" t="s">
        <v>20</v>
      </c>
      <c r="D274" s="15">
        <v>135408</v>
      </c>
      <c r="G274" s="15">
        <v>2955561.9</v>
      </c>
    </row>
    <row r="275" spans="1:7" x14ac:dyDescent="0.25">
      <c r="A275" s="11">
        <v>43167</v>
      </c>
      <c r="B275" s="12">
        <v>1</v>
      </c>
      <c r="C275" s="13" t="s">
        <v>65</v>
      </c>
      <c r="D275" s="15">
        <v>144880</v>
      </c>
      <c r="G275" s="15">
        <v>2925561.9</v>
      </c>
    </row>
    <row r="276" spans="1:7" x14ac:dyDescent="0.25">
      <c r="A276" s="11">
        <v>43138</v>
      </c>
      <c r="B276" s="12">
        <v>4</v>
      </c>
      <c r="C276" s="13" t="s">
        <v>65</v>
      </c>
      <c r="D276" s="15">
        <v>147300</v>
      </c>
      <c r="G276" s="15">
        <v>2655561.9</v>
      </c>
    </row>
    <row r="277" spans="1:7" x14ac:dyDescent="0.25">
      <c r="A277" s="11">
        <v>43329</v>
      </c>
      <c r="B277" s="13" t="s">
        <v>367</v>
      </c>
      <c r="C277" s="13" t="s">
        <v>20</v>
      </c>
      <c r="D277" s="15">
        <v>165000</v>
      </c>
      <c r="G277" s="15">
        <v>3520433.9</v>
      </c>
    </row>
    <row r="278" spans="1:7" x14ac:dyDescent="0.25">
      <c r="A278" s="11">
        <v>43173</v>
      </c>
      <c r="B278" s="12">
        <v>2</v>
      </c>
      <c r="C278" s="13" t="s">
        <v>65</v>
      </c>
      <c r="D278" s="15">
        <v>167767.5</v>
      </c>
      <c r="G278" s="15">
        <v>2655561.9</v>
      </c>
    </row>
    <row r="279" spans="1:7" x14ac:dyDescent="0.25">
      <c r="A279" s="11">
        <v>43147</v>
      </c>
      <c r="B279" s="12">
        <v>6</v>
      </c>
      <c r="C279" s="13" t="s">
        <v>65</v>
      </c>
      <c r="D279" s="15">
        <v>186615</v>
      </c>
      <c r="G279" s="15">
        <v>2742461.9</v>
      </c>
    </row>
    <row r="280" spans="1:7" x14ac:dyDescent="0.25">
      <c r="A280" s="11">
        <v>43109</v>
      </c>
      <c r="B280" s="13" t="s">
        <v>19</v>
      </c>
      <c r="C280" s="13" t="s">
        <v>20</v>
      </c>
      <c r="D280" s="15">
        <v>193292</v>
      </c>
      <c r="G280" s="15">
        <v>2655561.9</v>
      </c>
    </row>
    <row r="281" spans="1:7" x14ac:dyDescent="0.25">
      <c r="A281" s="11">
        <v>43124</v>
      </c>
      <c r="B281" s="12">
        <v>0</v>
      </c>
      <c r="C281" s="13" t="s">
        <v>24</v>
      </c>
      <c r="D281" s="15">
        <v>195797</v>
      </c>
      <c r="G281" s="15">
        <v>2864424.9</v>
      </c>
    </row>
    <row r="282" spans="1:7" x14ac:dyDescent="0.25">
      <c r="A282" s="11">
        <v>43126</v>
      </c>
      <c r="B282" s="13" t="s">
        <v>58</v>
      </c>
      <c r="C282" s="13" t="s">
        <v>34</v>
      </c>
      <c r="D282" s="15">
        <v>195797</v>
      </c>
      <c r="G282" s="15">
        <v>2942304.9</v>
      </c>
    </row>
    <row r="283" spans="1:7" x14ac:dyDescent="0.25">
      <c r="A283" s="11">
        <v>43126</v>
      </c>
      <c r="B283" s="13" t="s">
        <v>58</v>
      </c>
      <c r="C283" s="13" t="s">
        <v>34</v>
      </c>
      <c r="D283" s="15">
        <v>195852</v>
      </c>
      <c r="G283" s="15">
        <v>2944895.9</v>
      </c>
    </row>
    <row r="284" spans="1:7" x14ac:dyDescent="0.25">
      <c r="A284" s="11">
        <v>43269</v>
      </c>
      <c r="B284" s="13" t="s">
        <v>220</v>
      </c>
      <c r="C284" s="13" t="s">
        <v>20</v>
      </c>
      <c r="D284" s="15">
        <v>208981</v>
      </c>
      <c r="G284" s="15">
        <v>2955766.9</v>
      </c>
    </row>
    <row r="285" spans="1:7" x14ac:dyDescent="0.25">
      <c r="A285" s="11">
        <v>43152</v>
      </c>
      <c r="B285" s="13" t="s">
        <v>59</v>
      </c>
      <c r="C285" s="13" t="s">
        <v>82</v>
      </c>
      <c r="D285" s="15">
        <v>212357.75</v>
      </c>
      <c r="G285" s="15">
        <v>2877886.9</v>
      </c>
    </row>
    <row r="286" spans="1:7" x14ac:dyDescent="0.25">
      <c r="A286" s="11">
        <v>43259</v>
      </c>
      <c r="B286" s="13" t="s">
        <v>182</v>
      </c>
      <c r="C286" s="13" t="s">
        <v>183</v>
      </c>
      <c r="D286" s="15">
        <v>233437.2</v>
      </c>
      <c r="G286" s="15">
        <v>2875295.9</v>
      </c>
    </row>
    <row r="287" spans="1:7" x14ac:dyDescent="0.25">
      <c r="A287" s="11">
        <v>43115</v>
      </c>
      <c r="B287" s="13" t="s">
        <v>35</v>
      </c>
      <c r="C287" s="13" t="s">
        <v>34</v>
      </c>
      <c r="D287" s="15">
        <v>247794.6</v>
      </c>
      <c r="G287" s="15">
        <v>2864424.9</v>
      </c>
    </row>
    <row r="288" spans="1:7" x14ac:dyDescent="0.25">
      <c r="A288" s="11">
        <v>43269</v>
      </c>
      <c r="B288" s="13" t="s">
        <v>219</v>
      </c>
      <c r="C288" s="13" t="s">
        <v>20</v>
      </c>
      <c r="D288" s="15">
        <v>248949</v>
      </c>
      <c r="G288" s="15">
        <v>2876860.9</v>
      </c>
    </row>
    <row r="289" spans="1:8" x14ac:dyDescent="0.25">
      <c r="A289" s="11">
        <v>43363</v>
      </c>
      <c r="B289" s="13" t="s">
        <v>59</v>
      </c>
      <c r="C289" s="13" t="s">
        <v>442</v>
      </c>
      <c r="D289" s="15">
        <v>250000</v>
      </c>
      <c r="G289" s="15">
        <v>2886060.9</v>
      </c>
    </row>
    <row r="290" spans="1:8" x14ac:dyDescent="0.25">
      <c r="A290" s="11">
        <v>43165</v>
      </c>
      <c r="B290" s="13" t="s">
        <v>88</v>
      </c>
      <c r="C290" s="13" t="s">
        <v>20</v>
      </c>
      <c r="D290" s="15">
        <v>251250</v>
      </c>
      <c r="G290" s="15">
        <v>2876860.9</v>
      </c>
    </row>
    <row r="291" spans="1:8" x14ac:dyDescent="0.25">
      <c r="A291" s="11">
        <v>43137</v>
      </c>
      <c r="B291" s="12">
        <v>1</v>
      </c>
      <c r="C291" s="13" t="s">
        <v>65</v>
      </c>
      <c r="D291" s="15">
        <v>302000</v>
      </c>
      <c r="G291" s="15">
        <v>2864424.9</v>
      </c>
    </row>
    <row r="292" spans="1:8" x14ac:dyDescent="0.25">
      <c r="A292" s="11">
        <v>43199</v>
      </c>
      <c r="B292" s="13" t="s">
        <v>93</v>
      </c>
      <c r="C292" s="13" t="s">
        <v>58</v>
      </c>
      <c r="D292" s="15">
        <v>350000</v>
      </c>
      <c r="G292" s="15">
        <v>2939598.9</v>
      </c>
    </row>
    <row r="293" spans="1:8" x14ac:dyDescent="0.25">
      <c r="A293" s="11">
        <v>43334</v>
      </c>
      <c r="B293" s="13" t="s">
        <v>59</v>
      </c>
      <c r="C293" s="13" t="s">
        <v>374</v>
      </c>
      <c r="D293" s="15">
        <v>700000.2</v>
      </c>
      <c r="G293" s="15">
        <v>3014772.9</v>
      </c>
    </row>
    <row r="294" spans="1:8" x14ac:dyDescent="0.25">
      <c r="A294" s="11">
        <v>43171</v>
      </c>
      <c r="B294" s="12">
        <v>2</v>
      </c>
      <c r="C294" s="13" t="s">
        <v>65</v>
      </c>
      <c r="D294" s="15">
        <v>834233.5</v>
      </c>
      <c r="G294" s="15">
        <v>2939598.9</v>
      </c>
    </row>
    <row r="295" spans="1:8" x14ac:dyDescent="0.25">
      <c r="A295" s="11">
        <v>43159</v>
      </c>
      <c r="B295" s="13" t="s">
        <v>84</v>
      </c>
      <c r="C295" s="13" t="s">
        <v>85</v>
      </c>
      <c r="D295" s="15">
        <v>971940</v>
      </c>
      <c r="G295" s="15">
        <v>2864424.9</v>
      </c>
    </row>
    <row r="296" spans="1:8" x14ac:dyDescent="0.25">
      <c r="A296" s="11">
        <v>43259</v>
      </c>
      <c r="B296" s="13" t="s">
        <v>193</v>
      </c>
      <c r="C296" s="13" t="s">
        <v>194</v>
      </c>
      <c r="E296" s="15">
        <v>8900</v>
      </c>
      <c r="F296" s="39">
        <v>3</v>
      </c>
      <c r="G296" s="15">
        <v>2901684.9</v>
      </c>
      <c r="H296" s="27">
        <v>450</v>
      </c>
    </row>
    <row r="297" spans="1:8" x14ac:dyDescent="0.25">
      <c r="A297" s="11">
        <v>43321</v>
      </c>
      <c r="B297" s="13" t="s">
        <v>353</v>
      </c>
      <c r="C297" s="13" t="s">
        <v>354</v>
      </c>
      <c r="E297" s="15">
        <v>14000</v>
      </c>
      <c r="F297" s="39">
        <v>3</v>
      </c>
      <c r="G297" s="15">
        <v>3171684.9</v>
      </c>
      <c r="H297" s="28">
        <v>1960</v>
      </c>
    </row>
    <row r="298" spans="1:8" s="45" customFormat="1" x14ac:dyDescent="0.25">
      <c r="A298" s="43">
        <v>43263</v>
      </c>
      <c r="B298" s="44" t="s">
        <v>209</v>
      </c>
      <c r="C298" s="44" t="s">
        <v>210</v>
      </c>
      <c r="E298" s="28">
        <v>27000</v>
      </c>
      <c r="F298" s="46">
        <v>3</v>
      </c>
      <c r="G298" s="28">
        <v>3176218.9</v>
      </c>
      <c r="H298" s="28">
        <v>2250</v>
      </c>
    </row>
    <row r="299" spans="1:8" x14ac:dyDescent="0.25">
      <c r="A299" s="11">
        <v>43347</v>
      </c>
      <c r="B299" s="13" t="s">
        <v>59</v>
      </c>
      <c r="C299" s="13" t="s">
        <v>389</v>
      </c>
      <c r="E299" s="15">
        <v>78333.95</v>
      </c>
      <c r="F299" s="39">
        <v>3</v>
      </c>
      <c r="G299" s="15">
        <v>3183361.9</v>
      </c>
      <c r="H299" s="28">
        <v>2591</v>
      </c>
    </row>
    <row r="300" spans="1:8" x14ac:dyDescent="0.25">
      <c r="A300" s="11">
        <v>43263</v>
      </c>
      <c r="B300" s="13" t="s">
        <v>214</v>
      </c>
      <c r="C300" s="13" t="s">
        <v>215</v>
      </c>
      <c r="E300" s="15">
        <v>270000</v>
      </c>
      <c r="F300" s="39">
        <v>3</v>
      </c>
      <c r="G300" s="15">
        <v>3188861.9</v>
      </c>
      <c r="H300" s="28">
        <v>3450</v>
      </c>
    </row>
    <row r="301" spans="1:8" x14ac:dyDescent="0.25">
      <c r="A301" s="11">
        <v>43220</v>
      </c>
      <c r="B301" s="12">
        <v>1</v>
      </c>
      <c r="C301" s="13" t="s">
        <v>64</v>
      </c>
      <c r="E301" s="15">
        <v>549131.30000000005</v>
      </c>
      <c r="F301" s="39">
        <v>3</v>
      </c>
      <c r="G301" s="15">
        <v>3202161.9</v>
      </c>
      <c r="H301" s="28">
        <v>4000</v>
      </c>
    </row>
    <row r="302" spans="1:8" x14ac:dyDescent="0.25">
      <c r="A302" s="11">
        <v>43373</v>
      </c>
      <c r="B302" s="12">
        <v>1</v>
      </c>
      <c r="C302" s="13" t="s">
        <v>463</v>
      </c>
      <c r="E302" s="15">
        <v>648331.85</v>
      </c>
      <c r="F302" s="39">
        <v>3</v>
      </c>
      <c r="G302" s="15">
        <v>3213521.9</v>
      </c>
      <c r="H302" s="28">
        <v>4534</v>
      </c>
    </row>
    <row r="303" spans="1:8" x14ac:dyDescent="0.25">
      <c r="A303" s="11">
        <v>43131</v>
      </c>
      <c r="B303" s="12">
        <v>1</v>
      </c>
      <c r="C303" s="13" t="s">
        <v>64</v>
      </c>
      <c r="E303" s="15">
        <v>1439851</v>
      </c>
      <c r="F303" s="39">
        <v>3</v>
      </c>
      <c r="G303" s="15">
        <v>3208987.9</v>
      </c>
      <c r="H303" s="28">
        <v>5000</v>
      </c>
    </row>
    <row r="304" spans="1:8" x14ac:dyDescent="0.25">
      <c r="A304" s="11">
        <v>43157</v>
      </c>
      <c r="B304" s="12">
        <v>1</v>
      </c>
      <c r="C304" s="13" t="s">
        <v>83</v>
      </c>
      <c r="E304" s="15">
        <v>1784211.5</v>
      </c>
      <c r="F304" s="39">
        <v>3</v>
      </c>
      <c r="G304" s="15">
        <v>3201844.9</v>
      </c>
      <c r="H304" s="28">
        <v>5000</v>
      </c>
    </row>
    <row r="305" spans="1:10" x14ac:dyDescent="0.25">
      <c r="A305" s="11">
        <v>43256</v>
      </c>
      <c r="B305" s="13" t="s">
        <v>163</v>
      </c>
      <c r="C305" s="13" t="s">
        <v>161</v>
      </c>
      <c r="E305" s="14">
        <v>450</v>
      </c>
      <c r="F305" s="38"/>
      <c r="G305" s="15">
        <v>3190484.9</v>
      </c>
      <c r="H305" s="28">
        <v>6500</v>
      </c>
      <c r="I305" s="27">
        <v>450</v>
      </c>
      <c r="J305" s="41">
        <f>E305-I305</f>
        <v>0</v>
      </c>
    </row>
    <row r="306" spans="1:10" x14ac:dyDescent="0.25">
      <c r="A306" s="11">
        <v>43327</v>
      </c>
      <c r="B306" s="13" t="s">
        <v>364</v>
      </c>
      <c r="C306" s="13" t="s">
        <v>365</v>
      </c>
      <c r="E306" s="15">
        <v>1960</v>
      </c>
      <c r="F306" s="39"/>
      <c r="G306" s="15">
        <v>3177184.9</v>
      </c>
      <c r="H306" s="28">
        <v>7000</v>
      </c>
      <c r="I306" s="28">
        <v>1960</v>
      </c>
      <c r="J306" s="41">
        <f t="shared" ref="J306:J369" si="1">E306-I306</f>
        <v>0</v>
      </c>
    </row>
    <row r="307" spans="1:10" x14ac:dyDescent="0.25">
      <c r="A307" s="11">
        <v>43363</v>
      </c>
      <c r="B307" s="13" t="s">
        <v>449</v>
      </c>
      <c r="C307" s="13" t="s">
        <v>450</v>
      </c>
      <c r="E307" s="15">
        <v>2250</v>
      </c>
      <c r="F307" s="39"/>
      <c r="G307" s="15">
        <v>3427184.9</v>
      </c>
      <c r="H307" s="28">
        <v>7000</v>
      </c>
      <c r="I307" s="28">
        <v>2250</v>
      </c>
      <c r="J307" s="41">
        <f t="shared" si="1"/>
        <v>0</v>
      </c>
    </row>
    <row r="308" spans="1:10" x14ac:dyDescent="0.25">
      <c r="A308" s="11">
        <v>43294</v>
      </c>
      <c r="B308" s="13" t="s">
        <v>282</v>
      </c>
      <c r="C308" s="13" t="s">
        <v>283</v>
      </c>
      <c r="E308" s="15">
        <v>2591</v>
      </c>
      <c r="F308" s="39"/>
      <c r="G308" s="15">
        <v>3448900.1</v>
      </c>
      <c r="H308" s="28">
        <v>7143</v>
      </c>
      <c r="I308" s="28">
        <v>2591</v>
      </c>
      <c r="J308" s="41">
        <f t="shared" si="1"/>
        <v>0</v>
      </c>
    </row>
    <row r="309" spans="1:10" x14ac:dyDescent="0.25">
      <c r="A309" s="11">
        <v>43285</v>
      </c>
      <c r="B309" s="13" t="s">
        <v>262</v>
      </c>
      <c r="C309" s="13" t="s">
        <v>263</v>
      </c>
      <c r="E309" s="15">
        <v>3450</v>
      </c>
      <c r="F309" s="39"/>
      <c r="G309" s="15">
        <v>3461660.1</v>
      </c>
      <c r="H309" s="28">
        <v>7200</v>
      </c>
      <c r="I309" s="28">
        <v>3450</v>
      </c>
      <c r="J309" s="41">
        <f t="shared" si="1"/>
        <v>0</v>
      </c>
    </row>
    <row r="310" spans="1:10" x14ac:dyDescent="0.25">
      <c r="A310" s="11">
        <v>43363</v>
      </c>
      <c r="B310" s="13" t="s">
        <v>446</v>
      </c>
      <c r="C310" s="13" t="s">
        <v>447</v>
      </c>
      <c r="E310" s="15">
        <v>4000</v>
      </c>
      <c r="F310" s="39"/>
      <c r="G310" s="15">
        <v>3439944.9</v>
      </c>
      <c r="H310" s="28">
        <v>7200</v>
      </c>
      <c r="I310" s="28">
        <v>4000</v>
      </c>
      <c r="J310" s="41">
        <f t="shared" si="1"/>
        <v>0</v>
      </c>
    </row>
    <row r="311" spans="1:10" x14ac:dyDescent="0.25">
      <c r="A311" s="11">
        <v>43301</v>
      </c>
      <c r="B311" s="13" t="s">
        <v>305</v>
      </c>
      <c r="C311" s="13" t="s">
        <v>306</v>
      </c>
      <c r="E311" s="15">
        <v>4534</v>
      </c>
      <c r="F311" s="39"/>
      <c r="G311" s="15">
        <v>3427184.9</v>
      </c>
      <c r="H311" s="28">
        <v>7500</v>
      </c>
      <c r="I311" s="28">
        <v>4534</v>
      </c>
      <c r="J311" s="41">
        <f t="shared" si="1"/>
        <v>0</v>
      </c>
    </row>
    <row r="312" spans="1:10" x14ac:dyDescent="0.25">
      <c r="A312" s="11">
        <v>43350</v>
      </c>
      <c r="B312" s="13" t="s">
        <v>409</v>
      </c>
      <c r="C312" s="13" t="s">
        <v>410</v>
      </c>
      <c r="E312" s="15">
        <v>5000</v>
      </c>
      <c r="F312" s="39"/>
      <c r="G312" s="15">
        <v>3437630.9</v>
      </c>
      <c r="H312" s="28">
        <v>7800</v>
      </c>
      <c r="I312" s="28">
        <v>5000</v>
      </c>
      <c r="J312" s="41">
        <f t="shared" si="1"/>
        <v>0</v>
      </c>
    </row>
    <row r="313" spans="1:10" x14ac:dyDescent="0.25">
      <c r="A313" s="11">
        <v>43353</v>
      </c>
      <c r="B313" s="13" t="s">
        <v>415</v>
      </c>
      <c r="C313" s="13" t="s">
        <v>416</v>
      </c>
      <c r="E313" s="15">
        <v>5000</v>
      </c>
      <c r="F313" s="39"/>
      <c r="G313" s="15">
        <v>3449629.9</v>
      </c>
      <c r="H313" s="28">
        <v>8000</v>
      </c>
      <c r="I313" s="28">
        <v>5000</v>
      </c>
      <c r="J313" s="41">
        <f t="shared" si="1"/>
        <v>0</v>
      </c>
    </row>
    <row r="314" spans="1:10" x14ac:dyDescent="0.25">
      <c r="A314" s="11">
        <v>43224</v>
      </c>
      <c r="B314" s="13" t="s">
        <v>104</v>
      </c>
      <c r="C314" s="13" t="s">
        <v>98</v>
      </c>
      <c r="E314" s="15">
        <v>6500</v>
      </c>
      <c r="F314" s="39"/>
      <c r="G314" s="15">
        <v>3439183.9</v>
      </c>
      <c r="H314" s="28">
        <v>8500</v>
      </c>
      <c r="I314" s="28">
        <v>6500</v>
      </c>
      <c r="J314" s="41">
        <f t="shared" si="1"/>
        <v>0</v>
      </c>
    </row>
    <row r="315" spans="1:10" x14ac:dyDescent="0.25">
      <c r="A315" s="11">
        <v>43145</v>
      </c>
      <c r="B315" s="13" t="s">
        <v>78</v>
      </c>
      <c r="C315" s="13" t="s">
        <v>79</v>
      </c>
      <c r="E315" s="15">
        <v>7000</v>
      </c>
      <c r="F315" s="39"/>
      <c r="G315" s="15">
        <v>3427184.9</v>
      </c>
      <c r="H315" s="28">
        <v>8700</v>
      </c>
      <c r="I315" s="28">
        <v>7000</v>
      </c>
      <c r="J315" s="41">
        <f t="shared" si="1"/>
        <v>0</v>
      </c>
    </row>
    <row r="316" spans="1:10" x14ac:dyDescent="0.25">
      <c r="A316" s="11">
        <v>43256</v>
      </c>
      <c r="B316" s="13" t="s">
        <v>155</v>
      </c>
      <c r="C316" s="13" t="s">
        <v>156</v>
      </c>
      <c r="E316" s="15">
        <v>7000</v>
      </c>
      <c r="F316" s="39"/>
      <c r="G316" s="15">
        <v>3629256.9</v>
      </c>
      <c r="H316" s="28">
        <v>8750</v>
      </c>
      <c r="I316" s="28">
        <v>7000</v>
      </c>
      <c r="J316" s="41">
        <f t="shared" si="1"/>
        <v>0</v>
      </c>
    </row>
    <row r="317" spans="1:10" x14ac:dyDescent="0.25">
      <c r="A317" s="11">
        <v>43301</v>
      </c>
      <c r="B317" s="13" t="s">
        <v>307</v>
      </c>
      <c r="C317" s="13" t="s">
        <v>308</v>
      </c>
      <c r="E317" s="15">
        <v>7143</v>
      </c>
      <c r="F317" s="39"/>
      <c r="G317" s="15">
        <v>3650886.9</v>
      </c>
      <c r="H317" s="28">
        <v>8900</v>
      </c>
      <c r="I317" s="28">
        <v>7143</v>
      </c>
      <c r="J317" s="41">
        <f t="shared" si="1"/>
        <v>0</v>
      </c>
    </row>
    <row r="318" spans="1:10" x14ac:dyDescent="0.25">
      <c r="A318" s="11">
        <v>43283</v>
      </c>
      <c r="B318" s="13" t="s">
        <v>245</v>
      </c>
      <c r="C318" s="13" t="s">
        <v>246</v>
      </c>
      <c r="E318" s="15">
        <v>7200</v>
      </c>
      <c r="F318" s="39"/>
      <c r="G318" s="15">
        <v>3629256.9</v>
      </c>
      <c r="H318" s="28">
        <v>8900</v>
      </c>
      <c r="I318" s="28">
        <v>7200</v>
      </c>
      <c r="J318" s="41">
        <f t="shared" si="1"/>
        <v>0</v>
      </c>
    </row>
    <row r="319" spans="1:10" x14ac:dyDescent="0.25">
      <c r="A319" s="11">
        <v>43348</v>
      </c>
      <c r="B319" s="13" t="s">
        <v>404</v>
      </c>
      <c r="C319" s="13" t="s">
        <v>405</v>
      </c>
      <c r="E319" s="15">
        <v>7200</v>
      </c>
      <c r="F319" s="39"/>
      <c r="G319" s="15">
        <v>3427184.9</v>
      </c>
      <c r="H319" s="29">
        <v>8900</v>
      </c>
      <c r="I319" s="28">
        <v>7200</v>
      </c>
      <c r="J319" s="41">
        <f t="shared" si="1"/>
        <v>0</v>
      </c>
    </row>
    <row r="320" spans="1:10" x14ac:dyDescent="0.25">
      <c r="A320" s="11">
        <v>43320</v>
      </c>
      <c r="B320" s="13" t="s">
        <v>346</v>
      </c>
      <c r="C320" s="13" t="s">
        <v>347</v>
      </c>
      <c r="E320" s="15">
        <v>7500</v>
      </c>
      <c r="F320" s="39">
        <v>3</v>
      </c>
      <c r="G320" s="15">
        <v>5427184.9000000004</v>
      </c>
      <c r="H320" s="28">
        <v>9200</v>
      </c>
      <c r="I320" s="28"/>
      <c r="J320" s="41">
        <f t="shared" si="1"/>
        <v>7500</v>
      </c>
    </row>
    <row r="321" spans="1:10" x14ac:dyDescent="0.25">
      <c r="A321" s="11">
        <v>43320</v>
      </c>
      <c r="B321" s="13" t="s">
        <v>348</v>
      </c>
      <c r="C321" s="13" t="s">
        <v>349</v>
      </c>
      <c r="E321" s="15">
        <v>7800</v>
      </c>
      <c r="F321" s="39"/>
      <c r="G321" s="15">
        <v>5442184.9000000004</v>
      </c>
      <c r="H321" s="28">
        <v>10000</v>
      </c>
      <c r="I321" s="28">
        <v>7800</v>
      </c>
      <c r="J321" s="41">
        <f t="shared" si="1"/>
        <v>0</v>
      </c>
    </row>
    <row r="322" spans="1:10" x14ac:dyDescent="0.25">
      <c r="A322" s="11">
        <v>43251</v>
      </c>
      <c r="B322" s="13" t="s">
        <v>146</v>
      </c>
      <c r="C322" s="13" t="s">
        <v>147</v>
      </c>
      <c r="E322" s="15">
        <v>8000</v>
      </c>
      <c r="F322" s="39">
        <v>3</v>
      </c>
      <c r="G322" s="15">
        <v>5427184.9000000004</v>
      </c>
      <c r="H322" s="28">
        <v>10000</v>
      </c>
      <c r="I322" s="28"/>
      <c r="J322" s="41">
        <f t="shared" si="1"/>
        <v>8000</v>
      </c>
    </row>
    <row r="323" spans="1:10" x14ac:dyDescent="0.25">
      <c r="A323" s="11">
        <v>43256</v>
      </c>
      <c r="B323" s="13" t="s">
        <v>157</v>
      </c>
      <c r="C323" s="13" t="s">
        <v>134</v>
      </c>
      <c r="E323" s="15">
        <v>8500</v>
      </c>
      <c r="F323" s="39"/>
      <c r="G323" s="15">
        <v>5451184.9000000004</v>
      </c>
      <c r="H323" s="28">
        <v>10000</v>
      </c>
      <c r="I323" s="28">
        <v>8500</v>
      </c>
      <c r="J323" s="41">
        <f t="shared" si="1"/>
        <v>0</v>
      </c>
    </row>
    <row r="324" spans="1:10" x14ac:dyDescent="0.25">
      <c r="A324" s="11">
        <v>43340</v>
      </c>
      <c r="B324" s="13" t="s">
        <v>384</v>
      </c>
      <c r="C324" s="13" t="s">
        <v>385</v>
      </c>
      <c r="E324" s="15">
        <v>8700</v>
      </c>
      <c r="F324" s="39"/>
      <c r="G324" s="15">
        <v>5427184.9000000004</v>
      </c>
      <c r="H324" s="28">
        <v>10000</v>
      </c>
      <c r="I324" s="28">
        <v>8700</v>
      </c>
      <c r="J324" s="41">
        <f t="shared" si="1"/>
        <v>0</v>
      </c>
    </row>
    <row r="325" spans="1:10" x14ac:dyDescent="0.25">
      <c r="A325" s="11">
        <v>43325</v>
      </c>
      <c r="B325" s="13" t="s">
        <v>358</v>
      </c>
      <c r="C325" s="13" t="s">
        <v>359</v>
      </c>
      <c r="E325" s="15">
        <v>8750</v>
      </c>
      <c r="F325" s="39">
        <v>3</v>
      </c>
      <c r="G325" s="15">
        <v>5451724.9000000004</v>
      </c>
      <c r="H325" s="28">
        <v>10000</v>
      </c>
      <c r="I325" s="28"/>
      <c r="J325" s="41">
        <f t="shared" si="1"/>
        <v>8750</v>
      </c>
    </row>
    <row r="326" spans="1:10" x14ac:dyDescent="0.25">
      <c r="A326" s="11">
        <v>43145</v>
      </c>
      <c r="B326" s="13" t="s">
        <v>76</v>
      </c>
      <c r="C326" s="13" t="s">
        <v>77</v>
      </c>
      <c r="E326" s="15">
        <v>8900</v>
      </c>
      <c r="F326" s="39"/>
      <c r="G326" s="15">
        <v>5520730.9000000004</v>
      </c>
      <c r="H326" s="28">
        <v>10000</v>
      </c>
      <c r="I326" s="28">
        <v>8900</v>
      </c>
      <c r="J326" s="41">
        <f t="shared" si="1"/>
        <v>0</v>
      </c>
    </row>
    <row r="327" spans="1:10" x14ac:dyDescent="0.25">
      <c r="A327" s="11">
        <v>43258</v>
      </c>
      <c r="B327" s="13" t="s">
        <v>177</v>
      </c>
      <c r="C327" s="13" t="s">
        <v>77</v>
      </c>
      <c r="E327" s="15">
        <v>8900</v>
      </c>
      <c r="F327" s="39"/>
      <c r="G327" s="15">
        <v>5451724.9000000004</v>
      </c>
      <c r="H327" s="28">
        <v>10446</v>
      </c>
      <c r="I327" s="28">
        <v>8900</v>
      </c>
      <c r="J327" s="41">
        <f t="shared" si="1"/>
        <v>0</v>
      </c>
    </row>
    <row r="328" spans="1:10" x14ac:dyDescent="0.25">
      <c r="A328" s="11">
        <v>43297</v>
      </c>
      <c r="B328" s="13" t="s">
        <v>288</v>
      </c>
      <c r="C328" s="13" t="s">
        <v>289</v>
      </c>
      <c r="E328" s="15">
        <v>9200</v>
      </c>
      <c r="F328" s="39"/>
      <c r="G328" s="15">
        <v>5427184.9000000004</v>
      </c>
      <c r="H328" s="28">
        <v>10871</v>
      </c>
      <c r="I328" s="28">
        <v>9200</v>
      </c>
      <c r="J328" s="41">
        <f t="shared" si="1"/>
        <v>0</v>
      </c>
    </row>
    <row r="329" spans="1:10" x14ac:dyDescent="0.25">
      <c r="A329" s="11">
        <v>43217</v>
      </c>
      <c r="B329" s="13" t="s">
        <v>95</v>
      </c>
      <c r="C329" s="13" t="s">
        <v>96</v>
      </c>
      <c r="E329" s="15">
        <v>10000</v>
      </c>
      <c r="F329" s="39"/>
      <c r="G329" s="15">
        <v>5434984.9000000004</v>
      </c>
      <c r="H329" s="28">
        <v>11360</v>
      </c>
      <c r="I329" s="28">
        <v>10000</v>
      </c>
      <c r="J329" s="41">
        <f t="shared" si="1"/>
        <v>0</v>
      </c>
    </row>
    <row r="330" spans="1:10" x14ac:dyDescent="0.25">
      <c r="A330" s="11">
        <v>43224</v>
      </c>
      <c r="B330" s="13" t="s">
        <v>102</v>
      </c>
      <c r="C330" s="13" t="s">
        <v>103</v>
      </c>
      <c r="E330" s="15">
        <v>10000</v>
      </c>
      <c r="F330" s="39"/>
      <c r="G330" s="15">
        <v>5442484.9000000004</v>
      </c>
      <c r="H330" s="28">
        <v>11450</v>
      </c>
      <c r="I330" s="28">
        <v>10000</v>
      </c>
      <c r="J330" s="41">
        <f t="shared" si="1"/>
        <v>0</v>
      </c>
    </row>
    <row r="331" spans="1:10" x14ac:dyDescent="0.25">
      <c r="A331" s="11">
        <v>43256</v>
      </c>
      <c r="B331" s="13" t="s">
        <v>164</v>
      </c>
      <c r="C331" s="13" t="s">
        <v>165</v>
      </c>
      <c r="E331" s="15">
        <v>10000</v>
      </c>
      <c r="F331" s="39"/>
      <c r="G331" s="15">
        <v>5458275.9000000004</v>
      </c>
      <c r="H331" s="28">
        <v>11999</v>
      </c>
      <c r="I331" s="28">
        <v>10000</v>
      </c>
      <c r="J331" s="41">
        <f t="shared" si="1"/>
        <v>0</v>
      </c>
    </row>
    <row r="332" spans="1:10" x14ac:dyDescent="0.25">
      <c r="A332" s="11">
        <v>43348</v>
      </c>
      <c r="B332" s="13" t="s">
        <v>402</v>
      </c>
      <c r="C332" s="13" t="s">
        <v>403</v>
      </c>
      <c r="E332" s="15">
        <v>10000</v>
      </c>
      <c r="F332" s="39"/>
      <c r="G332" s="15">
        <v>5472275.9000000004</v>
      </c>
      <c r="H332" s="28">
        <v>12000</v>
      </c>
      <c r="I332" s="28">
        <v>10000</v>
      </c>
      <c r="J332" s="41">
        <f t="shared" si="1"/>
        <v>0</v>
      </c>
    </row>
    <row r="333" spans="1:10" x14ac:dyDescent="0.25">
      <c r="A333" s="11">
        <v>43354</v>
      </c>
      <c r="B333" s="13" t="s">
        <v>421</v>
      </c>
      <c r="C333" s="13" t="s">
        <v>422</v>
      </c>
      <c r="E333" s="15">
        <v>10000</v>
      </c>
      <c r="F333" s="39"/>
      <c r="G333" s="15">
        <v>5464775.9000000004</v>
      </c>
      <c r="H333" s="28">
        <v>12000</v>
      </c>
      <c r="I333" s="28">
        <v>10000</v>
      </c>
      <c r="J333" s="41">
        <f t="shared" si="1"/>
        <v>0</v>
      </c>
    </row>
    <row r="334" spans="1:10" x14ac:dyDescent="0.25">
      <c r="A334" s="11">
        <v>43354</v>
      </c>
      <c r="B334" s="13" t="s">
        <v>421</v>
      </c>
      <c r="C334" s="13" t="s">
        <v>423</v>
      </c>
      <c r="E334" s="15">
        <v>10000</v>
      </c>
      <c r="F334" s="39"/>
      <c r="G334" s="15">
        <v>5456975.9000000004</v>
      </c>
      <c r="H334" s="28">
        <v>12436</v>
      </c>
      <c r="I334" s="28">
        <v>10000</v>
      </c>
      <c r="J334" s="41">
        <f t="shared" si="1"/>
        <v>0</v>
      </c>
    </row>
    <row r="335" spans="1:10" x14ac:dyDescent="0.25">
      <c r="A335" s="11">
        <v>43308</v>
      </c>
      <c r="B335" s="13" t="s">
        <v>321</v>
      </c>
      <c r="C335" s="13" t="s">
        <v>185</v>
      </c>
      <c r="E335" s="15">
        <v>10446</v>
      </c>
      <c r="F335" s="39"/>
      <c r="G335" s="15">
        <v>5442975.9000000004</v>
      </c>
      <c r="H335" s="28">
        <v>12500</v>
      </c>
      <c r="I335" s="28">
        <v>10446</v>
      </c>
      <c r="J335" s="41">
        <f t="shared" si="1"/>
        <v>0</v>
      </c>
    </row>
    <row r="336" spans="1:10" x14ac:dyDescent="0.25">
      <c r="A336" s="11">
        <v>43294</v>
      </c>
      <c r="B336" s="13" t="s">
        <v>284</v>
      </c>
      <c r="C336" s="13" t="s">
        <v>285</v>
      </c>
      <c r="E336" s="15">
        <v>10871</v>
      </c>
      <c r="F336" s="39">
        <v>3</v>
      </c>
      <c r="G336" s="15">
        <v>5875411.9000000004</v>
      </c>
      <c r="H336" s="28">
        <v>12760</v>
      </c>
      <c r="I336" s="28"/>
      <c r="J336" s="41">
        <f t="shared" si="1"/>
        <v>10871</v>
      </c>
    </row>
    <row r="337" spans="1:10" x14ac:dyDescent="0.25">
      <c r="A337" s="11">
        <v>43301</v>
      </c>
      <c r="B337" s="13" t="s">
        <v>309</v>
      </c>
      <c r="C337" s="13" t="s">
        <v>306</v>
      </c>
      <c r="E337" s="15">
        <v>11360</v>
      </c>
      <c r="F337" s="39"/>
      <c r="G337" s="15">
        <v>6307846.9000000004</v>
      </c>
      <c r="H337" s="28">
        <v>13000</v>
      </c>
      <c r="I337" s="28">
        <v>11360</v>
      </c>
      <c r="J337" s="41">
        <f t="shared" si="1"/>
        <v>0</v>
      </c>
    </row>
    <row r="338" spans="1:10" x14ac:dyDescent="0.25">
      <c r="A338" s="11">
        <v>43256</v>
      </c>
      <c r="B338" s="13" t="s">
        <v>162</v>
      </c>
      <c r="C338" s="13" t="s">
        <v>161</v>
      </c>
      <c r="E338" s="15">
        <v>11450</v>
      </c>
      <c r="F338" s="39"/>
      <c r="G338" s="15">
        <v>6293846.9000000004</v>
      </c>
      <c r="H338" s="28">
        <v>13000</v>
      </c>
      <c r="I338" s="28">
        <v>11450</v>
      </c>
      <c r="J338" s="41">
        <f t="shared" si="1"/>
        <v>0</v>
      </c>
    </row>
    <row r="339" spans="1:10" x14ac:dyDescent="0.25">
      <c r="A339" s="11">
        <v>43308</v>
      </c>
      <c r="B339" s="13" t="s">
        <v>322</v>
      </c>
      <c r="C339" s="13" t="s">
        <v>323</v>
      </c>
      <c r="E339" s="15">
        <v>11999</v>
      </c>
      <c r="F339" s="39"/>
      <c r="G339" s="15">
        <v>5861410.9000000004</v>
      </c>
      <c r="H339" s="28">
        <v>13000</v>
      </c>
      <c r="I339" s="28">
        <v>11999</v>
      </c>
      <c r="J339" s="41">
        <f t="shared" si="1"/>
        <v>0</v>
      </c>
    </row>
    <row r="340" spans="1:10" x14ac:dyDescent="0.25">
      <c r="A340" s="11">
        <v>43242</v>
      </c>
      <c r="B340" s="13" t="s">
        <v>133</v>
      </c>
      <c r="C340" s="13" t="s">
        <v>134</v>
      </c>
      <c r="E340" s="15">
        <v>12000</v>
      </c>
      <c r="F340" s="39"/>
      <c r="G340" s="15">
        <v>5428975.9000000004</v>
      </c>
      <c r="H340" s="28">
        <v>13300</v>
      </c>
      <c r="I340" s="28">
        <v>12000</v>
      </c>
      <c r="J340" s="41">
        <f t="shared" si="1"/>
        <v>0</v>
      </c>
    </row>
    <row r="341" spans="1:10" x14ac:dyDescent="0.25">
      <c r="A341" s="11">
        <v>43283</v>
      </c>
      <c r="B341" s="13" t="s">
        <v>254</v>
      </c>
      <c r="C341" s="13" t="s">
        <v>255</v>
      </c>
      <c r="E341" s="15">
        <v>12000</v>
      </c>
      <c r="F341" s="39"/>
      <c r="G341" s="15">
        <v>5437725.9000000004</v>
      </c>
      <c r="H341" s="28">
        <v>13400</v>
      </c>
      <c r="I341" s="28">
        <v>12000</v>
      </c>
      <c r="J341" s="41">
        <f t="shared" si="1"/>
        <v>0</v>
      </c>
    </row>
    <row r="342" spans="1:10" x14ac:dyDescent="0.25">
      <c r="A342" s="11">
        <v>43297</v>
      </c>
      <c r="B342" s="13" t="s">
        <v>290</v>
      </c>
      <c r="C342" s="13" t="s">
        <v>291</v>
      </c>
      <c r="E342" s="15">
        <v>12436</v>
      </c>
      <c r="F342" s="39"/>
      <c r="G342" s="15">
        <v>5428975.9000000004</v>
      </c>
      <c r="H342" s="28">
        <v>14000</v>
      </c>
      <c r="I342" s="28">
        <v>12436</v>
      </c>
      <c r="J342" s="41">
        <f t="shared" si="1"/>
        <v>0</v>
      </c>
    </row>
    <row r="343" spans="1:10" x14ac:dyDescent="0.25">
      <c r="A343" s="11">
        <v>43283</v>
      </c>
      <c r="B343" s="13" t="s">
        <v>247</v>
      </c>
      <c r="C343" s="13" t="s">
        <v>248</v>
      </c>
      <c r="E343" s="15">
        <v>12500</v>
      </c>
      <c r="F343" s="39"/>
      <c r="G343" s="15">
        <v>6725045.9000000004</v>
      </c>
      <c r="H343" s="29">
        <v>14000</v>
      </c>
      <c r="I343" s="28">
        <v>12500</v>
      </c>
      <c r="J343" s="41">
        <f t="shared" si="1"/>
        <v>0</v>
      </c>
    </row>
    <row r="344" spans="1:10" x14ac:dyDescent="0.25">
      <c r="A344" s="11">
        <v>43305</v>
      </c>
      <c r="B344" s="13" t="s">
        <v>317</v>
      </c>
      <c r="C344" s="13" t="s">
        <v>318</v>
      </c>
      <c r="E344" s="15">
        <v>12760</v>
      </c>
      <c r="F344" s="39"/>
      <c r="G344" s="15">
        <v>7697098.9000000004</v>
      </c>
      <c r="H344" s="28">
        <v>14720</v>
      </c>
      <c r="I344" s="28">
        <v>12760</v>
      </c>
      <c r="J344" s="41">
        <f t="shared" si="1"/>
        <v>0</v>
      </c>
    </row>
    <row r="345" spans="1:10" x14ac:dyDescent="0.25">
      <c r="A345" s="11">
        <v>43228</v>
      </c>
      <c r="B345" s="13" t="s">
        <v>111</v>
      </c>
      <c r="C345" s="13" t="s">
        <v>79</v>
      </c>
      <c r="E345" s="15">
        <v>13000</v>
      </c>
      <c r="F345" s="39"/>
      <c r="G345" s="15">
        <v>9641206.9000000004</v>
      </c>
      <c r="H345" s="28">
        <v>15000</v>
      </c>
      <c r="I345" s="28">
        <v>13000</v>
      </c>
      <c r="J345" s="41">
        <f t="shared" si="1"/>
        <v>0</v>
      </c>
    </row>
    <row r="346" spans="1:10" x14ac:dyDescent="0.25">
      <c r="A346" s="11">
        <v>43263</v>
      </c>
      <c r="B346" s="13" t="s">
        <v>212</v>
      </c>
      <c r="C346" s="13" t="s">
        <v>213</v>
      </c>
      <c r="E346" s="15">
        <v>13000</v>
      </c>
      <c r="F346" s="39"/>
      <c r="G346" s="15">
        <v>9643166.9000000004</v>
      </c>
      <c r="H346" s="28">
        <v>15000</v>
      </c>
      <c r="I346" s="28">
        <v>13000</v>
      </c>
      <c r="J346" s="41">
        <f t="shared" si="1"/>
        <v>0</v>
      </c>
    </row>
    <row r="347" spans="1:10" x14ac:dyDescent="0.25">
      <c r="A347" s="11">
        <v>43263</v>
      </c>
      <c r="B347" s="13" t="s">
        <v>217</v>
      </c>
      <c r="C347" s="13" t="s">
        <v>213</v>
      </c>
      <c r="E347" s="15">
        <v>13000</v>
      </c>
      <c r="F347" s="39"/>
      <c r="G347" s="15">
        <v>8347096.9000000004</v>
      </c>
      <c r="H347" s="28">
        <v>15000</v>
      </c>
      <c r="I347" s="28">
        <v>13000</v>
      </c>
      <c r="J347" s="41">
        <f t="shared" si="1"/>
        <v>0</v>
      </c>
    </row>
    <row r="348" spans="1:10" x14ac:dyDescent="0.25">
      <c r="A348" s="11">
        <v>43301</v>
      </c>
      <c r="B348" s="13" t="s">
        <v>310</v>
      </c>
      <c r="C348" s="13" t="s">
        <v>311</v>
      </c>
      <c r="E348" s="15">
        <v>13300</v>
      </c>
      <c r="F348" s="39"/>
      <c r="G348" s="15">
        <v>7375043.9000000004</v>
      </c>
      <c r="H348" s="28">
        <v>15000</v>
      </c>
      <c r="I348" s="28">
        <v>13300</v>
      </c>
      <c r="J348" s="41">
        <f t="shared" si="1"/>
        <v>0</v>
      </c>
    </row>
    <row r="349" spans="1:10" x14ac:dyDescent="0.25">
      <c r="A349" s="11">
        <v>43355</v>
      </c>
      <c r="B349" s="13" t="s">
        <v>428</v>
      </c>
      <c r="C349" s="13" t="s">
        <v>429</v>
      </c>
      <c r="E349" s="15">
        <v>13400</v>
      </c>
      <c r="F349" s="39"/>
      <c r="G349" s="15">
        <v>5430935.9000000004</v>
      </c>
      <c r="H349" s="28">
        <v>15565</v>
      </c>
      <c r="I349" s="28">
        <v>13400</v>
      </c>
      <c r="J349" s="41">
        <f t="shared" si="1"/>
        <v>0</v>
      </c>
    </row>
    <row r="350" spans="1:10" x14ac:dyDescent="0.25">
      <c r="A350" s="11">
        <v>43320</v>
      </c>
      <c r="B350" s="13" t="s">
        <v>350</v>
      </c>
      <c r="C350" s="13" t="s">
        <v>327</v>
      </c>
      <c r="E350" s="15">
        <v>14000</v>
      </c>
      <c r="F350" s="39"/>
      <c r="G350" s="15">
        <v>5428975.9000000004</v>
      </c>
      <c r="H350" s="28">
        <v>15600</v>
      </c>
      <c r="I350" s="30">
        <v>14000</v>
      </c>
      <c r="J350" s="41">
        <f t="shared" si="1"/>
        <v>0</v>
      </c>
    </row>
    <row r="351" spans="1:10" x14ac:dyDescent="0.25">
      <c r="A351" s="11">
        <v>43283</v>
      </c>
      <c r="B351" s="13" t="s">
        <v>251</v>
      </c>
      <c r="C351" s="13" t="s">
        <v>252</v>
      </c>
      <c r="E351" s="15">
        <v>14720</v>
      </c>
      <c r="F351" s="39"/>
      <c r="G351" s="15">
        <v>5438141.9000000004</v>
      </c>
      <c r="H351" s="28">
        <v>15600</v>
      </c>
      <c r="I351" s="28">
        <v>14720</v>
      </c>
      <c r="J351" s="41">
        <f t="shared" si="1"/>
        <v>0</v>
      </c>
    </row>
    <row r="352" spans="1:10" x14ac:dyDescent="0.25">
      <c r="A352" s="11">
        <v>43259</v>
      </c>
      <c r="B352" s="13" t="s">
        <v>184</v>
      </c>
      <c r="C352" s="13" t="s">
        <v>185</v>
      </c>
      <c r="E352" s="15">
        <v>15000</v>
      </c>
      <c r="F352" s="39"/>
      <c r="G352" s="15">
        <v>5603141.9000000004</v>
      </c>
      <c r="H352" s="28">
        <v>16159</v>
      </c>
      <c r="I352" s="28">
        <v>15000</v>
      </c>
      <c r="J352" s="41">
        <f t="shared" si="1"/>
        <v>0</v>
      </c>
    </row>
    <row r="353" spans="1:10" x14ac:dyDescent="0.25">
      <c r="A353" s="11">
        <v>43259</v>
      </c>
      <c r="B353" s="13" t="s">
        <v>186</v>
      </c>
      <c r="C353" s="13" t="s">
        <v>187</v>
      </c>
      <c r="E353" s="15">
        <v>15000</v>
      </c>
      <c r="F353" s="39"/>
      <c r="G353" s="15">
        <v>5610360.9000000004</v>
      </c>
      <c r="H353" s="28">
        <v>18253</v>
      </c>
      <c r="I353" s="28">
        <v>15000</v>
      </c>
      <c r="J353" s="41">
        <f t="shared" si="1"/>
        <v>0</v>
      </c>
    </row>
    <row r="354" spans="1:10" x14ac:dyDescent="0.25">
      <c r="A354" s="11">
        <v>43259</v>
      </c>
      <c r="B354" s="13" t="s">
        <v>188</v>
      </c>
      <c r="C354" s="13" t="s">
        <v>189</v>
      </c>
      <c r="E354" s="15">
        <v>15000</v>
      </c>
      <c r="F354" s="39"/>
      <c r="G354" s="15">
        <v>5611860.9000000004</v>
      </c>
      <c r="H354" s="28">
        <v>20160</v>
      </c>
      <c r="I354" s="28">
        <v>15000</v>
      </c>
      <c r="J354" s="41">
        <f t="shared" si="1"/>
        <v>0</v>
      </c>
    </row>
    <row r="355" spans="1:10" x14ac:dyDescent="0.25">
      <c r="A355" s="11">
        <v>43314</v>
      </c>
      <c r="B355" s="13" t="s">
        <v>331</v>
      </c>
      <c r="C355" s="13" t="s">
        <v>332</v>
      </c>
      <c r="E355" s="15">
        <v>15000</v>
      </c>
      <c r="F355" s="39"/>
      <c r="G355" s="15">
        <v>5614230.9000000004</v>
      </c>
      <c r="H355" s="28">
        <v>20538</v>
      </c>
      <c r="I355" s="28">
        <v>15000</v>
      </c>
      <c r="J355" s="41">
        <f t="shared" si="1"/>
        <v>0</v>
      </c>
    </row>
    <row r="356" spans="1:10" x14ac:dyDescent="0.25">
      <c r="A356" s="11">
        <v>43283</v>
      </c>
      <c r="B356" s="13" t="s">
        <v>253</v>
      </c>
      <c r="C356" s="13" t="s">
        <v>252</v>
      </c>
      <c r="E356" s="15">
        <v>15565</v>
      </c>
      <c r="F356" s="39"/>
      <c r="G356" s="15">
        <v>5621230.9000000004</v>
      </c>
      <c r="H356" s="28">
        <v>20850</v>
      </c>
      <c r="I356" s="28">
        <v>15565</v>
      </c>
      <c r="J356" s="41">
        <f t="shared" si="1"/>
        <v>0</v>
      </c>
    </row>
    <row r="357" spans="1:10" x14ac:dyDescent="0.25">
      <c r="A357" s="11">
        <v>43283</v>
      </c>
      <c r="B357" s="13" t="s">
        <v>249</v>
      </c>
      <c r="C357" s="13" t="s">
        <v>250</v>
      </c>
      <c r="E357" s="15">
        <v>15600</v>
      </c>
      <c r="F357" s="39"/>
      <c r="G357" s="15">
        <v>5456230.9000000004</v>
      </c>
      <c r="H357" s="28">
        <v>21630</v>
      </c>
      <c r="I357" s="28">
        <v>15600</v>
      </c>
      <c r="J357" s="41">
        <f t="shared" si="1"/>
        <v>0</v>
      </c>
    </row>
    <row r="358" spans="1:10" x14ac:dyDescent="0.25">
      <c r="A358" s="11">
        <v>43283</v>
      </c>
      <c r="B358" s="13" t="s">
        <v>256</v>
      </c>
      <c r="C358" s="13" t="s">
        <v>257</v>
      </c>
      <c r="E358" s="15">
        <v>15600</v>
      </c>
      <c r="F358" s="39"/>
      <c r="G358" s="15">
        <v>6156231.0999999996</v>
      </c>
      <c r="H358" s="28">
        <v>21715.200000000001</v>
      </c>
      <c r="I358" s="28">
        <v>15600</v>
      </c>
      <c r="J358" s="41">
        <f t="shared" si="1"/>
        <v>0</v>
      </c>
    </row>
    <row r="359" spans="1:10" x14ac:dyDescent="0.25">
      <c r="A359" s="11">
        <v>43273</v>
      </c>
      <c r="B359" s="13" t="s">
        <v>235</v>
      </c>
      <c r="C359" s="13" t="s">
        <v>236</v>
      </c>
      <c r="E359" s="15">
        <v>16159</v>
      </c>
      <c r="F359" s="39"/>
      <c r="G359" s="15">
        <v>7156230.75</v>
      </c>
      <c r="H359" s="28">
        <v>21715.200000000001</v>
      </c>
      <c r="I359" s="28">
        <v>16159</v>
      </c>
      <c r="J359" s="41">
        <f t="shared" si="1"/>
        <v>0</v>
      </c>
    </row>
    <row r="360" spans="1:10" x14ac:dyDescent="0.25">
      <c r="A360" s="11">
        <v>43228</v>
      </c>
      <c r="B360" s="13" t="s">
        <v>112</v>
      </c>
      <c r="C360" s="13" t="s">
        <v>113</v>
      </c>
      <c r="E360" s="15">
        <v>18253</v>
      </c>
      <c r="F360" s="39"/>
      <c r="G360" s="15">
        <v>7251064.75</v>
      </c>
      <c r="H360" s="28">
        <v>21715.200000000001</v>
      </c>
      <c r="I360" s="28">
        <v>18253</v>
      </c>
      <c r="J360" s="41">
        <f t="shared" si="1"/>
        <v>0</v>
      </c>
    </row>
    <row r="361" spans="1:10" x14ac:dyDescent="0.25">
      <c r="A361" s="11">
        <v>43353</v>
      </c>
      <c r="B361" s="13" t="s">
        <v>413</v>
      </c>
      <c r="C361" s="13" t="s">
        <v>414</v>
      </c>
      <c r="E361" s="15">
        <v>20160</v>
      </c>
      <c r="F361" s="39"/>
      <c r="G361" s="15">
        <v>7156230.75</v>
      </c>
      <c r="H361" s="28">
        <v>24000</v>
      </c>
      <c r="I361" s="28">
        <v>20160</v>
      </c>
      <c r="J361" s="41">
        <f t="shared" si="1"/>
        <v>0</v>
      </c>
    </row>
    <row r="362" spans="1:10" x14ac:dyDescent="0.25">
      <c r="A362" s="11">
        <v>43371</v>
      </c>
      <c r="B362" s="13" t="s">
        <v>461</v>
      </c>
      <c r="C362" s="13" t="s">
        <v>462</v>
      </c>
      <c r="E362" s="15">
        <v>20538</v>
      </c>
      <c r="F362" s="39"/>
      <c r="G362" s="15">
        <v>6156231.0999999996</v>
      </c>
      <c r="H362" s="28">
        <v>24540</v>
      </c>
      <c r="I362" s="28">
        <v>20538</v>
      </c>
      <c r="J362" s="41">
        <f t="shared" si="1"/>
        <v>0</v>
      </c>
    </row>
    <row r="363" spans="1:10" x14ac:dyDescent="0.25">
      <c r="A363" s="11">
        <v>43363</v>
      </c>
      <c r="B363" s="13" t="s">
        <v>448</v>
      </c>
      <c r="C363" s="13" t="s">
        <v>161</v>
      </c>
      <c r="E363" s="15">
        <v>20850</v>
      </c>
      <c r="F363" s="39"/>
      <c r="G363" s="15">
        <v>6170030.0999999996</v>
      </c>
      <c r="H363" s="31">
        <v>27000</v>
      </c>
      <c r="I363" s="28">
        <v>20850</v>
      </c>
      <c r="J363" s="41">
        <f t="shared" si="1"/>
        <v>0</v>
      </c>
    </row>
    <row r="364" spans="1:10" x14ac:dyDescent="0.25">
      <c r="A364" s="11">
        <v>43313</v>
      </c>
      <c r="B364" s="13" t="s">
        <v>326</v>
      </c>
      <c r="C364" s="13" t="s">
        <v>327</v>
      </c>
      <c r="E364" s="15">
        <v>21630</v>
      </c>
      <c r="F364" s="39"/>
      <c r="G364" s="15">
        <v>6186354.0999999996</v>
      </c>
      <c r="H364" s="28">
        <v>27000</v>
      </c>
      <c r="I364" s="28">
        <v>21630</v>
      </c>
      <c r="J364" s="41">
        <f t="shared" si="1"/>
        <v>0</v>
      </c>
    </row>
    <row r="365" spans="1:10" x14ac:dyDescent="0.25">
      <c r="A365" s="11">
        <v>43258</v>
      </c>
      <c r="B365" s="13" t="s">
        <v>175</v>
      </c>
      <c r="C365" s="13" t="s">
        <v>176</v>
      </c>
      <c r="E365" s="15">
        <v>21715.200000000001</v>
      </c>
      <c r="F365" s="39"/>
      <c r="G365" s="15">
        <v>6217869.0999999996</v>
      </c>
      <c r="H365" s="28">
        <v>27000</v>
      </c>
      <c r="I365" s="28">
        <v>21715</v>
      </c>
      <c r="J365" s="41">
        <f t="shared" si="1"/>
        <v>0.2000000000007276</v>
      </c>
    </row>
    <row r="366" spans="1:10" x14ac:dyDescent="0.25">
      <c r="A366" s="11">
        <v>43259</v>
      </c>
      <c r="B366" s="13" t="s">
        <v>175</v>
      </c>
      <c r="C366" s="13" t="s">
        <v>192</v>
      </c>
      <c r="E366" s="15">
        <v>21715.200000000001</v>
      </c>
      <c r="F366" s="39"/>
      <c r="G366" s="15">
        <v>6226569.0999999996</v>
      </c>
      <c r="H366" s="28">
        <v>30000</v>
      </c>
      <c r="I366" s="28">
        <v>21715</v>
      </c>
      <c r="J366" s="41">
        <f t="shared" si="1"/>
        <v>0.2000000000007276</v>
      </c>
    </row>
    <row r="367" spans="1:10" x14ac:dyDescent="0.25">
      <c r="A367" s="11">
        <v>43305</v>
      </c>
      <c r="B367" s="13" t="s">
        <v>315</v>
      </c>
      <c r="C367" s="13" t="s">
        <v>316</v>
      </c>
      <c r="E367" s="15">
        <v>21715.200000000001</v>
      </c>
      <c r="F367" s="39"/>
      <c r="G367" s="15">
        <v>6217869.0999999996</v>
      </c>
      <c r="H367" s="28">
        <v>30000</v>
      </c>
      <c r="I367" s="28">
        <v>21715.200000000001</v>
      </c>
      <c r="J367" s="41">
        <f t="shared" si="1"/>
        <v>0</v>
      </c>
    </row>
    <row r="368" spans="1:10" x14ac:dyDescent="0.25">
      <c r="A368" s="11">
        <v>43316</v>
      </c>
      <c r="B368" s="13" t="s">
        <v>334</v>
      </c>
      <c r="C368" s="13" t="s">
        <v>335</v>
      </c>
      <c r="E368" s="15">
        <v>24000</v>
      </c>
      <c r="F368" s="39"/>
      <c r="G368" s="15">
        <v>6650304.0999999996</v>
      </c>
      <c r="H368" s="28">
        <v>31320</v>
      </c>
      <c r="I368" s="28">
        <v>24000</v>
      </c>
      <c r="J368" s="41">
        <f t="shared" si="1"/>
        <v>0</v>
      </c>
    </row>
    <row r="369" spans="1:10" x14ac:dyDescent="0.25">
      <c r="A369" s="11">
        <v>43318</v>
      </c>
      <c r="B369" s="13" t="s">
        <v>340</v>
      </c>
      <c r="C369" s="13" t="s">
        <v>341</v>
      </c>
      <c r="E369" s="15">
        <v>24540</v>
      </c>
      <c r="F369" s="39"/>
      <c r="G369" s="15">
        <v>6652304.0999999996</v>
      </c>
      <c r="H369" s="28">
        <v>35000</v>
      </c>
      <c r="I369" s="28">
        <v>24540</v>
      </c>
      <c r="J369" s="41">
        <f t="shared" si="1"/>
        <v>0</v>
      </c>
    </row>
    <row r="370" spans="1:10" s="45" customFormat="1" x14ac:dyDescent="0.25">
      <c r="A370" s="43">
        <v>43263</v>
      </c>
      <c r="B370" s="44" t="s">
        <v>209</v>
      </c>
      <c r="C370" s="44" t="s">
        <v>216</v>
      </c>
      <c r="E370" s="28">
        <v>27000</v>
      </c>
      <c r="F370" s="46"/>
      <c r="G370" s="28">
        <v>6219869.0999999996</v>
      </c>
      <c r="H370" s="28">
        <v>36000</v>
      </c>
      <c r="I370" s="30">
        <v>27000</v>
      </c>
      <c r="J370" s="47">
        <f t="shared" ref="J370:J426" si="2">E370-I370</f>
        <v>0</v>
      </c>
    </row>
    <row r="371" spans="1:10" x14ac:dyDescent="0.25">
      <c r="A371" s="11">
        <v>43357</v>
      </c>
      <c r="B371" s="13" t="s">
        <v>432</v>
      </c>
      <c r="C371" s="13" t="s">
        <v>210</v>
      </c>
      <c r="E371" s="15">
        <v>27000</v>
      </c>
      <c r="F371" s="39"/>
      <c r="G371" s="15">
        <v>6141535.1500000004</v>
      </c>
      <c r="H371" s="28">
        <v>36000</v>
      </c>
      <c r="I371" s="30">
        <v>27000</v>
      </c>
      <c r="J371" s="41">
        <f t="shared" si="2"/>
        <v>0</v>
      </c>
    </row>
    <row r="372" spans="1:10" x14ac:dyDescent="0.25">
      <c r="A372" s="11">
        <v>43259</v>
      </c>
      <c r="B372" s="13" t="s">
        <v>190</v>
      </c>
      <c r="C372" s="13" t="s">
        <v>191</v>
      </c>
      <c r="E372" s="15">
        <v>30000</v>
      </c>
      <c r="F372" s="39"/>
      <c r="G372" s="15">
        <v>4141535.15</v>
      </c>
      <c r="H372" s="28">
        <v>43900</v>
      </c>
      <c r="I372" s="28">
        <v>30000</v>
      </c>
      <c r="J372" s="41">
        <f t="shared" si="2"/>
        <v>0</v>
      </c>
    </row>
    <row r="373" spans="1:10" x14ac:dyDescent="0.25">
      <c r="A373" s="11">
        <v>43287</v>
      </c>
      <c r="B373" s="13" t="s">
        <v>266</v>
      </c>
      <c r="C373" s="13" t="s">
        <v>267</v>
      </c>
      <c r="E373" s="15">
        <v>30000</v>
      </c>
      <c r="F373" s="39"/>
      <c r="G373" s="15">
        <v>4147435.15</v>
      </c>
      <c r="H373" s="28">
        <v>46020</v>
      </c>
      <c r="I373" s="28">
        <v>30000</v>
      </c>
      <c r="J373" s="41">
        <f t="shared" si="2"/>
        <v>0</v>
      </c>
    </row>
    <row r="374" spans="1:10" x14ac:dyDescent="0.25">
      <c r="A374" s="11">
        <v>43242</v>
      </c>
      <c r="B374" s="13" t="s">
        <v>135</v>
      </c>
      <c r="C374" s="13" t="s">
        <v>136</v>
      </c>
      <c r="E374" s="15">
        <v>31320</v>
      </c>
      <c r="F374" s="39"/>
      <c r="G374" s="15">
        <v>4149710.15</v>
      </c>
      <c r="H374" s="28">
        <v>47020</v>
      </c>
      <c r="I374" s="28">
        <v>31320</v>
      </c>
      <c r="J374" s="41">
        <f t="shared" si="2"/>
        <v>0</v>
      </c>
    </row>
    <row r="375" spans="1:10" x14ac:dyDescent="0.25">
      <c r="A375" s="11">
        <v>43234</v>
      </c>
      <c r="B375" s="13" t="s">
        <v>120</v>
      </c>
      <c r="C375" s="13" t="s">
        <v>121</v>
      </c>
      <c r="E375" s="15">
        <v>35000</v>
      </c>
      <c r="F375" s="39"/>
      <c r="G375" s="15">
        <v>4163596.15</v>
      </c>
      <c r="H375" s="28">
        <v>48750</v>
      </c>
      <c r="I375" s="28">
        <v>35000</v>
      </c>
      <c r="J375" s="41">
        <f t="shared" si="2"/>
        <v>0</v>
      </c>
    </row>
    <row r="376" spans="1:10" x14ac:dyDescent="0.25">
      <c r="A376" s="11">
        <v>43262</v>
      </c>
      <c r="B376" s="13" t="s">
        <v>203</v>
      </c>
      <c r="C376" s="13" t="s">
        <v>204</v>
      </c>
      <c r="E376" s="15">
        <v>36000</v>
      </c>
      <c r="F376" s="39"/>
      <c r="G376" s="15">
        <v>4191305.15</v>
      </c>
      <c r="H376" s="28">
        <v>49100</v>
      </c>
      <c r="I376" s="28">
        <v>36000</v>
      </c>
      <c r="J376" s="41">
        <f t="shared" si="2"/>
        <v>0</v>
      </c>
    </row>
    <row r="377" spans="1:10" x14ac:dyDescent="0.25">
      <c r="A377" s="11">
        <v>43262</v>
      </c>
      <c r="B377" s="13" t="s">
        <v>203</v>
      </c>
      <c r="C377" s="13" t="s">
        <v>205</v>
      </c>
      <c r="E377" s="15">
        <v>36000</v>
      </c>
      <c r="F377" s="39"/>
      <c r="G377" s="15">
        <v>4206454.1500000004</v>
      </c>
      <c r="H377" s="28">
        <v>49100</v>
      </c>
      <c r="I377" s="28">
        <v>36000</v>
      </c>
      <c r="J377" s="41">
        <f t="shared" si="2"/>
        <v>0</v>
      </c>
    </row>
    <row r="378" spans="1:10" x14ac:dyDescent="0.25">
      <c r="A378" s="11">
        <v>43256</v>
      </c>
      <c r="B378" s="13" t="s">
        <v>160</v>
      </c>
      <c r="C378" s="13" t="s">
        <v>161</v>
      </c>
      <c r="E378" s="15">
        <v>43900</v>
      </c>
      <c r="F378" s="39">
        <v>3</v>
      </c>
      <c r="G378" s="15">
        <v>4252474.1500000004</v>
      </c>
      <c r="H378" s="28">
        <v>54391</v>
      </c>
      <c r="I378" s="28"/>
      <c r="J378" s="41">
        <f t="shared" si="2"/>
        <v>43900</v>
      </c>
    </row>
    <row r="379" spans="1:10" x14ac:dyDescent="0.25">
      <c r="A379" s="11">
        <v>43347</v>
      </c>
      <c r="B379" s="13" t="s">
        <v>397</v>
      </c>
      <c r="C379" s="13" t="s">
        <v>398</v>
      </c>
      <c r="E379" s="15">
        <v>46020</v>
      </c>
      <c r="F379" s="39"/>
      <c r="G379" s="15">
        <v>4206454.1500000004</v>
      </c>
      <c r="H379" s="28">
        <v>55000</v>
      </c>
      <c r="I379" s="28">
        <v>46020</v>
      </c>
      <c r="J379" s="41">
        <f t="shared" si="2"/>
        <v>0</v>
      </c>
    </row>
    <row r="380" spans="1:10" x14ac:dyDescent="0.25">
      <c r="A380" s="11">
        <v>43115</v>
      </c>
      <c r="B380" s="13" t="s">
        <v>36</v>
      </c>
      <c r="C380" s="13" t="s">
        <v>37</v>
      </c>
      <c r="E380" s="15">
        <v>47020</v>
      </c>
      <c r="F380" s="39"/>
      <c r="G380" s="15">
        <v>4213654.1500000004</v>
      </c>
      <c r="H380" s="28">
        <v>57029</v>
      </c>
      <c r="I380" s="28">
        <v>47020</v>
      </c>
      <c r="J380" s="41">
        <f t="shared" si="2"/>
        <v>0</v>
      </c>
    </row>
    <row r="381" spans="1:10" x14ac:dyDescent="0.25">
      <c r="A381" s="11">
        <v>43256</v>
      </c>
      <c r="B381" s="13" t="s">
        <v>158</v>
      </c>
      <c r="C381" s="13" t="s">
        <v>159</v>
      </c>
      <c r="E381" s="15">
        <v>48750</v>
      </c>
      <c r="F381" s="39">
        <v>3</v>
      </c>
      <c r="G381" s="15">
        <v>4223654.1500000004</v>
      </c>
      <c r="H381" s="28">
        <v>69006</v>
      </c>
      <c r="I381" s="28"/>
      <c r="J381" s="41">
        <f t="shared" si="2"/>
        <v>48750</v>
      </c>
    </row>
    <row r="382" spans="1:10" x14ac:dyDescent="0.25">
      <c r="A382" s="11">
        <v>43248</v>
      </c>
      <c r="B382" s="13" t="s">
        <v>142</v>
      </c>
      <c r="C382" s="13" t="s">
        <v>143</v>
      </c>
      <c r="E382" s="15">
        <v>49100</v>
      </c>
      <c r="F382" s="39"/>
      <c r="G382" s="15">
        <v>4213654.1500000004</v>
      </c>
      <c r="H382" s="28">
        <v>74818</v>
      </c>
      <c r="I382" s="28">
        <v>49100</v>
      </c>
      <c r="J382" s="41">
        <f t="shared" si="2"/>
        <v>0</v>
      </c>
    </row>
    <row r="383" spans="1:10" x14ac:dyDescent="0.25">
      <c r="A383" s="11">
        <v>43353</v>
      </c>
      <c r="B383" s="13" t="s">
        <v>415</v>
      </c>
      <c r="C383" s="13" t="s">
        <v>417</v>
      </c>
      <c r="E383" s="15">
        <v>49100</v>
      </c>
      <c r="F383" s="39"/>
      <c r="G383" s="15">
        <v>4206454.1500000004</v>
      </c>
      <c r="H383" s="28">
        <v>75174</v>
      </c>
      <c r="I383" s="28">
        <v>49100</v>
      </c>
      <c r="J383" s="41">
        <f t="shared" si="2"/>
        <v>0</v>
      </c>
    </row>
    <row r="384" spans="1:10" x14ac:dyDescent="0.25">
      <c r="A384" s="11">
        <v>43126</v>
      </c>
      <c r="B384" s="13" t="s">
        <v>59</v>
      </c>
      <c r="C384" s="13" t="s">
        <v>58</v>
      </c>
      <c r="E384" s="15">
        <v>54391</v>
      </c>
      <c r="F384" s="39"/>
      <c r="G384" s="15">
        <v>4211454.1500000004</v>
      </c>
      <c r="H384" s="28">
        <v>75174</v>
      </c>
      <c r="I384" s="28">
        <v>54391</v>
      </c>
      <c r="J384" s="41">
        <f t="shared" si="2"/>
        <v>0</v>
      </c>
    </row>
    <row r="385" spans="1:10" x14ac:dyDescent="0.25">
      <c r="A385" s="11">
        <v>43248</v>
      </c>
      <c r="B385" s="13" t="s">
        <v>140</v>
      </c>
      <c r="C385" s="13" t="s">
        <v>141</v>
      </c>
      <c r="E385" s="15">
        <v>55000</v>
      </c>
      <c r="F385" s="39"/>
      <c r="G385" s="15">
        <v>4234554.1500000004</v>
      </c>
      <c r="H385" s="28">
        <v>77880</v>
      </c>
      <c r="I385" s="28">
        <v>55000</v>
      </c>
      <c r="J385" s="41">
        <f t="shared" si="2"/>
        <v>0</v>
      </c>
    </row>
    <row r="386" spans="1:10" x14ac:dyDescent="0.25">
      <c r="A386" s="11">
        <v>43363</v>
      </c>
      <c r="B386" s="13" t="s">
        <v>444</v>
      </c>
      <c r="C386" s="13" t="s">
        <v>445</v>
      </c>
      <c r="E386" s="15">
        <v>57029</v>
      </c>
      <c r="F386" s="39"/>
      <c r="G386" s="15">
        <v>4229554.1500000004</v>
      </c>
      <c r="H386" s="29">
        <v>78333.95</v>
      </c>
      <c r="I386" s="28">
        <v>57029</v>
      </c>
      <c r="J386" s="41">
        <f t="shared" si="2"/>
        <v>0</v>
      </c>
    </row>
    <row r="387" spans="1:10" x14ac:dyDescent="0.25">
      <c r="A387" s="11">
        <v>43318</v>
      </c>
      <c r="B387" s="13" t="s">
        <v>338</v>
      </c>
      <c r="C387" s="13" t="s">
        <v>339</v>
      </c>
      <c r="E387" s="15">
        <v>69006</v>
      </c>
      <c r="F387" s="39"/>
      <c r="G387" s="15">
        <v>4278654.1500000004</v>
      </c>
      <c r="H387" s="28">
        <v>86900</v>
      </c>
      <c r="I387" s="28">
        <v>69006</v>
      </c>
      <c r="J387" s="41">
        <f t="shared" si="2"/>
        <v>0</v>
      </c>
    </row>
    <row r="388" spans="1:10" x14ac:dyDescent="0.25">
      <c r="A388" s="11">
        <v>43260</v>
      </c>
      <c r="B388" s="13" t="s">
        <v>199</v>
      </c>
      <c r="C388" s="13" t="s">
        <v>200</v>
      </c>
      <c r="E388" s="15">
        <v>74818</v>
      </c>
      <c r="F388" s="39"/>
      <c r="G388" s="15">
        <v>4298814.1500000004</v>
      </c>
      <c r="H388" s="28">
        <v>92750</v>
      </c>
      <c r="I388" s="28">
        <v>74818</v>
      </c>
      <c r="J388" s="41">
        <f t="shared" si="2"/>
        <v>0</v>
      </c>
    </row>
    <row r="389" spans="1:10" x14ac:dyDescent="0.25">
      <c r="A389" s="11">
        <v>43298</v>
      </c>
      <c r="B389" s="13" t="s">
        <v>295</v>
      </c>
      <c r="C389" s="13" t="s">
        <v>296</v>
      </c>
      <c r="E389" s="15">
        <v>75174</v>
      </c>
      <c r="F389" s="39"/>
      <c r="G389" s="15">
        <v>4278654.1500000004</v>
      </c>
      <c r="H389" s="28">
        <v>94834</v>
      </c>
      <c r="I389" s="28">
        <v>75174</v>
      </c>
      <c r="J389" s="41">
        <f t="shared" si="2"/>
        <v>0</v>
      </c>
    </row>
    <row r="390" spans="1:10" x14ac:dyDescent="0.25">
      <c r="A390" s="11">
        <v>43298</v>
      </c>
      <c r="B390" s="13" t="s">
        <v>297</v>
      </c>
      <c r="C390" s="13" t="s">
        <v>296</v>
      </c>
      <c r="E390" s="15">
        <v>75174</v>
      </c>
      <c r="F390" s="39"/>
      <c r="G390" s="15">
        <v>4273654.1500000004</v>
      </c>
      <c r="H390" s="28">
        <v>98200</v>
      </c>
      <c r="I390" s="28">
        <v>75174</v>
      </c>
      <c r="J390" s="41">
        <f t="shared" si="2"/>
        <v>0</v>
      </c>
    </row>
    <row r="391" spans="1:10" x14ac:dyDescent="0.25">
      <c r="A391" s="11">
        <v>43294</v>
      </c>
      <c r="B391" s="13" t="s">
        <v>280</v>
      </c>
      <c r="C391" s="13" t="s">
        <v>281</v>
      </c>
      <c r="E391" s="15">
        <v>77880</v>
      </c>
      <c r="F391" s="39"/>
      <c r="G391" s="15">
        <v>4224554.1500000004</v>
      </c>
      <c r="H391" s="28">
        <v>110000</v>
      </c>
      <c r="I391" s="28">
        <v>77880</v>
      </c>
      <c r="J391" s="41">
        <f t="shared" si="2"/>
        <v>0</v>
      </c>
    </row>
    <row r="392" spans="1:10" x14ac:dyDescent="0.25">
      <c r="A392" s="11">
        <v>43293</v>
      </c>
      <c r="B392" s="13" t="s">
        <v>274</v>
      </c>
      <c r="C392" s="13" t="s">
        <v>275</v>
      </c>
      <c r="E392" s="15">
        <v>86900</v>
      </c>
      <c r="F392" s="39"/>
      <c r="G392" s="15">
        <v>4024554.15</v>
      </c>
      <c r="H392" s="28">
        <v>150000</v>
      </c>
      <c r="I392" s="28">
        <v>86900</v>
      </c>
      <c r="J392" s="41">
        <f t="shared" si="2"/>
        <v>0</v>
      </c>
    </row>
    <row r="393" spans="1:10" x14ac:dyDescent="0.25">
      <c r="A393" s="11">
        <v>43125</v>
      </c>
      <c r="B393" s="13" t="s">
        <v>55</v>
      </c>
      <c r="C393" s="13" t="s">
        <v>56</v>
      </c>
      <c r="E393" s="15">
        <v>92750</v>
      </c>
      <c r="F393" s="39"/>
      <c r="G393" s="15">
        <v>4034554.15</v>
      </c>
      <c r="H393" s="28">
        <v>154756</v>
      </c>
      <c r="I393" s="28">
        <v>92750</v>
      </c>
      <c r="J393" s="41">
        <f t="shared" si="2"/>
        <v>0</v>
      </c>
    </row>
    <row r="394" spans="1:10" x14ac:dyDescent="0.25">
      <c r="A394" s="11">
        <v>43334</v>
      </c>
      <c r="B394" s="13" t="s">
        <v>376</v>
      </c>
      <c r="C394" s="13" t="s">
        <v>377</v>
      </c>
      <c r="E394" s="15">
        <v>94834</v>
      </c>
      <c r="F394" s="39"/>
      <c r="G394" s="15">
        <v>4024554.15</v>
      </c>
      <c r="H394" s="28">
        <v>154756</v>
      </c>
      <c r="I394" s="28">
        <v>94834</v>
      </c>
      <c r="J394" s="41">
        <f t="shared" si="2"/>
        <v>0</v>
      </c>
    </row>
    <row r="395" spans="1:10" x14ac:dyDescent="0.25">
      <c r="A395" s="11">
        <v>43271</v>
      </c>
      <c r="B395" s="13" t="s">
        <v>230</v>
      </c>
      <c r="C395" s="13" t="s">
        <v>231</v>
      </c>
      <c r="E395" s="15">
        <v>98200</v>
      </c>
      <c r="F395" s="39"/>
      <c r="G395" s="15">
        <v>4014554.15</v>
      </c>
      <c r="H395" s="28">
        <v>165000</v>
      </c>
      <c r="I395" s="28">
        <v>98200</v>
      </c>
      <c r="J395" s="41">
        <f t="shared" si="2"/>
        <v>0</v>
      </c>
    </row>
    <row r="396" spans="1:10" x14ac:dyDescent="0.25">
      <c r="A396" s="11">
        <v>43271</v>
      </c>
      <c r="B396" s="13" t="s">
        <v>232</v>
      </c>
      <c r="C396" s="13" t="s">
        <v>233</v>
      </c>
      <c r="E396" s="15">
        <v>110000</v>
      </c>
      <c r="F396" s="39"/>
      <c r="G396" s="15">
        <v>4189536.15</v>
      </c>
      <c r="H396" s="28">
        <v>165000</v>
      </c>
      <c r="I396" s="28">
        <v>110000</v>
      </c>
      <c r="J396" s="41">
        <f t="shared" si="2"/>
        <v>0</v>
      </c>
    </row>
    <row r="397" spans="1:10" x14ac:dyDescent="0.25">
      <c r="A397" s="11">
        <v>43257</v>
      </c>
      <c r="B397" s="13" t="s">
        <v>171</v>
      </c>
      <c r="C397" s="13" t="s">
        <v>172</v>
      </c>
      <c r="E397" s="15">
        <v>150000</v>
      </c>
      <c r="F397" s="39"/>
      <c r="G397" s="15">
        <v>4219036.1500000004</v>
      </c>
      <c r="H397" s="28">
        <v>167500</v>
      </c>
      <c r="I397" s="28">
        <v>150000</v>
      </c>
      <c r="J397" s="41">
        <f t="shared" si="2"/>
        <v>0</v>
      </c>
    </row>
    <row r="398" spans="1:10" x14ac:dyDescent="0.25">
      <c r="A398" s="11">
        <v>43260</v>
      </c>
      <c r="B398" s="13" t="s">
        <v>59</v>
      </c>
      <c r="C398" s="13" t="s">
        <v>115</v>
      </c>
      <c r="E398" s="15">
        <v>154756</v>
      </c>
      <c r="F398" s="39"/>
      <c r="G398" s="15">
        <v>4044054.15</v>
      </c>
      <c r="H398" s="28">
        <v>174982</v>
      </c>
      <c r="I398" s="28">
        <v>154756</v>
      </c>
      <c r="J398" s="41">
        <f t="shared" si="2"/>
        <v>0</v>
      </c>
    </row>
    <row r="399" spans="1:10" x14ac:dyDescent="0.25">
      <c r="A399" s="11">
        <v>43260</v>
      </c>
      <c r="B399" s="12">
        <v>1</v>
      </c>
      <c r="C399" s="13" t="s">
        <v>201</v>
      </c>
      <c r="E399" s="15">
        <v>154756</v>
      </c>
      <c r="F399" s="39"/>
      <c r="G399" s="15">
        <v>4030654.15</v>
      </c>
      <c r="H399" s="28">
        <v>200000</v>
      </c>
      <c r="I399" s="28">
        <v>154756</v>
      </c>
      <c r="J399" s="41">
        <f t="shared" si="2"/>
        <v>0</v>
      </c>
    </row>
    <row r="400" spans="1:10" x14ac:dyDescent="0.25">
      <c r="A400" s="11">
        <v>43138</v>
      </c>
      <c r="B400" s="13" t="s">
        <v>67</v>
      </c>
      <c r="C400" s="13" t="s">
        <v>68</v>
      </c>
      <c r="E400" s="15">
        <v>165000</v>
      </c>
      <c r="F400" s="39"/>
      <c r="G400" s="15">
        <v>4057654.15</v>
      </c>
      <c r="H400" s="28">
        <v>202072</v>
      </c>
      <c r="I400" s="28">
        <v>165000</v>
      </c>
      <c r="J400" s="41">
        <f t="shared" si="2"/>
        <v>0</v>
      </c>
    </row>
    <row r="401" spans="1:10" x14ac:dyDescent="0.25">
      <c r="A401" s="11">
        <v>43329</v>
      </c>
      <c r="B401" s="13" t="s">
        <v>372</v>
      </c>
      <c r="C401" s="13" t="s">
        <v>373</v>
      </c>
      <c r="E401" s="15">
        <v>165000</v>
      </c>
      <c r="F401" s="39"/>
      <c r="G401" s="15">
        <v>4030654.15</v>
      </c>
      <c r="H401" s="28">
        <v>208981</v>
      </c>
      <c r="I401" s="28">
        <v>165000</v>
      </c>
      <c r="J401" s="41">
        <f t="shared" si="2"/>
        <v>0</v>
      </c>
    </row>
    <row r="402" spans="1:10" x14ac:dyDescent="0.25">
      <c r="A402" s="11">
        <v>43178</v>
      </c>
      <c r="B402" s="13" t="s">
        <v>90</v>
      </c>
      <c r="C402" s="13" t="s">
        <v>91</v>
      </c>
      <c r="E402" s="15">
        <v>167500</v>
      </c>
      <c r="F402" s="39"/>
      <c r="G402" s="15">
        <v>4044054.15</v>
      </c>
      <c r="H402" s="28">
        <v>214075</v>
      </c>
      <c r="I402" s="28">
        <v>167500</v>
      </c>
      <c r="J402" s="41">
        <f t="shared" si="2"/>
        <v>0</v>
      </c>
    </row>
    <row r="403" spans="1:10" x14ac:dyDescent="0.25">
      <c r="A403" s="11">
        <v>43355</v>
      </c>
      <c r="B403" s="13" t="s">
        <v>426</v>
      </c>
      <c r="C403" s="13" t="s">
        <v>427</v>
      </c>
      <c r="E403" s="15">
        <v>174982</v>
      </c>
      <c r="F403" s="39"/>
      <c r="G403" s="15">
        <v>4048854.15</v>
      </c>
      <c r="H403" s="28">
        <v>221581</v>
      </c>
      <c r="I403" s="28">
        <v>174982</v>
      </c>
      <c r="J403" s="41">
        <f t="shared" si="2"/>
        <v>0</v>
      </c>
    </row>
    <row r="404" spans="1:10" x14ac:dyDescent="0.25">
      <c r="A404" s="11">
        <v>43353</v>
      </c>
      <c r="B404" s="13" t="s">
        <v>418</v>
      </c>
      <c r="C404" s="13" t="s">
        <v>419</v>
      </c>
      <c r="E404" s="15">
        <v>200000</v>
      </c>
      <c r="F404" s="39"/>
      <c r="G404" s="15">
        <v>4069704.15</v>
      </c>
      <c r="H404" s="28">
        <v>248949</v>
      </c>
      <c r="I404" s="28">
        <v>200000</v>
      </c>
      <c r="J404" s="41">
        <f t="shared" si="2"/>
        <v>0</v>
      </c>
    </row>
    <row r="405" spans="1:10" x14ac:dyDescent="0.25">
      <c r="A405" s="11">
        <v>43313</v>
      </c>
      <c r="B405" s="13" t="s">
        <v>328</v>
      </c>
      <c r="C405" s="13" t="s">
        <v>329</v>
      </c>
      <c r="E405" s="15">
        <v>202072</v>
      </c>
      <c r="F405" s="39"/>
      <c r="G405" s="15">
        <v>4073704.15</v>
      </c>
      <c r="H405" s="28">
        <v>250000</v>
      </c>
      <c r="I405" s="28">
        <v>202072</v>
      </c>
      <c r="J405" s="41">
        <f t="shared" si="2"/>
        <v>0</v>
      </c>
    </row>
    <row r="406" spans="1:10" x14ac:dyDescent="0.25">
      <c r="A406" s="11">
        <v>43269</v>
      </c>
      <c r="B406" s="13" t="s">
        <v>221</v>
      </c>
      <c r="C406" s="13" t="s">
        <v>222</v>
      </c>
      <c r="E406" s="15">
        <v>208981</v>
      </c>
      <c r="F406" s="39"/>
      <c r="G406" s="15">
        <v>4079909.15</v>
      </c>
      <c r="H406" s="32">
        <v>270000</v>
      </c>
      <c r="I406" s="28">
        <v>208863</v>
      </c>
      <c r="J406" s="41">
        <f t="shared" si="2"/>
        <v>118</v>
      </c>
    </row>
    <row r="407" spans="1:10" x14ac:dyDescent="0.25">
      <c r="A407" s="11">
        <v>43364</v>
      </c>
      <c r="B407" s="13" t="s">
        <v>452</v>
      </c>
      <c r="C407" s="13" t="s">
        <v>453</v>
      </c>
      <c r="E407" s="15">
        <v>214075</v>
      </c>
      <c r="F407" s="39"/>
      <c r="G407" s="15">
        <v>4091109.15</v>
      </c>
      <c r="H407" s="28">
        <v>270000</v>
      </c>
      <c r="I407" s="28">
        <v>214075</v>
      </c>
      <c r="J407" s="41">
        <f t="shared" si="2"/>
        <v>0</v>
      </c>
    </row>
    <row r="408" spans="1:10" x14ac:dyDescent="0.25">
      <c r="A408" s="11">
        <v>43201</v>
      </c>
      <c r="B408" s="13" t="s">
        <v>59</v>
      </c>
      <c r="C408" s="13" t="s">
        <v>94</v>
      </c>
      <c r="E408" s="15">
        <v>221581</v>
      </c>
      <c r="F408" s="39"/>
      <c r="G408" s="15">
        <v>4148138.15</v>
      </c>
      <c r="H408" s="28">
        <v>277737</v>
      </c>
      <c r="I408" s="28">
        <v>221581</v>
      </c>
      <c r="J408" s="41">
        <f t="shared" si="2"/>
        <v>0</v>
      </c>
    </row>
    <row r="409" spans="1:10" x14ac:dyDescent="0.25">
      <c r="A409" s="11">
        <v>43269</v>
      </c>
      <c r="B409" s="13" t="s">
        <v>223</v>
      </c>
      <c r="C409" s="13" t="s">
        <v>224</v>
      </c>
      <c r="E409" s="15">
        <v>248949</v>
      </c>
      <c r="F409" s="39"/>
      <c r="G409" s="15">
        <v>4150388.15</v>
      </c>
      <c r="H409" s="28">
        <v>418568</v>
      </c>
      <c r="I409" s="28">
        <v>248949</v>
      </c>
      <c r="J409" s="41">
        <f t="shared" si="2"/>
        <v>0</v>
      </c>
    </row>
    <row r="410" spans="1:10" x14ac:dyDescent="0.25">
      <c r="A410" s="11">
        <v>43363</v>
      </c>
      <c r="B410" s="13" t="s">
        <v>443</v>
      </c>
      <c r="C410" s="13" t="s">
        <v>226</v>
      </c>
      <c r="E410" s="15">
        <v>250000</v>
      </c>
      <c r="F410" s="39"/>
      <c r="G410" s="15">
        <v>4400388.1500000004</v>
      </c>
      <c r="H410" s="28">
        <v>419300</v>
      </c>
      <c r="I410" s="28">
        <v>250000</v>
      </c>
      <c r="J410" s="41">
        <f t="shared" si="2"/>
        <v>0</v>
      </c>
    </row>
    <row r="411" spans="1:10" x14ac:dyDescent="0.25">
      <c r="A411" s="11">
        <v>43287</v>
      </c>
      <c r="B411" s="13" t="s">
        <v>268</v>
      </c>
      <c r="C411" s="13" t="s">
        <v>269</v>
      </c>
      <c r="E411" s="15">
        <v>270000</v>
      </c>
      <c r="F411" s="39"/>
      <c r="G411" s="15">
        <v>4150388.15</v>
      </c>
      <c r="H411" s="28">
        <v>432435</v>
      </c>
      <c r="I411" s="28">
        <v>270000</v>
      </c>
      <c r="J411" s="41">
        <f t="shared" si="2"/>
        <v>0</v>
      </c>
    </row>
    <row r="412" spans="1:10" x14ac:dyDescent="0.25">
      <c r="A412" s="11">
        <v>43269</v>
      </c>
      <c r="B412" s="13" t="s">
        <v>225</v>
      </c>
      <c r="C412" s="13" t="s">
        <v>226</v>
      </c>
      <c r="E412" s="15">
        <v>277737</v>
      </c>
      <c r="F412" s="39"/>
      <c r="G412" s="15">
        <v>4093359.15</v>
      </c>
      <c r="H412" s="28">
        <v>432435</v>
      </c>
      <c r="I412" s="28">
        <v>277737</v>
      </c>
      <c r="J412" s="41">
        <f t="shared" si="2"/>
        <v>0</v>
      </c>
    </row>
    <row r="413" spans="1:10" x14ac:dyDescent="0.25">
      <c r="A413" s="11">
        <v>43367</v>
      </c>
      <c r="B413" s="13" t="s">
        <v>84</v>
      </c>
      <c r="C413" s="13" t="s">
        <v>456</v>
      </c>
      <c r="E413" s="15">
        <v>418568</v>
      </c>
      <c r="F413" s="39"/>
      <c r="G413" s="15">
        <v>4089359.15</v>
      </c>
      <c r="H413" s="28">
        <v>432436</v>
      </c>
      <c r="I413" s="28">
        <v>418568.6</v>
      </c>
      <c r="J413" s="41">
        <f t="shared" si="2"/>
        <v>-0.59999999997671694</v>
      </c>
    </row>
    <row r="414" spans="1:10" x14ac:dyDescent="0.25">
      <c r="A414" s="11">
        <v>43126</v>
      </c>
      <c r="B414" s="13" t="s">
        <v>59</v>
      </c>
      <c r="C414" s="13" t="s">
        <v>58</v>
      </c>
      <c r="E414" s="15">
        <v>419300</v>
      </c>
      <c r="F414" s="39"/>
      <c r="G414" s="15">
        <v>4068509.15</v>
      </c>
      <c r="H414" s="28">
        <v>500000</v>
      </c>
      <c r="I414" s="28">
        <v>419300</v>
      </c>
      <c r="J414" s="41">
        <f t="shared" si="2"/>
        <v>0</v>
      </c>
    </row>
    <row r="415" spans="1:10" x14ac:dyDescent="0.25">
      <c r="A415" s="11">
        <v>43321</v>
      </c>
      <c r="B415" s="13" t="s">
        <v>356</v>
      </c>
      <c r="C415" s="13" t="s">
        <v>329</v>
      </c>
      <c r="E415" s="15">
        <v>432435</v>
      </c>
      <c r="F415" s="39"/>
      <c r="G415" s="15">
        <v>4066259.15</v>
      </c>
      <c r="H415" s="28">
        <v>500000</v>
      </c>
      <c r="I415" s="28">
        <v>432435</v>
      </c>
      <c r="J415" s="41">
        <f t="shared" si="2"/>
        <v>0</v>
      </c>
    </row>
    <row r="416" spans="1:10" x14ac:dyDescent="0.25">
      <c r="A416" s="11">
        <v>43342</v>
      </c>
      <c r="B416" s="13" t="s">
        <v>388</v>
      </c>
      <c r="C416" s="13" t="s">
        <v>329</v>
      </c>
      <c r="E416" s="15">
        <v>432435</v>
      </c>
      <c r="F416" s="39"/>
      <c r="G416" s="15">
        <v>4280334.1500000004</v>
      </c>
      <c r="H416" s="33">
        <v>549131.30000000005</v>
      </c>
      <c r="I416" s="28">
        <v>432435</v>
      </c>
      <c r="J416" s="41">
        <f t="shared" si="2"/>
        <v>0</v>
      </c>
    </row>
    <row r="417" spans="1:10" x14ac:dyDescent="0.25">
      <c r="A417" s="11">
        <v>43321</v>
      </c>
      <c r="B417" s="13" t="s">
        <v>355</v>
      </c>
      <c r="C417" s="13" t="s">
        <v>329</v>
      </c>
      <c r="E417" s="15">
        <v>432436</v>
      </c>
      <c r="F417" s="39"/>
      <c r="G417" s="15">
        <v>4066259.15</v>
      </c>
      <c r="H417" s="29">
        <v>648331.85</v>
      </c>
      <c r="I417" s="28">
        <v>432436</v>
      </c>
      <c r="J417" s="41">
        <f t="shared" si="2"/>
        <v>0</v>
      </c>
    </row>
    <row r="418" spans="1:10" x14ac:dyDescent="0.25">
      <c r="A418" s="11">
        <v>43229</v>
      </c>
      <c r="B418" s="13" t="s">
        <v>59</v>
      </c>
      <c r="C418" s="13" t="s">
        <v>115</v>
      </c>
      <c r="E418" s="15">
        <v>500000</v>
      </c>
      <c r="F418" s="39"/>
      <c r="G418" s="15">
        <v>4484827.75</v>
      </c>
      <c r="H418" s="28">
        <v>704870</v>
      </c>
      <c r="I418" s="28">
        <v>500000</v>
      </c>
      <c r="J418" s="41">
        <f t="shared" si="2"/>
        <v>0</v>
      </c>
    </row>
    <row r="419" spans="1:10" x14ac:dyDescent="0.25">
      <c r="A419" s="11">
        <v>43367</v>
      </c>
      <c r="B419" s="13" t="s">
        <v>84</v>
      </c>
      <c r="C419" s="13" t="s">
        <v>457</v>
      </c>
      <c r="E419" s="15">
        <v>500000</v>
      </c>
      <c r="F419" s="39"/>
      <c r="G419" s="15">
        <v>4684827.75</v>
      </c>
      <c r="H419" s="28">
        <v>864872</v>
      </c>
      <c r="I419" s="28">
        <v>500000</v>
      </c>
      <c r="J419" s="41">
        <f t="shared" si="2"/>
        <v>0</v>
      </c>
    </row>
    <row r="420" spans="1:10" x14ac:dyDescent="0.25">
      <c r="A420" s="11">
        <v>43140</v>
      </c>
      <c r="B420" s="13" t="s">
        <v>74</v>
      </c>
      <c r="C420" s="13" t="s">
        <v>75</v>
      </c>
      <c r="E420" s="15">
        <v>704870</v>
      </c>
      <c r="F420" s="39"/>
      <c r="G420" s="15">
        <v>4266259.75</v>
      </c>
      <c r="H420" s="28">
        <v>972053</v>
      </c>
      <c r="I420" s="28">
        <v>704870.5</v>
      </c>
      <c r="J420" s="41">
        <f t="shared" si="2"/>
        <v>-0.5</v>
      </c>
    </row>
    <row r="421" spans="1:10" x14ac:dyDescent="0.25">
      <c r="A421" s="11">
        <v>43290</v>
      </c>
      <c r="B421" s="13" t="s">
        <v>271</v>
      </c>
      <c r="C421" s="13" t="s">
        <v>272</v>
      </c>
      <c r="E421" s="15">
        <v>864872</v>
      </c>
      <c r="F421" s="39"/>
      <c r="G421" s="15">
        <v>3766259.75</v>
      </c>
      <c r="H421" s="28">
        <v>999999.65</v>
      </c>
      <c r="I421" s="28">
        <v>864872</v>
      </c>
      <c r="J421" s="41">
        <f t="shared" si="2"/>
        <v>0</v>
      </c>
    </row>
    <row r="422" spans="1:10" x14ac:dyDescent="0.25">
      <c r="A422" s="11">
        <v>43327</v>
      </c>
      <c r="B422" s="13" t="s">
        <v>59</v>
      </c>
      <c r="C422" s="13" t="s">
        <v>363</v>
      </c>
      <c r="E422" s="15">
        <v>972053</v>
      </c>
      <c r="F422" s="39"/>
      <c r="G422" s="15">
        <v>4266259.75</v>
      </c>
      <c r="H422" s="28">
        <v>1296070</v>
      </c>
      <c r="I422" s="28">
        <v>972053</v>
      </c>
      <c r="J422" s="41">
        <f t="shared" si="2"/>
        <v>0</v>
      </c>
    </row>
    <row r="423" spans="1:10" x14ac:dyDescent="0.25">
      <c r="A423" s="11">
        <v>43334</v>
      </c>
      <c r="B423" s="13" t="s">
        <v>378</v>
      </c>
      <c r="C423" s="13" t="s">
        <v>379</v>
      </c>
      <c r="E423" s="15">
        <v>999999.65</v>
      </c>
      <c r="F423" s="39"/>
      <c r="G423" s="15">
        <v>4286797.75</v>
      </c>
      <c r="H423" s="29">
        <v>1439851</v>
      </c>
      <c r="I423" s="28">
        <v>999999.65</v>
      </c>
      <c r="J423" s="41">
        <f t="shared" si="2"/>
        <v>0</v>
      </c>
    </row>
    <row r="424" spans="1:10" x14ac:dyDescent="0.25">
      <c r="A424" s="11">
        <v>43327</v>
      </c>
      <c r="B424" s="13" t="s">
        <v>59</v>
      </c>
      <c r="C424" s="13" t="s">
        <v>363</v>
      </c>
      <c r="E424" s="15">
        <v>1296070</v>
      </c>
      <c r="F424" s="39"/>
      <c r="G424" s="15">
        <v>4266259.75</v>
      </c>
      <c r="H424" s="29">
        <v>1784211.5</v>
      </c>
      <c r="I424" s="28">
        <v>1296070</v>
      </c>
      <c r="J424" s="41">
        <f t="shared" si="2"/>
        <v>0</v>
      </c>
    </row>
    <row r="425" spans="1:10" x14ac:dyDescent="0.25">
      <c r="A425" s="11">
        <v>43327</v>
      </c>
      <c r="B425" s="13" t="s">
        <v>59</v>
      </c>
      <c r="C425" s="13" t="s">
        <v>363</v>
      </c>
      <c r="E425" s="15">
        <v>1944108</v>
      </c>
      <c r="F425" s="39"/>
      <c r="G425" s="15">
        <v>3617927.9</v>
      </c>
      <c r="H425" s="28">
        <v>1944108</v>
      </c>
      <c r="I425" s="28">
        <v>1944108</v>
      </c>
      <c r="J425" s="41">
        <f t="shared" si="2"/>
        <v>0</v>
      </c>
    </row>
    <row r="426" spans="1:10" x14ac:dyDescent="0.25">
      <c r="A426" s="11">
        <v>43347</v>
      </c>
      <c r="B426" s="13" t="s">
        <v>59</v>
      </c>
      <c r="C426" s="13" t="s">
        <v>390</v>
      </c>
      <c r="E426" s="15">
        <v>2000000</v>
      </c>
      <c r="F426" s="39"/>
      <c r="G426" s="15">
        <v>3623627.9</v>
      </c>
      <c r="H426" s="28">
        <v>2000000</v>
      </c>
      <c r="I426" s="28">
        <v>2000000</v>
      </c>
      <c r="J426" s="41">
        <f t="shared" si="2"/>
        <v>0</v>
      </c>
    </row>
    <row r="427" spans="1:10" x14ac:dyDescent="0.25">
      <c r="A427" s="11"/>
      <c r="B427" s="12"/>
      <c r="C427" s="13"/>
      <c r="D427" s="15"/>
      <c r="G427" s="15"/>
    </row>
    <row r="428" spans="1:10" x14ac:dyDescent="0.25">
      <c r="D428" s="9" t="s">
        <v>465</v>
      </c>
      <c r="E428" s="16">
        <v>3623627.9</v>
      </c>
      <c r="F428" s="40"/>
    </row>
    <row r="429" spans="1:10" x14ac:dyDescent="0.25">
      <c r="A429" s="5" t="s">
        <v>51</v>
      </c>
      <c r="G429" s="5" t="s">
        <v>52</v>
      </c>
    </row>
  </sheetData>
  <sortState ref="A296:F426">
    <sortCondition ref="F296:F426"/>
  </sortState>
  <pageMargins left="0.7" right="0.7" top="0.7" bottom="0.7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topLeftCell="A119" workbookViewId="0">
      <selection activeCell="B131" sqref="B131"/>
    </sheetView>
  </sheetViews>
  <sheetFormatPr defaultRowHeight="15" x14ac:dyDescent="0.25"/>
  <cols>
    <col min="1" max="1" width="14" customWidth="1"/>
    <col min="2" max="2" width="34.85546875" customWidth="1"/>
    <col min="3" max="3" width="38.5703125" customWidth="1"/>
    <col min="6" max="6" width="2" style="34" bestFit="1" customWidth="1"/>
    <col min="7" max="7" width="9.5703125" bestFit="1" customWidth="1"/>
    <col min="10" max="10" width="11.28515625" bestFit="1" customWidth="1"/>
  </cols>
  <sheetData>
    <row r="1" spans="1:7" ht="23.25" x14ac:dyDescent="0.35">
      <c r="D1" s="1" t="s">
        <v>0</v>
      </c>
    </row>
    <row r="2" spans="1:7" ht="18" x14ac:dyDescent="0.25">
      <c r="E2" s="2" t="s">
        <v>1</v>
      </c>
      <c r="F2" s="35"/>
    </row>
    <row r="3" spans="1:7" x14ac:dyDescent="0.25">
      <c r="C3" s="3" t="s">
        <v>2</v>
      </c>
    </row>
    <row r="4" spans="1:7" x14ac:dyDescent="0.25">
      <c r="A4" s="5" t="s">
        <v>0</v>
      </c>
    </row>
    <row r="5" spans="1:7" x14ac:dyDescent="0.25">
      <c r="A5" s="6" t="s">
        <v>4</v>
      </c>
      <c r="B5" s="6" t="s">
        <v>5</v>
      </c>
      <c r="C5" s="6" t="s">
        <v>6</v>
      </c>
      <c r="D5" s="7" t="s">
        <v>7</v>
      </c>
      <c r="E5" s="7" t="s">
        <v>8</v>
      </c>
      <c r="F5" s="36"/>
      <c r="G5" s="7" t="s">
        <v>9</v>
      </c>
    </row>
    <row r="6" spans="1:7" x14ac:dyDescent="0.25">
      <c r="A6" s="8" t="s">
        <v>10</v>
      </c>
      <c r="B6" s="8" t="s">
        <v>11</v>
      </c>
    </row>
    <row r="7" spans="1:7" x14ac:dyDescent="0.25">
      <c r="A7" s="9" t="s">
        <v>12</v>
      </c>
      <c r="D7" s="10">
        <v>0</v>
      </c>
      <c r="E7" s="10">
        <v>0</v>
      </c>
      <c r="F7" s="37"/>
    </row>
    <row r="8" spans="1:7" x14ac:dyDescent="0.25">
      <c r="A8" s="9"/>
      <c r="D8" s="10"/>
      <c r="E8" s="10"/>
      <c r="F8" s="37"/>
    </row>
    <row r="9" spans="1:7" x14ac:dyDescent="0.25">
      <c r="A9" s="11">
        <v>43105</v>
      </c>
      <c r="B9" s="12">
        <v>0</v>
      </c>
      <c r="C9" s="13" t="s">
        <v>17</v>
      </c>
      <c r="D9" s="14">
        <v>3.5</v>
      </c>
      <c r="G9" s="14">
        <f>D9-E9</f>
        <v>3.5</v>
      </c>
    </row>
    <row r="10" spans="1:7" x14ac:dyDescent="0.25">
      <c r="A10" s="11">
        <v>43257</v>
      </c>
      <c r="B10" s="13" t="s">
        <v>59</v>
      </c>
      <c r="C10" s="13" t="s">
        <v>169</v>
      </c>
      <c r="D10" s="27">
        <v>450</v>
      </c>
      <c r="F10" s="34">
        <v>1</v>
      </c>
      <c r="G10" s="26">
        <f>G9+D10-E10</f>
        <v>453.5</v>
      </c>
    </row>
    <row r="11" spans="1:7" x14ac:dyDescent="0.25">
      <c r="A11" s="11">
        <v>43327</v>
      </c>
      <c r="B11" s="13" t="s">
        <v>361</v>
      </c>
      <c r="C11" s="13" t="s">
        <v>20</v>
      </c>
      <c r="D11" s="28">
        <v>1960</v>
      </c>
      <c r="F11" s="34">
        <v>1</v>
      </c>
      <c r="G11" s="26">
        <f t="shared" ref="G11:G38" si="0">G10+D11-E11</f>
        <v>2413.5</v>
      </c>
    </row>
    <row r="12" spans="1:7" x14ac:dyDescent="0.25">
      <c r="A12" s="11">
        <v>43363</v>
      </c>
      <c r="B12" s="13" t="s">
        <v>59</v>
      </c>
      <c r="C12" s="13" t="s">
        <v>441</v>
      </c>
      <c r="D12" s="28">
        <v>2250</v>
      </c>
      <c r="F12" s="34">
        <v>1</v>
      </c>
      <c r="G12" s="26">
        <f t="shared" si="0"/>
        <v>4663.5</v>
      </c>
    </row>
    <row r="13" spans="1:7" x14ac:dyDescent="0.25">
      <c r="A13" s="11">
        <v>43294</v>
      </c>
      <c r="B13" s="13" t="s">
        <v>278</v>
      </c>
      <c r="C13" s="13" t="s">
        <v>149</v>
      </c>
      <c r="D13" s="28">
        <v>2591</v>
      </c>
      <c r="F13" s="34">
        <v>1</v>
      </c>
      <c r="G13" s="26">
        <f t="shared" si="0"/>
        <v>7254.5</v>
      </c>
    </row>
    <row r="14" spans="1:7" x14ac:dyDescent="0.25">
      <c r="A14" s="11">
        <v>43285</v>
      </c>
      <c r="B14" s="13" t="s">
        <v>260</v>
      </c>
      <c r="C14" s="13" t="s">
        <v>20</v>
      </c>
      <c r="D14" s="28">
        <v>3450</v>
      </c>
      <c r="F14" s="34">
        <v>1</v>
      </c>
      <c r="G14" s="26">
        <f t="shared" si="0"/>
        <v>10704.5</v>
      </c>
    </row>
    <row r="15" spans="1:7" x14ac:dyDescent="0.25">
      <c r="A15" s="11">
        <v>43363</v>
      </c>
      <c r="B15" s="13" t="s">
        <v>436</v>
      </c>
      <c r="C15" s="13" t="s">
        <v>20</v>
      </c>
      <c r="D15" s="28">
        <v>4000</v>
      </c>
      <c r="F15" s="34">
        <v>1</v>
      </c>
      <c r="G15" s="26">
        <f t="shared" si="0"/>
        <v>14704.5</v>
      </c>
    </row>
    <row r="16" spans="1:7" x14ac:dyDescent="0.25">
      <c r="A16" s="11">
        <v>43301</v>
      </c>
      <c r="B16" s="13" t="s">
        <v>300</v>
      </c>
      <c r="C16" s="13" t="s">
        <v>149</v>
      </c>
      <c r="D16" s="28">
        <v>4534</v>
      </c>
      <c r="F16" s="34">
        <v>1</v>
      </c>
      <c r="G16" s="26">
        <f t="shared" si="0"/>
        <v>19238.5</v>
      </c>
    </row>
    <row r="17" spans="1:7" x14ac:dyDescent="0.25">
      <c r="A17" s="11">
        <v>43129</v>
      </c>
      <c r="B17" s="13" t="s">
        <v>60</v>
      </c>
      <c r="C17" s="13" t="s">
        <v>58</v>
      </c>
      <c r="D17" s="28">
        <v>5000</v>
      </c>
      <c r="F17" s="34">
        <v>1</v>
      </c>
      <c r="G17" s="26">
        <f t="shared" si="0"/>
        <v>24238.5</v>
      </c>
    </row>
    <row r="18" spans="1:7" x14ac:dyDescent="0.25">
      <c r="A18" s="11">
        <v>43350</v>
      </c>
      <c r="B18" s="13" t="s">
        <v>406</v>
      </c>
      <c r="C18" s="13" t="s">
        <v>407</v>
      </c>
      <c r="D18" s="28">
        <v>5000</v>
      </c>
      <c r="F18" s="34">
        <v>1</v>
      </c>
      <c r="G18" s="26">
        <f t="shared" si="0"/>
        <v>29238.5</v>
      </c>
    </row>
    <row r="19" spans="1:7" x14ac:dyDescent="0.25">
      <c r="A19" s="11">
        <v>43224</v>
      </c>
      <c r="B19" s="13" t="s">
        <v>97</v>
      </c>
      <c r="C19" s="13" t="s">
        <v>98</v>
      </c>
      <c r="D19" s="28">
        <v>6500</v>
      </c>
      <c r="F19" s="34">
        <v>1</v>
      </c>
      <c r="G19" s="26">
        <f t="shared" si="0"/>
        <v>35738.5</v>
      </c>
    </row>
    <row r="20" spans="1:7" x14ac:dyDescent="0.25">
      <c r="A20" s="11">
        <v>43256</v>
      </c>
      <c r="B20" s="13" t="s">
        <v>59</v>
      </c>
      <c r="C20" s="13" t="s">
        <v>152</v>
      </c>
      <c r="D20" s="28">
        <v>7000</v>
      </c>
      <c r="F20" s="34">
        <v>1</v>
      </c>
      <c r="G20" s="26">
        <f t="shared" si="0"/>
        <v>42738.5</v>
      </c>
    </row>
    <row r="21" spans="1:7" x14ac:dyDescent="0.25">
      <c r="A21" s="11">
        <v>43329</v>
      </c>
      <c r="B21" s="13" t="s">
        <v>59</v>
      </c>
      <c r="C21" s="13" t="s">
        <v>371</v>
      </c>
      <c r="D21" s="28">
        <v>7000</v>
      </c>
      <c r="F21" s="34">
        <v>1</v>
      </c>
      <c r="G21" s="26">
        <f t="shared" si="0"/>
        <v>49738.5</v>
      </c>
    </row>
    <row r="22" spans="1:7" x14ac:dyDescent="0.25">
      <c r="A22" s="11">
        <v>43301</v>
      </c>
      <c r="B22" s="13" t="s">
        <v>301</v>
      </c>
      <c r="C22" s="13" t="s">
        <v>149</v>
      </c>
      <c r="D22" s="28">
        <v>7143</v>
      </c>
      <c r="F22" s="34">
        <v>1</v>
      </c>
      <c r="G22" s="26">
        <f t="shared" si="0"/>
        <v>56881.5</v>
      </c>
    </row>
    <row r="23" spans="1:7" x14ac:dyDescent="0.25">
      <c r="A23" s="11">
        <v>43283</v>
      </c>
      <c r="B23" s="13" t="s">
        <v>239</v>
      </c>
      <c r="C23" s="13" t="s">
        <v>20</v>
      </c>
      <c r="D23" s="28">
        <v>7200</v>
      </c>
      <c r="F23" s="34">
        <v>1</v>
      </c>
      <c r="G23" s="26">
        <f t="shared" si="0"/>
        <v>64081.5</v>
      </c>
    </row>
    <row r="24" spans="1:7" x14ac:dyDescent="0.25">
      <c r="A24" s="11">
        <v>43348</v>
      </c>
      <c r="B24" s="13" t="s">
        <v>399</v>
      </c>
      <c r="C24" s="13" t="s">
        <v>149</v>
      </c>
      <c r="D24" s="28">
        <v>7200</v>
      </c>
      <c r="F24" s="34">
        <v>1</v>
      </c>
      <c r="G24" s="26">
        <f t="shared" si="0"/>
        <v>71281.5</v>
      </c>
    </row>
    <row r="25" spans="1:7" x14ac:dyDescent="0.25">
      <c r="A25" s="11">
        <v>43110</v>
      </c>
      <c r="B25" s="13" t="s">
        <v>21</v>
      </c>
      <c r="C25" s="13" t="s">
        <v>20</v>
      </c>
      <c r="D25" s="28">
        <v>7500</v>
      </c>
      <c r="F25" s="34">
        <v>1</v>
      </c>
      <c r="G25" s="26">
        <f t="shared" si="0"/>
        <v>78781.5</v>
      </c>
    </row>
    <row r="26" spans="1:7" x14ac:dyDescent="0.25">
      <c r="A26" s="11">
        <v>43319</v>
      </c>
      <c r="B26" s="13" t="s">
        <v>342</v>
      </c>
      <c r="C26" s="13" t="s">
        <v>20</v>
      </c>
      <c r="D26" s="28">
        <v>7800</v>
      </c>
      <c r="F26" s="34">
        <v>1</v>
      </c>
      <c r="G26" s="26">
        <f t="shared" si="0"/>
        <v>86581.5</v>
      </c>
    </row>
    <row r="27" spans="1:7" x14ac:dyDescent="0.25">
      <c r="A27" s="11">
        <v>43251</v>
      </c>
      <c r="B27" s="13" t="s">
        <v>145</v>
      </c>
      <c r="C27" s="13" t="s">
        <v>20</v>
      </c>
      <c r="D27" s="28">
        <v>8000</v>
      </c>
      <c r="F27" s="34">
        <v>1</v>
      </c>
      <c r="G27" s="26">
        <f t="shared" si="0"/>
        <v>94581.5</v>
      </c>
    </row>
    <row r="28" spans="1:7" x14ac:dyDescent="0.25">
      <c r="A28" s="11">
        <v>43256</v>
      </c>
      <c r="B28" s="13" t="s">
        <v>59</v>
      </c>
      <c r="C28" s="13" t="s">
        <v>153</v>
      </c>
      <c r="D28" s="28">
        <v>8500</v>
      </c>
      <c r="F28" s="34">
        <v>1</v>
      </c>
      <c r="G28" s="26">
        <f t="shared" si="0"/>
        <v>103081.5</v>
      </c>
    </row>
    <row r="29" spans="1:7" x14ac:dyDescent="0.25">
      <c r="A29" s="11">
        <v>43340</v>
      </c>
      <c r="B29" s="13" t="s">
        <v>59</v>
      </c>
      <c r="C29" s="13" t="s">
        <v>383</v>
      </c>
      <c r="D29" s="28">
        <v>8700</v>
      </c>
      <c r="F29" s="34">
        <v>1</v>
      </c>
      <c r="G29" s="26">
        <f t="shared" si="0"/>
        <v>111781.5</v>
      </c>
    </row>
    <row r="30" spans="1:7" x14ac:dyDescent="0.25">
      <c r="A30" s="11">
        <v>43140</v>
      </c>
      <c r="B30" s="13" t="s">
        <v>73</v>
      </c>
      <c r="C30" s="13" t="s">
        <v>20</v>
      </c>
      <c r="D30" s="28">
        <v>8900</v>
      </c>
      <c r="F30" s="34">
        <v>1</v>
      </c>
      <c r="G30" s="26">
        <f t="shared" si="0"/>
        <v>120681.5</v>
      </c>
    </row>
    <row r="31" spans="1:7" x14ac:dyDescent="0.25">
      <c r="A31" s="11">
        <v>43258</v>
      </c>
      <c r="B31" s="13" t="s">
        <v>59</v>
      </c>
      <c r="C31" s="13" t="s">
        <v>174</v>
      </c>
      <c r="D31" s="28">
        <v>8900</v>
      </c>
      <c r="F31" s="34">
        <v>1</v>
      </c>
      <c r="G31" s="26">
        <f t="shared" si="0"/>
        <v>129581.5</v>
      </c>
    </row>
    <row r="32" spans="1:7" x14ac:dyDescent="0.25">
      <c r="A32" s="11">
        <v>43297</v>
      </c>
      <c r="B32" s="13" t="s">
        <v>287</v>
      </c>
      <c r="C32" s="13" t="s">
        <v>20</v>
      </c>
      <c r="D32" s="28">
        <v>9200</v>
      </c>
      <c r="F32" s="34">
        <v>1</v>
      </c>
      <c r="G32" s="26">
        <f t="shared" si="0"/>
        <v>138781.5</v>
      </c>
    </row>
    <row r="33" spans="1:7" x14ac:dyDescent="0.25">
      <c r="A33" s="11">
        <v>43140</v>
      </c>
      <c r="B33" s="12">
        <v>1</v>
      </c>
      <c r="C33" s="13" t="s">
        <v>65</v>
      </c>
      <c r="D33" s="28">
        <v>10000</v>
      </c>
      <c r="F33" s="34">
        <v>1</v>
      </c>
      <c r="G33" s="26">
        <f t="shared" si="0"/>
        <v>148781.5</v>
      </c>
    </row>
    <row r="34" spans="1:7" x14ac:dyDescent="0.25">
      <c r="A34" s="11">
        <v>43224</v>
      </c>
      <c r="B34" s="13" t="s">
        <v>99</v>
      </c>
      <c r="C34" s="13" t="s">
        <v>100</v>
      </c>
      <c r="D34" s="28">
        <v>10000</v>
      </c>
      <c r="F34" s="34">
        <v>1</v>
      </c>
      <c r="G34" s="26">
        <f t="shared" si="0"/>
        <v>158781.5</v>
      </c>
    </row>
    <row r="35" spans="1:7" x14ac:dyDescent="0.25">
      <c r="A35" s="11">
        <v>43224</v>
      </c>
      <c r="B35" s="13" t="s">
        <v>101</v>
      </c>
      <c r="C35" s="13" t="s">
        <v>96</v>
      </c>
      <c r="D35" s="28">
        <v>10000</v>
      </c>
      <c r="F35" s="34">
        <v>1</v>
      </c>
      <c r="G35" s="26">
        <f t="shared" si="0"/>
        <v>168781.5</v>
      </c>
    </row>
    <row r="36" spans="1:7" x14ac:dyDescent="0.25">
      <c r="A36" s="11">
        <v>43256</v>
      </c>
      <c r="B36" s="13" t="s">
        <v>150</v>
      </c>
      <c r="C36" s="13" t="s">
        <v>151</v>
      </c>
      <c r="D36" s="28">
        <v>10000</v>
      </c>
      <c r="F36" s="34">
        <v>1</v>
      </c>
      <c r="G36" s="26">
        <f t="shared" si="0"/>
        <v>178781.5</v>
      </c>
    </row>
    <row r="37" spans="1:7" x14ac:dyDescent="0.25">
      <c r="A37" s="11">
        <v>43348</v>
      </c>
      <c r="B37" s="13" t="s">
        <v>400</v>
      </c>
      <c r="C37" s="13" t="s">
        <v>401</v>
      </c>
      <c r="D37" s="28">
        <v>10000</v>
      </c>
      <c r="F37" s="34">
        <v>1</v>
      </c>
      <c r="G37" s="26">
        <f t="shared" si="0"/>
        <v>188781.5</v>
      </c>
    </row>
    <row r="38" spans="1:7" x14ac:dyDescent="0.25">
      <c r="A38" s="11">
        <v>43354</v>
      </c>
      <c r="B38" s="13" t="s">
        <v>420</v>
      </c>
      <c r="C38" s="13" t="s">
        <v>20</v>
      </c>
      <c r="D38" s="28">
        <v>10000</v>
      </c>
      <c r="F38" s="34">
        <v>1</v>
      </c>
      <c r="G38" s="26">
        <f t="shared" si="0"/>
        <v>198781.5</v>
      </c>
    </row>
    <row r="39" spans="1:7" x14ac:dyDescent="0.25">
      <c r="A39" s="11">
        <v>43308</v>
      </c>
      <c r="B39" s="13" t="s">
        <v>319</v>
      </c>
      <c r="C39" s="13" t="s">
        <v>20</v>
      </c>
      <c r="D39" s="28">
        <v>10446</v>
      </c>
      <c r="F39" s="34">
        <v>1</v>
      </c>
      <c r="G39" s="15">
        <v>1236295.1000000001</v>
      </c>
    </row>
    <row r="40" spans="1:7" x14ac:dyDescent="0.25">
      <c r="A40" s="11">
        <v>43301</v>
      </c>
      <c r="B40" s="13" t="s">
        <v>304</v>
      </c>
      <c r="C40" s="13" t="s">
        <v>149</v>
      </c>
      <c r="D40" s="28">
        <v>11360</v>
      </c>
      <c r="F40" s="34">
        <v>1</v>
      </c>
      <c r="G40" s="15">
        <v>1432092.1</v>
      </c>
    </row>
    <row r="41" spans="1:7" x14ac:dyDescent="0.25">
      <c r="A41" s="11">
        <v>43257</v>
      </c>
      <c r="B41" s="13" t="s">
        <v>59</v>
      </c>
      <c r="C41" s="13" t="s">
        <v>168</v>
      </c>
      <c r="D41" s="28">
        <v>11450</v>
      </c>
      <c r="F41" s="34">
        <v>1</v>
      </c>
      <c r="G41" s="15">
        <v>1479112.1</v>
      </c>
    </row>
    <row r="42" spans="1:7" x14ac:dyDescent="0.25">
      <c r="A42" s="11">
        <v>43161</v>
      </c>
      <c r="B42" s="12">
        <v>1</v>
      </c>
      <c r="C42" s="13" t="s">
        <v>65</v>
      </c>
      <c r="D42" s="28">
        <v>11999</v>
      </c>
      <c r="F42" s="34">
        <v>1</v>
      </c>
      <c r="G42" s="15">
        <v>1386362.1</v>
      </c>
    </row>
    <row r="43" spans="1:7" x14ac:dyDescent="0.25">
      <c r="A43" s="11">
        <v>43242</v>
      </c>
      <c r="B43" s="13" t="s">
        <v>132</v>
      </c>
      <c r="C43" s="13" t="s">
        <v>20</v>
      </c>
      <c r="D43" s="28">
        <v>12000</v>
      </c>
      <c r="F43" s="34">
        <v>1</v>
      </c>
      <c r="G43" s="15">
        <v>1440753.1</v>
      </c>
    </row>
    <row r="44" spans="1:7" x14ac:dyDescent="0.25">
      <c r="A44" s="11">
        <v>43284</v>
      </c>
      <c r="B44" s="13" t="s">
        <v>258</v>
      </c>
      <c r="C44" s="13" t="s">
        <v>20</v>
      </c>
      <c r="D44" s="28">
        <v>12000</v>
      </c>
      <c r="F44" s="34">
        <v>1</v>
      </c>
      <c r="G44" s="15">
        <v>1860053.1</v>
      </c>
    </row>
    <row r="45" spans="1:7" x14ac:dyDescent="0.25">
      <c r="A45" s="11">
        <v>43297</v>
      </c>
      <c r="B45" s="13" t="s">
        <v>286</v>
      </c>
      <c r="C45" s="13" t="s">
        <v>149</v>
      </c>
      <c r="D45" s="28">
        <v>12436</v>
      </c>
      <c r="F45" s="34">
        <v>1</v>
      </c>
      <c r="G45" s="15">
        <v>2055850.1</v>
      </c>
    </row>
    <row r="46" spans="1:7" x14ac:dyDescent="0.25">
      <c r="A46" s="11">
        <v>43158</v>
      </c>
      <c r="B46" s="12">
        <v>6</v>
      </c>
      <c r="C46" s="13" t="s">
        <v>65</v>
      </c>
      <c r="D46" s="28">
        <v>12500</v>
      </c>
      <c r="F46" s="34">
        <v>1</v>
      </c>
      <c r="G46" s="15">
        <v>2251702.1</v>
      </c>
    </row>
    <row r="47" spans="1:7" x14ac:dyDescent="0.25">
      <c r="A47" s="11">
        <v>43305</v>
      </c>
      <c r="B47" s="13" t="s">
        <v>59</v>
      </c>
      <c r="C47" s="13" t="s">
        <v>314</v>
      </c>
      <c r="D47" s="28">
        <v>12760</v>
      </c>
      <c r="F47" s="34">
        <v>1</v>
      </c>
      <c r="G47" s="15">
        <v>1832402.1</v>
      </c>
    </row>
    <row r="48" spans="1:7" x14ac:dyDescent="0.25">
      <c r="A48" s="11">
        <v>43201</v>
      </c>
      <c r="B48" s="12">
        <v>8</v>
      </c>
      <c r="C48" s="13" t="s">
        <v>65</v>
      </c>
      <c r="D48" s="28">
        <v>13000</v>
      </c>
      <c r="F48" s="34">
        <v>1</v>
      </c>
      <c r="G48" s="15">
        <v>1778011.1</v>
      </c>
    </row>
    <row r="49" spans="1:7" x14ac:dyDescent="0.25">
      <c r="A49" s="11">
        <v>43228</v>
      </c>
      <c r="B49" s="13" t="s">
        <v>109</v>
      </c>
      <c r="C49" s="13" t="s">
        <v>110</v>
      </c>
      <c r="D49" s="28">
        <v>13000</v>
      </c>
      <c r="F49" s="34">
        <v>1</v>
      </c>
      <c r="G49" s="15">
        <v>1783011.1</v>
      </c>
    </row>
    <row r="50" spans="1:7" x14ac:dyDescent="0.25">
      <c r="A50" s="11">
        <v>43263</v>
      </c>
      <c r="B50" s="13" t="s">
        <v>59</v>
      </c>
      <c r="C50" s="13" t="s">
        <v>208</v>
      </c>
      <c r="D50" s="28">
        <v>13000</v>
      </c>
      <c r="F50" s="34">
        <v>1</v>
      </c>
      <c r="G50" s="15">
        <v>1799511.1</v>
      </c>
    </row>
    <row r="51" spans="1:7" x14ac:dyDescent="0.25">
      <c r="A51" s="11">
        <v>43301</v>
      </c>
      <c r="B51" s="13" t="s">
        <v>303</v>
      </c>
      <c r="C51" s="13" t="s">
        <v>149</v>
      </c>
      <c r="D51" s="28">
        <v>13300</v>
      </c>
      <c r="F51" s="34">
        <v>1</v>
      </c>
      <c r="G51" s="15">
        <v>1934919.1</v>
      </c>
    </row>
    <row r="52" spans="1:7" x14ac:dyDescent="0.25">
      <c r="A52" s="11">
        <v>43363</v>
      </c>
      <c r="B52" s="13" t="s">
        <v>433</v>
      </c>
      <c r="C52" s="13" t="s">
        <v>20</v>
      </c>
      <c r="D52" s="28">
        <v>13400</v>
      </c>
      <c r="F52" s="34">
        <v>1</v>
      </c>
      <c r="G52" s="15">
        <v>1980055.1</v>
      </c>
    </row>
    <row r="53" spans="1:7" x14ac:dyDescent="0.25">
      <c r="A53" s="11">
        <v>43320</v>
      </c>
      <c r="B53" s="13" t="s">
        <v>59</v>
      </c>
      <c r="C53" s="13" t="s">
        <v>345</v>
      </c>
      <c r="D53" s="30">
        <v>14000</v>
      </c>
      <c r="F53" s="34">
        <v>1</v>
      </c>
      <c r="G53" s="15">
        <v>540204.1</v>
      </c>
    </row>
    <row r="54" spans="1:7" x14ac:dyDescent="0.25">
      <c r="A54" s="11">
        <v>43283</v>
      </c>
      <c r="B54" s="13" t="s">
        <v>244</v>
      </c>
      <c r="C54" s="13" t="s">
        <v>243</v>
      </c>
      <c r="D54" s="28">
        <v>14720</v>
      </c>
      <c r="F54" s="34">
        <v>1</v>
      </c>
      <c r="G54" s="15">
        <v>576204.1</v>
      </c>
    </row>
    <row r="55" spans="1:7" x14ac:dyDescent="0.25">
      <c r="A55" s="11">
        <v>43140</v>
      </c>
      <c r="B55" s="12">
        <v>4</v>
      </c>
      <c r="C55" s="13" t="s">
        <v>65</v>
      </c>
      <c r="D55" s="28">
        <v>15000</v>
      </c>
      <c r="F55" s="34">
        <v>1</v>
      </c>
      <c r="G55" s="15">
        <v>601336.1</v>
      </c>
    </row>
    <row r="56" spans="1:7" x14ac:dyDescent="0.25">
      <c r="A56" s="11">
        <v>43154</v>
      </c>
      <c r="B56" s="12">
        <v>6</v>
      </c>
      <c r="C56" s="13" t="s">
        <v>65</v>
      </c>
      <c r="D56" s="28">
        <v>15000</v>
      </c>
      <c r="F56" s="34">
        <v>1</v>
      </c>
      <c r="G56" s="15">
        <v>606136.1</v>
      </c>
    </row>
    <row r="57" spans="1:7" x14ac:dyDescent="0.25">
      <c r="A57" s="11">
        <v>43162</v>
      </c>
      <c r="B57" s="12">
        <v>1</v>
      </c>
      <c r="C57" s="13" t="s">
        <v>65</v>
      </c>
      <c r="D57" s="28">
        <v>15000</v>
      </c>
      <c r="F57" s="34">
        <v>1</v>
      </c>
      <c r="G57" s="15">
        <v>615136.1</v>
      </c>
    </row>
    <row r="58" spans="1:7" x14ac:dyDescent="0.25">
      <c r="A58" s="11">
        <v>43201</v>
      </c>
      <c r="B58" s="12">
        <v>8</v>
      </c>
      <c r="C58" s="13" t="s">
        <v>65</v>
      </c>
      <c r="D58" s="28">
        <v>15000</v>
      </c>
      <c r="F58" s="34">
        <v>1</v>
      </c>
      <c r="G58" s="15">
        <v>917136.1</v>
      </c>
    </row>
    <row r="59" spans="1:7" x14ac:dyDescent="0.25">
      <c r="A59" s="11">
        <v>43283</v>
      </c>
      <c r="B59" s="13" t="s">
        <v>242</v>
      </c>
      <c r="C59" s="13" t="s">
        <v>243</v>
      </c>
      <c r="D59" s="28">
        <v>15565</v>
      </c>
      <c r="F59" s="34">
        <v>1</v>
      </c>
      <c r="G59" s="15">
        <v>1082136.1000000001</v>
      </c>
    </row>
    <row r="60" spans="1:7" x14ac:dyDescent="0.25">
      <c r="A60" s="11">
        <v>43155</v>
      </c>
      <c r="B60" s="12">
        <v>6</v>
      </c>
      <c r="C60" s="13" t="s">
        <v>65</v>
      </c>
      <c r="D60" s="28">
        <v>15600</v>
      </c>
      <c r="F60" s="34">
        <v>1</v>
      </c>
      <c r="G60" s="15">
        <v>1229436.1000000001</v>
      </c>
    </row>
    <row r="61" spans="1:7" x14ac:dyDescent="0.25">
      <c r="A61" s="11">
        <v>43283</v>
      </c>
      <c r="B61" s="13" t="s">
        <v>240</v>
      </c>
      <c r="C61" s="13" t="s">
        <v>241</v>
      </c>
      <c r="D61" s="28">
        <v>15600</v>
      </c>
      <c r="F61" s="34">
        <v>1</v>
      </c>
      <c r="G61" s="15">
        <v>1394436.1</v>
      </c>
    </row>
    <row r="62" spans="1:7" x14ac:dyDescent="0.25">
      <c r="A62" s="11">
        <v>43273</v>
      </c>
      <c r="B62" s="13" t="s">
        <v>234</v>
      </c>
      <c r="C62" s="13" t="s">
        <v>149</v>
      </c>
      <c r="D62" s="28">
        <v>16159</v>
      </c>
      <c r="F62" s="34">
        <v>1</v>
      </c>
      <c r="G62" s="15">
        <v>1229436.1000000001</v>
      </c>
    </row>
    <row r="63" spans="1:7" x14ac:dyDescent="0.25">
      <c r="A63" s="11">
        <v>43150</v>
      </c>
      <c r="B63" s="12">
        <v>6</v>
      </c>
      <c r="C63" s="13" t="s">
        <v>65</v>
      </c>
      <c r="D63" s="28">
        <v>18253</v>
      </c>
      <c r="F63" s="34">
        <v>1</v>
      </c>
      <c r="G63" s="15">
        <v>1249436.1000000001</v>
      </c>
    </row>
    <row r="64" spans="1:7" x14ac:dyDescent="0.25">
      <c r="A64" s="11">
        <v>43353</v>
      </c>
      <c r="B64" s="13" t="s">
        <v>412</v>
      </c>
      <c r="C64" s="13" t="s">
        <v>20</v>
      </c>
      <c r="D64" s="28">
        <v>20160</v>
      </c>
      <c r="F64" s="34">
        <v>1</v>
      </c>
      <c r="G64" s="15">
        <v>1266836.1000000001</v>
      </c>
    </row>
    <row r="65" spans="1:7" x14ac:dyDescent="0.25">
      <c r="A65" s="11">
        <v>43371</v>
      </c>
      <c r="B65" s="13" t="s">
        <v>459</v>
      </c>
      <c r="C65" s="13" t="s">
        <v>460</v>
      </c>
      <c r="D65" s="28">
        <v>20538</v>
      </c>
      <c r="F65" s="34">
        <v>1</v>
      </c>
      <c r="G65" s="15">
        <v>1286836.1000000001</v>
      </c>
    </row>
    <row r="66" spans="1:7" x14ac:dyDescent="0.25">
      <c r="A66" s="11">
        <v>43363</v>
      </c>
      <c r="B66" s="13" t="s">
        <v>435</v>
      </c>
      <c r="C66" s="13" t="s">
        <v>20</v>
      </c>
      <c r="D66" s="28">
        <v>20850</v>
      </c>
      <c r="F66" s="34">
        <v>1</v>
      </c>
      <c r="G66" s="15">
        <v>1296836.1000000001</v>
      </c>
    </row>
    <row r="67" spans="1:7" x14ac:dyDescent="0.25">
      <c r="A67" s="11">
        <v>43313</v>
      </c>
      <c r="B67" s="13" t="s">
        <v>59</v>
      </c>
      <c r="C67" s="13" t="s">
        <v>325</v>
      </c>
      <c r="D67" s="28">
        <v>21630</v>
      </c>
      <c r="F67" s="34">
        <v>1</v>
      </c>
      <c r="G67" s="15">
        <v>1311836.1000000001</v>
      </c>
    </row>
    <row r="68" spans="1:7" x14ac:dyDescent="0.25">
      <c r="A68" s="11">
        <v>43196</v>
      </c>
      <c r="B68" s="12">
        <v>7</v>
      </c>
      <c r="C68" s="13" t="s">
        <v>65</v>
      </c>
      <c r="D68" s="28">
        <v>21715</v>
      </c>
      <c r="F68" s="34">
        <v>1</v>
      </c>
      <c r="G68" s="15">
        <v>2016706.6</v>
      </c>
    </row>
    <row r="69" spans="1:7" x14ac:dyDescent="0.25">
      <c r="A69" s="11">
        <v>43196</v>
      </c>
      <c r="B69" s="12">
        <v>7</v>
      </c>
      <c r="C69" s="13" t="s">
        <v>65</v>
      </c>
      <c r="D69" s="28">
        <v>21715</v>
      </c>
      <c r="F69" s="34">
        <v>1</v>
      </c>
      <c r="G69" s="15">
        <v>2023706.6</v>
      </c>
    </row>
    <row r="70" spans="1:7" x14ac:dyDescent="0.25">
      <c r="A70" s="11">
        <v>43168</v>
      </c>
      <c r="B70" s="12">
        <v>1</v>
      </c>
      <c r="C70" s="13" t="s">
        <v>65</v>
      </c>
      <c r="D70" s="28">
        <v>21715.200000000001</v>
      </c>
      <c r="F70" s="34">
        <v>1</v>
      </c>
      <c r="G70" s="15">
        <v>2073206.6</v>
      </c>
    </row>
    <row r="71" spans="1:7" x14ac:dyDescent="0.25">
      <c r="A71" s="11">
        <v>43315</v>
      </c>
      <c r="B71" s="13" t="s">
        <v>333</v>
      </c>
      <c r="C71" s="13" t="s">
        <v>20</v>
      </c>
      <c r="D71" s="28">
        <v>24000</v>
      </c>
      <c r="F71" s="34">
        <v>1</v>
      </c>
      <c r="G71" s="15">
        <v>2082106.6</v>
      </c>
    </row>
    <row r="72" spans="1:7" x14ac:dyDescent="0.25">
      <c r="A72" s="11">
        <v>43318</v>
      </c>
      <c r="B72" s="13" t="s">
        <v>336</v>
      </c>
      <c r="C72" s="13" t="s">
        <v>20</v>
      </c>
      <c r="D72" s="28">
        <v>24540</v>
      </c>
      <c r="F72" s="34">
        <v>1</v>
      </c>
      <c r="G72" s="15">
        <v>1377236.6</v>
      </c>
    </row>
    <row r="73" spans="1:7" x14ac:dyDescent="0.25">
      <c r="A73" s="11">
        <v>43263</v>
      </c>
      <c r="B73" s="13" t="s">
        <v>59</v>
      </c>
      <c r="C73" s="13" t="s">
        <v>207</v>
      </c>
      <c r="D73" s="30">
        <v>27000</v>
      </c>
      <c r="F73" s="34">
        <v>1</v>
      </c>
      <c r="G73" s="15">
        <v>1397873.6</v>
      </c>
    </row>
    <row r="74" spans="1:7" x14ac:dyDescent="0.25">
      <c r="A74" s="11">
        <v>43357</v>
      </c>
      <c r="B74" s="13" t="s">
        <v>430</v>
      </c>
      <c r="C74" s="13" t="s">
        <v>20</v>
      </c>
      <c r="D74" s="30">
        <v>27000</v>
      </c>
      <c r="F74" s="34">
        <v>1</v>
      </c>
      <c r="G74" s="15">
        <v>1473873.6</v>
      </c>
    </row>
    <row r="75" spans="1:7" x14ac:dyDescent="0.25">
      <c r="A75" s="11">
        <v>43259</v>
      </c>
      <c r="B75" s="13" t="s">
        <v>179</v>
      </c>
      <c r="C75" s="13" t="s">
        <v>20</v>
      </c>
      <c r="D75" s="28">
        <v>30000</v>
      </c>
      <c r="F75" s="34">
        <v>1</v>
      </c>
      <c r="G75" s="15">
        <v>1520893.6</v>
      </c>
    </row>
    <row r="76" spans="1:7" x14ac:dyDescent="0.25">
      <c r="A76" s="11">
        <v>43287</v>
      </c>
      <c r="B76" s="13" t="s">
        <v>59</v>
      </c>
      <c r="C76" s="13" t="s">
        <v>265</v>
      </c>
      <c r="D76" s="28">
        <v>30000</v>
      </c>
      <c r="F76" s="34">
        <v>1</v>
      </c>
      <c r="G76" s="15">
        <v>1567913.6</v>
      </c>
    </row>
    <row r="77" spans="1:7" x14ac:dyDescent="0.25">
      <c r="A77" s="11">
        <v>43242</v>
      </c>
      <c r="B77" s="13" t="s">
        <v>130</v>
      </c>
      <c r="C77" s="13" t="s">
        <v>20</v>
      </c>
      <c r="D77" s="28">
        <v>31320</v>
      </c>
      <c r="F77" s="34">
        <v>1</v>
      </c>
      <c r="G77" s="15">
        <v>1559013.6</v>
      </c>
    </row>
    <row r="78" spans="1:7" x14ac:dyDescent="0.25">
      <c r="A78" s="11">
        <v>43234</v>
      </c>
      <c r="B78" s="13" t="s">
        <v>117</v>
      </c>
      <c r="C78" s="13" t="s">
        <v>20</v>
      </c>
      <c r="D78" s="28">
        <v>35000</v>
      </c>
      <c r="F78" s="34">
        <v>1</v>
      </c>
      <c r="G78" s="15">
        <v>1552013.6</v>
      </c>
    </row>
    <row r="79" spans="1:7" x14ac:dyDescent="0.25">
      <c r="A79" s="11">
        <v>43133</v>
      </c>
      <c r="B79" s="12">
        <v>4</v>
      </c>
      <c r="C79" s="13" t="s">
        <v>65</v>
      </c>
      <c r="D79" s="28">
        <v>36000</v>
      </c>
      <c r="F79" s="34">
        <v>1</v>
      </c>
      <c r="G79" s="15">
        <v>1588513.6</v>
      </c>
    </row>
    <row r="80" spans="1:7" x14ac:dyDescent="0.25">
      <c r="A80" s="11">
        <v>43262</v>
      </c>
      <c r="B80" s="13" t="s">
        <v>59</v>
      </c>
      <c r="C80" s="13" t="s">
        <v>202</v>
      </c>
      <c r="D80" s="28">
        <v>36000</v>
      </c>
      <c r="F80" s="34">
        <v>1</v>
      </c>
      <c r="G80" s="15">
        <v>1663331.6</v>
      </c>
    </row>
    <row r="81" spans="1:7" x14ac:dyDescent="0.25">
      <c r="A81" s="11">
        <v>43347</v>
      </c>
      <c r="B81" s="13" t="s">
        <v>396</v>
      </c>
      <c r="C81" s="13" t="s">
        <v>149</v>
      </c>
      <c r="D81" s="28">
        <v>46020</v>
      </c>
      <c r="F81" s="34">
        <v>1</v>
      </c>
      <c r="G81" s="15">
        <v>1686081.6</v>
      </c>
    </row>
    <row r="82" spans="1:7" x14ac:dyDescent="0.25">
      <c r="A82" s="11">
        <v>43145</v>
      </c>
      <c r="B82" s="12">
        <v>5</v>
      </c>
      <c r="C82" s="13" t="s">
        <v>65</v>
      </c>
      <c r="D82" s="28">
        <v>47020</v>
      </c>
      <c r="F82" s="34">
        <v>1</v>
      </c>
      <c r="G82" s="15">
        <v>1706203.6</v>
      </c>
    </row>
    <row r="83" spans="1:7" x14ac:dyDescent="0.25">
      <c r="A83" s="11">
        <v>43248</v>
      </c>
      <c r="B83" s="13" t="s">
        <v>139</v>
      </c>
      <c r="C83" s="13" t="s">
        <v>20</v>
      </c>
      <c r="D83" s="28">
        <v>49100</v>
      </c>
      <c r="F83" s="34">
        <v>1</v>
      </c>
      <c r="G83" s="15">
        <v>1713103.6</v>
      </c>
    </row>
    <row r="84" spans="1:7" x14ac:dyDescent="0.25">
      <c r="A84" s="11">
        <v>43353</v>
      </c>
      <c r="B84" s="13" t="s">
        <v>411</v>
      </c>
      <c r="C84" s="13" t="s">
        <v>20</v>
      </c>
      <c r="D84" s="28">
        <v>49100</v>
      </c>
      <c r="F84" s="34">
        <v>1</v>
      </c>
      <c r="G84" s="15">
        <v>1733503.6</v>
      </c>
    </row>
    <row r="85" spans="1:7" x14ac:dyDescent="0.25">
      <c r="A85" s="11">
        <v>43126</v>
      </c>
      <c r="B85" s="13" t="s">
        <v>57</v>
      </c>
      <c r="C85" s="13" t="s">
        <v>58</v>
      </c>
      <c r="D85" s="28">
        <v>54391</v>
      </c>
      <c r="F85" s="34">
        <v>1</v>
      </c>
      <c r="G85" s="15">
        <v>1737129.6</v>
      </c>
    </row>
    <row r="86" spans="1:7" x14ac:dyDescent="0.25">
      <c r="A86" s="11">
        <v>43112</v>
      </c>
      <c r="B86" s="12">
        <v>0</v>
      </c>
      <c r="C86" s="13" t="s">
        <v>24</v>
      </c>
      <c r="D86" s="28">
        <v>55000</v>
      </c>
      <c r="F86" s="34">
        <v>1</v>
      </c>
      <c r="G86" s="15">
        <v>1832876.6</v>
      </c>
    </row>
    <row r="87" spans="1:7" x14ac:dyDescent="0.25">
      <c r="A87" s="11">
        <v>43363</v>
      </c>
      <c r="B87" s="13" t="s">
        <v>439</v>
      </c>
      <c r="C87" s="13" t="s">
        <v>440</v>
      </c>
      <c r="D87" s="28">
        <v>57029</v>
      </c>
      <c r="F87" s="34">
        <v>1</v>
      </c>
      <c r="G87" s="15">
        <v>1857180.6</v>
      </c>
    </row>
    <row r="88" spans="1:7" x14ac:dyDescent="0.25">
      <c r="A88" s="11">
        <v>43318</v>
      </c>
      <c r="B88" s="13" t="s">
        <v>337</v>
      </c>
      <c r="C88" s="13" t="s">
        <v>20</v>
      </c>
      <c r="D88" s="28">
        <v>69006</v>
      </c>
      <c r="F88" s="34">
        <v>1</v>
      </c>
      <c r="G88" s="15">
        <v>1871079.1</v>
      </c>
    </row>
    <row r="89" spans="1:7" x14ac:dyDescent="0.25">
      <c r="A89" s="11">
        <v>43146</v>
      </c>
      <c r="B89" s="12">
        <v>5</v>
      </c>
      <c r="C89" s="13" t="s">
        <v>65</v>
      </c>
      <c r="D89" s="28">
        <v>74818</v>
      </c>
      <c r="F89" s="34">
        <v>1</v>
      </c>
      <c r="G89" s="15">
        <v>2057694.1</v>
      </c>
    </row>
    <row r="90" spans="1:7" x14ac:dyDescent="0.25">
      <c r="A90" s="11">
        <v>43298</v>
      </c>
      <c r="B90" s="13" t="s">
        <v>292</v>
      </c>
      <c r="C90" s="13" t="s">
        <v>20</v>
      </c>
      <c r="D90" s="28">
        <v>75174</v>
      </c>
      <c r="F90" s="34">
        <v>1</v>
      </c>
      <c r="G90" s="15">
        <v>2140106.1</v>
      </c>
    </row>
    <row r="91" spans="1:7" x14ac:dyDescent="0.25">
      <c r="A91" s="11">
        <v>43298</v>
      </c>
      <c r="B91" s="13" t="s">
        <v>294</v>
      </c>
      <c r="C91" s="13" t="s">
        <v>20</v>
      </c>
      <c r="D91" s="28">
        <v>75174</v>
      </c>
      <c r="F91" s="34">
        <v>1</v>
      </c>
      <c r="G91" s="15">
        <v>2164606.1</v>
      </c>
    </row>
    <row r="92" spans="1:7" x14ac:dyDescent="0.25">
      <c r="A92" s="11">
        <v>43294</v>
      </c>
      <c r="B92" s="13" t="s">
        <v>277</v>
      </c>
      <c r="C92" s="13" t="s">
        <v>20</v>
      </c>
      <c r="D92" s="28">
        <v>77880</v>
      </c>
      <c r="F92" s="34">
        <v>1</v>
      </c>
      <c r="G92" s="15">
        <v>2182859.1</v>
      </c>
    </row>
    <row r="93" spans="1:7" x14ac:dyDescent="0.25">
      <c r="A93" s="11">
        <v>43293</v>
      </c>
      <c r="B93" s="13" t="s">
        <v>273</v>
      </c>
      <c r="C93" s="13" t="s">
        <v>20</v>
      </c>
      <c r="D93" s="28">
        <v>86900</v>
      </c>
      <c r="F93" s="34">
        <v>1</v>
      </c>
      <c r="G93" s="15">
        <v>2277566.1</v>
      </c>
    </row>
    <row r="94" spans="1:7" x14ac:dyDescent="0.25">
      <c r="A94" s="11">
        <v>43115</v>
      </c>
      <c r="B94" s="12">
        <v>0</v>
      </c>
      <c r="C94" s="13" t="s">
        <v>24</v>
      </c>
      <c r="D94" s="28">
        <v>92750</v>
      </c>
      <c r="F94" s="34">
        <v>1</v>
      </c>
      <c r="G94" s="15">
        <v>2283908.1</v>
      </c>
    </row>
    <row r="95" spans="1:7" x14ac:dyDescent="0.25">
      <c r="A95" s="11">
        <v>43334</v>
      </c>
      <c r="B95" s="13" t="s">
        <v>59</v>
      </c>
      <c r="C95" s="13" t="s">
        <v>375</v>
      </c>
      <c r="D95" s="28">
        <v>94834</v>
      </c>
      <c r="F95" s="34">
        <v>1</v>
      </c>
      <c r="G95" s="15">
        <v>2340120.35</v>
      </c>
    </row>
    <row r="96" spans="1:7" x14ac:dyDescent="0.25">
      <c r="A96" s="11">
        <v>43271</v>
      </c>
      <c r="B96" s="13" t="s">
        <v>229</v>
      </c>
      <c r="C96" s="13" t="s">
        <v>20</v>
      </c>
      <c r="D96" s="28">
        <v>98200</v>
      </c>
      <c r="F96" s="34">
        <v>1</v>
      </c>
      <c r="G96" s="15">
        <v>2552478.1</v>
      </c>
    </row>
    <row r="97" spans="1:8" x14ac:dyDescent="0.25">
      <c r="A97" s="11">
        <v>43271</v>
      </c>
      <c r="B97" s="13" t="s">
        <v>228</v>
      </c>
      <c r="C97" s="13" t="s">
        <v>20</v>
      </c>
      <c r="D97" s="28">
        <v>110000</v>
      </c>
      <c r="F97" s="34">
        <v>1</v>
      </c>
      <c r="G97" s="15">
        <v>2574728.1</v>
      </c>
    </row>
    <row r="98" spans="1:8" x14ac:dyDescent="0.25">
      <c r="A98" s="11">
        <v>43257</v>
      </c>
      <c r="B98" s="13" t="s">
        <v>166</v>
      </c>
      <c r="C98" s="13" t="s">
        <v>20</v>
      </c>
      <c r="D98" s="28">
        <v>150000</v>
      </c>
      <c r="F98" s="34">
        <v>1</v>
      </c>
      <c r="G98" s="15">
        <v>2589728.1</v>
      </c>
    </row>
    <row r="99" spans="1:8" x14ac:dyDescent="0.25">
      <c r="A99" s="11">
        <v>43260</v>
      </c>
      <c r="B99" s="13" t="s">
        <v>59</v>
      </c>
      <c r="C99" s="13" t="s">
        <v>198</v>
      </c>
      <c r="D99" s="28">
        <v>154756</v>
      </c>
      <c r="F99" s="34">
        <v>1</v>
      </c>
      <c r="G99" s="15">
        <v>2605328.1</v>
      </c>
    </row>
    <row r="100" spans="1:8" x14ac:dyDescent="0.25">
      <c r="A100" s="11">
        <v>43260</v>
      </c>
      <c r="B100" s="13" t="s">
        <v>59</v>
      </c>
      <c r="C100" s="13" t="s">
        <v>198</v>
      </c>
      <c r="D100" s="28">
        <v>154756</v>
      </c>
      <c r="F100" s="34">
        <v>1</v>
      </c>
      <c r="G100" s="15">
        <v>2640128.1</v>
      </c>
    </row>
    <row r="101" spans="1:8" x14ac:dyDescent="0.25">
      <c r="A101" s="11">
        <v>43138</v>
      </c>
      <c r="B101" s="12">
        <v>4</v>
      </c>
      <c r="C101" s="13" t="s">
        <v>65</v>
      </c>
      <c r="D101" s="28">
        <v>165000</v>
      </c>
      <c r="F101" s="34">
        <v>1</v>
      </c>
      <c r="G101" s="15">
        <v>855916.6</v>
      </c>
    </row>
    <row r="102" spans="1:8" x14ac:dyDescent="0.25">
      <c r="A102" s="11">
        <v>43138</v>
      </c>
      <c r="B102" s="13" t="s">
        <v>66</v>
      </c>
      <c r="C102" s="13" t="s">
        <v>20</v>
      </c>
      <c r="D102" s="28">
        <v>165000</v>
      </c>
      <c r="F102" s="34">
        <v>1</v>
      </c>
      <c r="G102" s="15">
        <v>872116.6</v>
      </c>
    </row>
    <row r="103" spans="1:8" x14ac:dyDescent="0.25">
      <c r="A103" s="11">
        <v>43178</v>
      </c>
      <c r="B103" s="13" t="s">
        <v>89</v>
      </c>
      <c r="C103" s="13" t="s">
        <v>20</v>
      </c>
      <c r="D103" s="28">
        <v>167500</v>
      </c>
      <c r="F103" s="34">
        <v>1</v>
      </c>
      <c r="G103" s="15">
        <v>884616.6</v>
      </c>
    </row>
    <row r="104" spans="1:8" x14ac:dyDescent="0.25">
      <c r="A104" s="11">
        <v>43355</v>
      </c>
      <c r="B104" s="13" t="s">
        <v>424</v>
      </c>
      <c r="C104" s="13" t="s">
        <v>20</v>
      </c>
      <c r="D104" s="28">
        <v>174982</v>
      </c>
      <c r="F104" s="34">
        <v>1</v>
      </c>
      <c r="G104" s="15">
        <v>1856556.6</v>
      </c>
      <c r="H104" s="27">
        <v>450</v>
      </c>
    </row>
    <row r="105" spans="1:8" x14ac:dyDescent="0.25">
      <c r="A105" s="11">
        <v>43367</v>
      </c>
      <c r="B105" s="13" t="s">
        <v>454</v>
      </c>
      <c r="C105" s="13" t="s">
        <v>455</v>
      </c>
      <c r="D105" s="28">
        <v>200000</v>
      </c>
      <c r="F105" s="34">
        <v>1</v>
      </c>
      <c r="G105" s="15">
        <v>1868896.6</v>
      </c>
      <c r="H105" s="28">
        <v>1960</v>
      </c>
    </row>
    <row r="106" spans="1:8" x14ac:dyDescent="0.25">
      <c r="A106" s="11">
        <v>43313</v>
      </c>
      <c r="B106" s="13" t="s">
        <v>59</v>
      </c>
      <c r="C106" s="13" t="s">
        <v>324</v>
      </c>
      <c r="D106" s="28">
        <v>202072</v>
      </c>
      <c r="F106" s="34">
        <v>1</v>
      </c>
      <c r="G106" s="15">
        <v>1881236.6</v>
      </c>
      <c r="H106" s="28">
        <v>2250</v>
      </c>
    </row>
    <row r="107" spans="1:8" x14ac:dyDescent="0.25">
      <c r="A107" s="11">
        <v>43294</v>
      </c>
      <c r="B107" s="13" t="s">
        <v>276</v>
      </c>
      <c r="C107" s="13" t="s">
        <v>20</v>
      </c>
      <c r="D107" s="28">
        <v>208863</v>
      </c>
      <c r="F107" s="34">
        <v>1</v>
      </c>
      <c r="G107" s="15">
        <v>1893235.6</v>
      </c>
      <c r="H107" s="28">
        <v>2591</v>
      </c>
    </row>
    <row r="108" spans="1:8" x14ac:dyDescent="0.25">
      <c r="A108" s="11">
        <v>43364</v>
      </c>
      <c r="B108" s="13" t="s">
        <v>451</v>
      </c>
      <c r="C108" s="13" t="s">
        <v>20</v>
      </c>
      <c r="D108" s="28">
        <v>214075</v>
      </c>
      <c r="F108" s="34">
        <v>1</v>
      </c>
      <c r="G108" s="15">
        <v>1910355.6</v>
      </c>
      <c r="H108" s="28">
        <v>3450</v>
      </c>
    </row>
    <row r="109" spans="1:8" x14ac:dyDescent="0.25">
      <c r="A109" s="11">
        <v>43201</v>
      </c>
      <c r="B109" s="12">
        <v>5</v>
      </c>
      <c r="C109" s="13" t="s">
        <v>65</v>
      </c>
      <c r="D109" s="28">
        <v>221581</v>
      </c>
      <c r="F109" s="34">
        <v>1</v>
      </c>
      <c r="G109" s="15">
        <v>1923844.6</v>
      </c>
      <c r="H109" s="28">
        <v>4000</v>
      </c>
    </row>
    <row r="110" spans="1:8" x14ac:dyDescent="0.25">
      <c r="A110" s="11">
        <v>43110</v>
      </c>
      <c r="B110" s="12">
        <v>0</v>
      </c>
      <c r="C110" s="13" t="s">
        <v>24</v>
      </c>
      <c r="D110" s="28">
        <v>248949</v>
      </c>
      <c r="F110" s="34">
        <v>1</v>
      </c>
      <c r="G110" s="15">
        <v>1943844.6</v>
      </c>
      <c r="H110" s="28">
        <v>4534</v>
      </c>
    </row>
    <row r="111" spans="1:8" x14ac:dyDescent="0.25">
      <c r="A111" s="11">
        <v>43305</v>
      </c>
      <c r="B111" s="13" t="s">
        <v>312</v>
      </c>
      <c r="C111" s="13" t="s">
        <v>20</v>
      </c>
      <c r="D111" s="28">
        <v>250000</v>
      </c>
      <c r="F111" s="34">
        <v>1</v>
      </c>
      <c r="G111" s="15">
        <v>1993844.6</v>
      </c>
      <c r="H111" s="28">
        <v>5000</v>
      </c>
    </row>
    <row r="112" spans="1:8" x14ac:dyDescent="0.25">
      <c r="A112" s="11">
        <v>43299</v>
      </c>
      <c r="B112" s="13" t="s">
        <v>59</v>
      </c>
      <c r="C112" s="13" t="s">
        <v>299</v>
      </c>
      <c r="D112" s="28">
        <v>270000</v>
      </c>
      <c r="F112" s="34">
        <v>1</v>
      </c>
      <c r="G112" s="15">
        <v>2008844.6</v>
      </c>
      <c r="H112" s="28">
        <v>5000</v>
      </c>
    </row>
    <row r="113" spans="1:8" x14ac:dyDescent="0.25">
      <c r="A113" s="11">
        <v>43271</v>
      </c>
      <c r="B113" s="13" t="s">
        <v>227</v>
      </c>
      <c r="C113" s="13" t="s">
        <v>20</v>
      </c>
      <c r="D113" s="28">
        <v>277737</v>
      </c>
      <c r="F113" s="34">
        <v>1</v>
      </c>
      <c r="G113" s="15">
        <v>2028844.6</v>
      </c>
      <c r="H113" s="28">
        <v>6500</v>
      </c>
    </row>
    <row r="114" spans="1:8" x14ac:dyDescent="0.25">
      <c r="A114" s="11">
        <v>43367</v>
      </c>
      <c r="B114" s="13" t="s">
        <v>59</v>
      </c>
      <c r="C114" s="13" t="s">
        <v>374</v>
      </c>
      <c r="D114" s="28">
        <v>418568.6</v>
      </c>
      <c r="F114" s="34">
        <v>1</v>
      </c>
      <c r="G114" s="15">
        <v>2049679.6</v>
      </c>
      <c r="H114" s="28">
        <v>7000</v>
      </c>
    </row>
    <row r="115" spans="1:8" x14ac:dyDescent="0.25">
      <c r="A115" s="11">
        <v>43126</v>
      </c>
      <c r="B115" s="13" t="s">
        <v>57</v>
      </c>
      <c r="C115" s="13" t="s">
        <v>58</v>
      </c>
      <c r="D115" s="28">
        <v>419300</v>
      </c>
      <c r="F115" s="34">
        <v>1</v>
      </c>
      <c r="G115" s="15">
        <v>2300929.6</v>
      </c>
      <c r="H115" s="28">
        <v>7000</v>
      </c>
    </row>
    <row r="116" spans="1:8" x14ac:dyDescent="0.25">
      <c r="A116" s="11">
        <v>43321</v>
      </c>
      <c r="B116" s="13" t="s">
        <v>59</v>
      </c>
      <c r="C116" s="13" t="s">
        <v>352</v>
      </c>
      <c r="D116" s="28">
        <v>432435</v>
      </c>
      <c r="F116" s="34">
        <v>1</v>
      </c>
      <c r="G116" s="15">
        <v>2445809.6</v>
      </c>
      <c r="H116" s="28">
        <v>7143</v>
      </c>
    </row>
    <row r="117" spans="1:8" x14ac:dyDescent="0.25">
      <c r="A117" s="11">
        <v>43342</v>
      </c>
      <c r="B117" s="13" t="s">
        <v>59</v>
      </c>
      <c r="C117" s="13" t="s">
        <v>386</v>
      </c>
      <c r="D117" s="28">
        <v>432435</v>
      </c>
      <c r="F117" s="34">
        <v>1</v>
      </c>
      <c r="G117" s="15">
        <v>2463912.6</v>
      </c>
      <c r="H117" s="28">
        <v>7200</v>
      </c>
    </row>
    <row r="118" spans="1:8" x14ac:dyDescent="0.25">
      <c r="A118" s="11">
        <v>43321</v>
      </c>
      <c r="B118" s="13" t="s">
        <v>59</v>
      </c>
      <c r="C118" s="13" t="s">
        <v>351</v>
      </c>
      <c r="D118" s="28">
        <v>432436</v>
      </c>
      <c r="F118" s="34">
        <v>1</v>
      </c>
      <c r="G118" s="15">
        <v>2485627.7999999998</v>
      </c>
      <c r="H118" s="28">
        <v>7200</v>
      </c>
    </row>
    <row r="119" spans="1:8" x14ac:dyDescent="0.25">
      <c r="A119" s="11">
        <v>43269</v>
      </c>
      <c r="B119" s="13" t="s">
        <v>220</v>
      </c>
      <c r="C119" s="13" t="s">
        <v>20</v>
      </c>
      <c r="D119" s="15">
        <v>208981</v>
      </c>
      <c r="F119" s="34">
        <v>1</v>
      </c>
      <c r="G119" s="15">
        <v>3014772.9</v>
      </c>
    </row>
    <row r="120" spans="1:8" x14ac:dyDescent="0.25">
      <c r="A120" s="11">
        <v>43229</v>
      </c>
      <c r="B120" s="13" t="s">
        <v>59</v>
      </c>
      <c r="C120" s="13" t="s">
        <v>114</v>
      </c>
      <c r="D120" s="28">
        <v>500000</v>
      </c>
      <c r="F120" s="34">
        <v>1</v>
      </c>
      <c r="G120" s="15">
        <v>2487827.7999999998</v>
      </c>
      <c r="H120" s="28">
        <v>7500</v>
      </c>
    </row>
    <row r="121" spans="1:8" x14ac:dyDescent="0.25">
      <c r="A121" s="11">
        <v>43368</v>
      </c>
      <c r="B121" s="13" t="s">
        <v>59</v>
      </c>
      <c r="C121" s="13" t="s">
        <v>458</v>
      </c>
      <c r="D121" s="28">
        <v>500000</v>
      </c>
      <c r="F121" s="34">
        <v>1</v>
      </c>
      <c r="G121" s="15">
        <v>2505102.7999999998</v>
      </c>
      <c r="H121" s="28">
        <v>7800</v>
      </c>
    </row>
    <row r="122" spans="1:8" x14ac:dyDescent="0.25">
      <c r="A122" s="11">
        <v>43140</v>
      </c>
      <c r="B122" s="13" t="s">
        <v>70</v>
      </c>
      <c r="C122" s="13" t="s">
        <v>20</v>
      </c>
      <c r="D122" s="28">
        <v>704870.5</v>
      </c>
      <c r="F122" s="34">
        <v>1</v>
      </c>
      <c r="G122" s="15">
        <v>2511102.7999999998</v>
      </c>
      <c r="H122" s="28">
        <v>8000</v>
      </c>
    </row>
    <row r="123" spans="1:8" x14ac:dyDescent="0.25">
      <c r="A123" s="11">
        <v>43290</v>
      </c>
      <c r="B123" s="13" t="s">
        <v>59</v>
      </c>
      <c r="C123" s="13" t="s">
        <v>270</v>
      </c>
      <c r="D123" s="28">
        <v>864872</v>
      </c>
      <c r="F123" s="34">
        <v>1</v>
      </c>
      <c r="G123" s="15">
        <v>2527652.7999999998</v>
      </c>
      <c r="H123" s="28">
        <v>8500</v>
      </c>
    </row>
    <row r="124" spans="1:8" x14ac:dyDescent="0.25">
      <c r="A124" s="11">
        <v>43327</v>
      </c>
      <c r="B124" s="13" t="s">
        <v>59</v>
      </c>
      <c r="C124" s="13" t="s">
        <v>360</v>
      </c>
      <c r="D124" s="28">
        <v>972053</v>
      </c>
      <c r="F124" s="34">
        <v>1</v>
      </c>
      <c r="G124" s="15">
        <v>3361886.3</v>
      </c>
      <c r="H124" s="28">
        <v>8700</v>
      </c>
    </row>
    <row r="125" spans="1:8" x14ac:dyDescent="0.25">
      <c r="A125" s="11">
        <v>43334</v>
      </c>
      <c r="B125" s="13" t="s">
        <v>59</v>
      </c>
      <c r="C125" s="13" t="s">
        <v>374</v>
      </c>
      <c r="D125" s="28">
        <v>999999.65</v>
      </c>
      <c r="F125" s="34">
        <v>1</v>
      </c>
      <c r="G125" s="15">
        <v>3442086.3</v>
      </c>
      <c r="H125" s="28">
        <v>8750</v>
      </c>
    </row>
    <row r="126" spans="1:8" x14ac:dyDescent="0.25">
      <c r="A126" s="11">
        <v>43327</v>
      </c>
      <c r="B126" s="13" t="s">
        <v>59</v>
      </c>
      <c r="C126" s="13" t="s">
        <v>360</v>
      </c>
      <c r="D126" s="28">
        <v>1296070</v>
      </c>
      <c r="F126" s="34">
        <v>1</v>
      </c>
      <c r="G126" s="15">
        <v>3519836.3</v>
      </c>
      <c r="H126" s="28">
        <v>8900</v>
      </c>
    </row>
    <row r="127" spans="1:8" x14ac:dyDescent="0.25">
      <c r="A127" s="11">
        <v>43327</v>
      </c>
      <c r="B127" s="13" t="s">
        <v>59</v>
      </c>
      <c r="C127" s="13" t="s">
        <v>360</v>
      </c>
      <c r="D127" s="28">
        <v>1944108</v>
      </c>
      <c r="F127" s="34">
        <v>1</v>
      </c>
      <c r="G127" s="15">
        <v>3687603.8</v>
      </c>
      <c r="H127" s="28">
        <v>8900</v>
      </c>
    </row>
    <row r="128" spans="1:8" x14ac:dyDescent="0.25">
      <c r="A128" s="11">
        <v>43313</v>
      </c>
      <c r="B128" s="13" t="s">
        <v>59</v>
      </c>
      <c r="C128" s="13" t="s">
        <v>198</v>
      </c>
      <c r="D128" s="28">
        <v>2000000</v>
      </c>
      <c r="F128" s="34">
        <v>1</v>
      </c>
      <c r="G128" s="15">
        <v>3690603.8</v>
      </c>
      <c r="H128" s="29">
        <v>8900</v>
      </c>
    </row>
    <row r="129" spans="1:10" x14ac:dyDescent="0.25">
      <c r="A129" s="11">
        <v>43256</v>
      </c>
      <c r="B129" s="13" t="s">
        <v>158</v>
      </c>
      <c r="C129" s="13" t="s">
        <v>159</v>
      </c>
      <c r="E129" s="15">
        <v>48750</v>
      </c>
      <c r="F129" s="39">
        <v>2</v>
      </c>
      <c r="G129" s="15">
        <v>4213654.1500000004</v>
      </c>
      <c r="H129" s="28">
        <v>55000</v>
      </c>
      <c r="I129" s="28"/>
      <c r="J129" s="41">
        <f t="shared" ref="J129" si="1">E129-I129</f>
        <v>48750</v>
      </c>
    </row>
    <row r="130" spans="1:10" x14ac:dyDescent="0.25">
      <c r="A130" s="11">
        <v>43259</v>
      </c>
      <c r="B130" s="13" t="s">
        <v>193</v>
      </c>
      <c r="C130" s="13" t="s">
        <v>194</v>
      </c>
      <c r="E130" s="15">
        <v>8900</v>
      </c>
      <c r="F130" s="39">
        <v>3</v>
      </c>
      <c r="G130" s="15">
        <v>3704503.8</v>
      </c>
      <c r="H130" s="28">
        <v>9200</v>
      </c>
    </row>
    <row r="131" spans="1:10" x14ac:dyDescent="0.25">
      <c r="A131" s="11">
        <v>43321</v>
      </c>
      <c r="B131" s="13" t="s">
        <v>353</v>
      </c>
      <c r="C131" s="13" t="s">
        <v>354</v>
      </c>
      <c r="E131" s="15">
        <v>14000</v>
      </c>
      <c r="F131" s="39">
        <v>3</v>
      </c>
      <c r="G131" s="15">
        <v>3828751.8</v>
      </c>
      <c r="H131" s="28">
        <v>10000</v>
      </c>
    </row>
    <row r="132" spans="1:10" x14ac:dyDescent="0.25">
      <c r="A132" s="11">
        <v>43325</v>
      </c>
      <c r="B132" s="13" t="s">
        <v>358</v>
      </c>
      <c r="C132" s="13" t="s">
        <v>359</v>
      </c>
      <c r="E132" s="15">
        <v>8750</v>
      </c>
      <c r="F132" s="39">
        <v>3</v>
      </c>
      <c r="G132" s="15">
        <v>5451724.9000000004</v>
      </c>
      <c r="H132" s="28">
        <v>10000</v>
      </c>
      <c r="I132" s="28"/>
      <c r="J132" s="41">
        <f t="shared" ref="J132" si="2">E132-I132</f>
        <v>8750</v>
      </c>
    </row>
    <row r="133" spans="1:10" x14ac:dyDescent="0.25">
      <c r="A133" s="11">
        <v>43294</v>
      </c>
      <c r="B133" s="13" t="s">
        <v>284</v>
      </c>
      <c r="C133" s="13" t="s">
        <v>285</v>
      </c>
      <c r="E133" s="15">
        <v>10871</v>
      </c>
      <c r="F133" s="39">
        <v>3</v>
      </c>
      <c r="G133" s="15">
        <v>5875411.9000000004</v>
      </c>
      <c r="H133" s="28">
        <v>12760</v>
      </c>
      <c r="I133" s="28">
        <v>11360</v>
      </c>
      <c r="J133" s="41">
        <f t="shared" ref="J133:J134" si="3">E133-I133</f>
        <v>-489</v>
      </c>
    </row>
    <row r="134" spans="1:10" x14ac:dyDescent="0.25">
      <c r="A134" s="11">
        <v>43256</v>
      </c>
      <c r="B134" s="13" t="s">
        <v>160</v>
      </c>
      <c r="C134" s="13" t="s">
        <v>161</v>
      </c>
      <c r="E134" s="15">
        <v>43900</v>
      </c>
      <c r="F134" s="39">
        <v>3</v>
      </c>
      <c r="G134" s="15">
        <v>4252474.1500000004</v>
      </c>
      <c r="H134" s="28">
        <v>49100</v>
      </c>
      <c r="I134" s="28">
        <v>46020</v>
      </c>
      <c r="J134" s="41">
        <f t="shared" si="3"/>
        <v>-2120</v>
      </c>
    </row>
    <row r="135" spans="1:10" x14ac:dyDescent="0.25">
      <c r="A135" s="11">
        <v>43263</v>
      </c>
      <c r="B135" s="13" t="s">
        <v>209</v>
      </c>
      <c r="C135" s="13" t="s">
        <v>210</v>
      </c>
      <c r="E135" s="15">
        <v>27000</v>
      </c>
      <c r="F135" s="39">
        <v>3</v>
      </c>
      <c r="G135" s="15">
        <v>3996251.8</v>
      </c>
      <c r="H135" s="28">
        <v>10000</v>
      </c>
    </row>
    <row r="136" spans="1:10" x14ac:dyDescent="0.25">
      <c r="A136" s="11">
        <v>43347</v>
      </c>
      <c r="B136" s="13" t="s">
        <v>59</v>
      </c>
      <c r="C136" s="13" t="s">
        <v>389</v>
      </c>
      <c r="E136" s="15">
        <v>78333.95</v>
      </c>
      <c r="F136" s="39">
        <v>3</v>
      </c>
      <c r="G136" s="15">
        <v>3828751.8</v>
      </c>
      <c r="H136" s="28">
        <v>10000</v>
      </c>
    </row>
    <row r="137" spans="1:10" x14ac:dyDescent="0.25">
      <c r="A137" s="11">
        <v>43263</v>
      </c>
      <c r="B137" s="13" t="s">
        <v>214</v>
      </c>
      <c r="C137" s="13" t="s">
        <v>215</v>
      </c>
      <c r="E137" s="15">
        <v>270000</v>
      </c>
      <c r="F137" s="39">
        <v>3</v>
      </c>
      <c r="G137" s="15">
        <v>2478048.4</v>
      </c>
      <c r="H137" s="28">
        <v>10000</v>
      </c>
    </row>
    <row r="138" spans="1:10" x14ac:dyDescent="0.25">
      <c r="A138" s="11">
        <v>43220</v>
      </c>
      <c r="B138" s="12">
        <v>1</v>
      </c>
      <c r="C138" s="13" t="s">
        <v>64</v>
      </c>
      <c r="E138" s="15">
        <v>549131.30000000005</v>
      </c>
      <c r="F138" s="39">
        <v>3</v>
      </c>
      <c r="G138" s="15">
        <v>2500048.4</v>
      </c>
      <c r="H138" s="28">
        <v>10000</v>
      </c>
    </row>
    <row r="139" spans="1:10" x14ac:dyDescent="0.25">
      <c r="A139" s="11">
        <v>43373</v>
      </c>
      <c r="B139" s="12">
        <v>1</v>
      </c>
      <c r="C139" s="13" t="s">
        <v>463</v>
      </c>
      <c r="E139" s="15">
        <v>648331.85</v>
      </c>
      <c r="F139" s="39">
        <v>3</v>
      </c>
      <c r="G139" s="15">
        <v>2518151.4</v>
      </c>
      <c r="H139" s="28">
        <v>10000</v>
      </c>
    </row>
    <row r="140" spans="1:10" x14ac:dyDescent="0.25">
      <c r="A140" s="11">
        <v>43131</v>
      </c>
      <c r="B140" s="12">
        <v>1</v>
      </c>
      <c r="C140" s="13" t="s">
        <v>64</v>
      </c>
      <c r="E140" s="15">
        <v>1439851</v>
      </c>
      <c r="F140" s="39">
        <v>3</v>
      </c>
      <c r="G140" s="15">
        <v>2547251.4</v>
      </c>
      <c r="H140" s="28">
        <v>10446</v>
      </c>
    </row>
    <row r="141" spans="1:10" x14ac:dyDescent="0.25">
      <c r="A141" s="11">
        <v>43157</v>
      </c>
      <c r="B141" s="12">
        <v>1</v>
      </c>
      <c r="C141" s="13" t="s">
        <v>83</v>
      </c>
      <c r="E141" s="15">
        <v>1784211.5</v>
      </c>
      <c r="F141" s="39">
        <v>3</v>
      </c>
      <c r="G141" s="15">
        <v>2565251.4</v>
      </c>
      <c r="H141" s="28">
        <v>10871</v>
      </c>
    </row>
    <row r="142" spans="1:10" x14ac:dyDescent="0.25">
      <c r="A142" s="11">
        <v>43102</v>
      </c>
      <c r="B142" s="12">
        <v>246</v>
      </c>
      <c r="C142" s="13" t="s">
        <v>15</v>
      </c>
      <c r="D142" s="14">
        <v>20</v>
      </c>
      <c r="G142" s="15">
        <v>2592571.7000000002</v>
      </c>
      <c r="H142" s="28">
        <v>11360</v>
      </c>
    </row>
    <row r="143" spans="1:10" x14ac:dyDescent="0.25">
      <c r="A143" s="11">
        <v>43103</v>
      </c>
      <c r="B143" s="12">
        <v>379</v>
      </c>
      <c r="C143" s="13" t="s">
        <v>17</v>
      </c>
      <c r="D143" s="14">
        <v>20</v>
      </c>
      <c r="G143" s="15">
        <v>2614286.7000000002</v>
      </c>
      <c r="H143" s="28">
        <v>11450</v>
      </c>
    </row>
    <row r="144" spans="1:10" x14ac:dyDescent="0.25">
      <c r="A144" s="11">
        <v>43104</v>
      </c>
      <c r="B144" s="12">
        <v>198</v>
      </c>
      <c r="C144" s="13" t="s">
        <v>17</v>
      </c>
      <c r="D144" s="14">
        <v>20</v>
      </c>
      <c r="G144" s="15">
        <v>2636001.7000000002</v>
      </c>
      <c r="H144" s="28">
        <v>11999</v>
      </c>
    </row>
    <row r="145" spans="1:8" x14ac:dyDescent="0.25">
      <c r="A145" s="11">
        <v>43108</v>
      </c>
      <c r="B145" s="12">
        <v>221</v>
      </c>
      <c r="C145" s="13" t="s">
        <v>17</v>
      </c>
      <c r="D145" s="14">
        <v>20</v>
      </c>
      <c r="G145" s="15">
        <v>2986001.7</v>
      </c>
      <c r="H145" s="28">
        <v>12000</v>
      </c>
    </row>
    <row r="146" spans="1:8" x14ac:dyDescent="0.25">
      <c r="A146" s="11">
        <v>43109</v>
      </c>
      <c r="B146" s="12">
        <v>442</v>
      </c>
      <c r="C146" s="13" t="s">
        <v>18</v>
      </c>
      <c r="D146" s="14">
        <v>20</v>
      </c>
      <c r="G146" s="15">
        <v>3040001.7</v>
      </c>
      <c r="H146" s="28">
        <v>12000</v>
      </c>
    </row>
    <row r="147" spans="1:8" x14ac:dyDescent="0.25">
      <c r="A147" s="11">
        <v>43105</v>
      </c>
      <c r="B147" s="12">
        <v>0</v>
      </c>
      <c r="C147" s="13" t="s">
        <v>17</v>
      </c>
      <c r="D147" s="14">
        <v>35</v>
      </c>
      <c r="G147" s="15">
        <v>3053801.7</v>
      </c>
      <c r="H147" s="28">
        <v>12436</v>
      </c>
    </row>
    <row r="148" spans="1:8" x14ac:dyDescent="0.25">
      <c r="A148" s="11">
        <v>43102</v>
      </c>
      <c r="B148" s="12">
        <v>246</v>
      </c>
      <c r="C148" s="13" t="s">
        <v>14</v>
      </c>
      <c r="D148" s="14">
        <v>200</v>
      </c>
      <c r="G148" s="15">
        <v>3275382.7</v>
      </c>
      <c r="H148" s="28">
        <v>12500</v>
      </c>
    </row>
    <row r="149" spans="1:8" x14ac:dyDescent="0.25">
      <c r="A149" s="11">
        <v>43103</v>
      </c>
      <c r="B149" s="12">
        <v>379</v>
      </c>
      <c r="C149" s="13" t="s">
        <v>16</v>
      </c>
      <c r="D149" s="14">
        <v>200</v>
      </c>
      <c r="G149" s="15">
        <v>3290382.7</v>
      </c>
      <c r="H149" s="28">
        <v>12760</v>
      </c>
    </row>
    <row r="150" spans="1:8" x14ac:dyDescent="0.25">
      <c r="A150" s="11">
        <v>43104</v>
      </c>
      <c r="B150" s="12">
        <v>198</v>
      </c>
      <c r="C150" s="13" t="s">
        <v>18</v>
      </c>
      <c r="D150" s="14">
        <v>200</v>
      </c>
      <c r="G150" s="15">
        <v>3303382.7</v>
      </c>
      <c r="H150" s="28">
        <v>13000</v>
      </c>
    </row>
    <row r="151" spans="1:8" x14ac:dyDescent="0.25">
      <c r="A151" s="11">
        <v>43108</v>
      </c>
      <c r="B151" s="12">
        <v>221</v>
      </c>
      <c r="C151" s="13" t="s">
        <v>16</v>
      </c>
      <c r="D151" s="14">
        <v>200</v>
      </c>
      <c r="G151" s="15">
        <v>3311682.7</v>
      </c>
      <c r="H151" s="28">
        <v>13000</v>
      </c>
    </row>
    <row r="152" spans="1:8" x14ac:dyDescent="0.25">
      <c r="A152" s="11">
        <v>43109</v>
      </c>
      <c r="B152" s="12">
        <v>442</v>
      </c>
      <c r="C152" s="13" t="s">
        <v>18</v>
      </c>
      <c r="D152" s="14">
        <v>200</v>
      </c>
      <c r="G152" s="15">
        <v>3090101.7</v>
      </c>
      <c r="H152" s="28">
        <v>13000</v>
      </c>
    </row>
    <row r="153" spans="1:8" x14ac:dyDescent="0.25">
      <c r="A153" s="11">
        <v>43329</v>
      </c>
      <c r="B153" s="13" t="s">
        <v>369</v>
      </c>
      <c r="C153" s="13" t="s">
        <v>20</v>
      </c>
      <c r="D153" s="15">
        <v>1500</v>
      </c>
      <c r="G153" s="15">
        <v>3106341.7</v>
      </c>
      <c r="H153" s="28">
        <v>13300</v>
      </c>
    </row>
    <row r="154" spans="1:8" x14ac:dyDescent="0.25">
      <c r="A154" s="11">
        <v>43342</v>
      </c>
      <c r="B154" s="13" t="s">
        <v>59</v>
      </c>
      <c r="C154" s="13" t="s">
        <v>387</v>
      </c>
      <c r="D154" s="15">
        <v>2000</v>
      </c>
      <c r="G154" s="15">
        <v>3155010.7</v>
      </c>
      <c r="H154" s="28">
        <v>13400</v>
      </c>
    </row>
    <row r="155" spans="1:8" x14ac:dyDescent="0.25">
      <c r="A155" s="11">
        <v>43168</v>
      </c>
      <c r="B155" s="12">
        <v>1</v>
      </c>
      <c r="C155" s="13" t="s">
        <v>65</v>
      </c>
      <c r="D155" s="15">
        <v>2200</v>
      </c>
      <c r="G155" s="15">
        <v>3179391.7</v>
      </c>
      <c r="H155" s="28">
        <v>14000</v>
      </c>
    </row>
    <row r="156" spans="1:8" x14ac:dyDescent="0.25">
      <c r="A156" s="11">
        <v>43347</v>
      </c>
      <c r="B156" s="13" t="s">
        <v>392</v>
      </c>
      <c r="C156" s="13" t="s">
        <v>149</v>
      </c>
      <c r="D156" s="15">
        <v>2275</v>
      </c>
      <c r="G156" s="15">
        <v>3218827.7</v>
      </c>
      <c r="H156" s="29">
        <v>14000</v>
      </c>
    </row>
    <row r="157" spans="1:8" x14ac:dyDescent="0.25">
      <c r="A157" s="11">
        <v>43329</v>
      </c>
      <c r="B157" s="13" t="s">
        <v>370</v>
      </c>
      <c r="C157" s="13" t="s">
        <v>20</v>
      </c>
      <c r="D157" s="15">
        <v>2370</v>
      </c>
      <c r="G157" s="15">
        <v>3239627.7</v>
      </c>
      <c r="H157" s="28">
        <v>14720</v>
      </c>
    </row>
    <row r="158" spans="1:8" x14ac:dyDescent="0.25">
      <c r="A158" s="11">
        <v>43119</v>
      </c>
      <c r="B158" s="13" t="s">
        <v>47</v>
      </c>
      <c r="C158" s="13" t="s">
        <v>20</v>
      </c>
      <c r="D158" s="15">
        <v>2416</v>
      </c>
      <c r="G158" s="15">
        <v>3263072.7</v>
      </c>
      <c r="H158" s="28">
        <v>15000</v>
      </c>
    </row>
    <row r="159" spans="1:8" x14ac:dyDescent="0.25">
      <c r="A159" s="11">
        <v>43225</v>
      </c>
      <c r="B159" s="13" t="s">
        <v>105</v>
      </c>
      <c r="C159" s="13" t="s">
        <v>106</v>
      </c>
      <c r="D159" s="15">
        <v>2868</v>
      </c>
      <c r="G159" s="15">
        <v>3253072.7</v>
      </c>
      <c r="H159" s="28">
        <v>15000</v>
      </c>
    </row>
    <row r="160" spans="1:8" x14ac:dyDescent="0.25">
      <c r="A160" s="11">
        <v>43173</v>
      </c>
      <c r="B160" s="12">
        <v>2</v>
      </c>
      <c r="C160" s="13" t="s">
        <v>65</v>
      </c>
      <c r="D160" s="15">
        <v>3000</v>
      </c>
      <c r="G160" s="15">
        <v>3281307.7</v>
      </c>
      <c r="H160" s="28">
        <v>15000</v>
      </c>
    </row>
    <row r="161" spans="1:8" x14ac:dyDescent="0.25">
      <c r="A161" s="11">
        <v>43263</v>
      </c>
      <c r="B161" s="13" t="s">
        <v>206</v>
      </c>
      <c r="C161" s="13" t="s">
        <v>20</v>
      </c>
      <c r="D161" s="15">
        <v>3500</v>
      </c>
      <c r="G161" s="15">
        <v>2732176.4</v>
      </c>
      <c r="H161" s="28">
        <v>15000</v>
      </c>
    </row>
    <row r="162" spans="1:8" x14ac:dyDescent="0.25">
      <c r="A162" s="11">
        <v>43146</v>
      </c>
      <c r="B162" s="12">
        <v>6</v>
      </c>
      <c r="C162" s="13" t="s">
        <v>65</v>
      </c>
      <c r="D162" s="15">
        <v>3626</v>
      </c>
      <c r="G162" s="15">
        <v>2738676.4</v>
      </c>
      <c r="H162" s="28">
        <v>15565</v>
      </c>
    </row>
    <row r="163" spans="1:8" x14ac:dyDescent="0.25">
      <c r="A163" s="11">
        <v>43236</v>
      </c>
      <c r="B163" s="13" t="s">
        <v>124</v>
      </c>
      <c r="C163" s="13" t="s">
        <v>125</v>
      </c>
      <c r="D163" s="15">
        <v>4200</v>
      </c>
      <c r="G163" s="15">
        <v>2748676.4</v>
      </c>
      <c r="H163" s="28">
        <v>15600</v>
      </c>
    </row>
    <row r="164" spans="1:8" x14ac:dyDescent="0.25">
      <c r="A164" s="11">
        <v>43231</v>
      </c>
      <c r="B164" s="13" t="s">
        <v>116</v>
      </c>
      <c r="C164" s="13" t="s">
        <v>20</v>
      </c>
      <c r="D164" s="15">
        <v>4350</v>
      </c>
      <c r="G164" s="15">
        <v>2758676.4</v>
      </c>
      <c r="H164" s="28">
        <v>15600</v>
      </c>
    </row>
    <row r="165" spans="1:8" x14ac:dyDescent="0.25">
      <c r="A165" s="11">
        <v>43236</v>
      </c>
      <c r="B165" s="13" t="s">
        <v>128</v>
      </c>
      <c r="C165" s="13" t="s">
        <v>87</v>
      </c>
      <c r="D165" s="15">
        <v>4600</v>
      </c>
      <c r="G165" s="15">
        <v>2748676.4</v>
      </c>
      <c r="H165" s="28">
        <v>16159</v>
      </c>
    </row>
    <row r="166" spans="1:8" x14ac:dyDescent="0.25">
      <c r="A166" s="11">
        <v>43363</v>
      </c>
      <c r="B166" s="13" t="s">
        <v>434</v>
      </c>
      <c r="C166" s="13" t="s">
        <v>20</v>
      </c>
      <c r="D166" s="15">
        <v>4800</v>
      </c>
      <c r="G166" s="15">
        <v>2742176.4</v>
      </c>
      <c r="H166" s="28">
        <v>18253</v>
      </c>
    </row>
    <row r="167" spans="1:8" x14ac:dyDescent="0.25">
      <c r="A167" s="11">
        <v>43136</v>
      </c>
      <c r="B167" s="12">
        <v>4</v>
      </c>
      <c r="C167" s="13" t="s">
        <v>65</v>
      </c>
      <c r="D167" s="15">
        <v>4800</v>
      </c>
      <c r="G167" s="15">
        <v>2745044.4</v>
      </c>
      <c r="H167" s="28">
        <v>20160</v>
      </c>
    </row>
    <row r="168" spans="1:8" x14ac:dyDescent="0.25">
      <c r="A168" s="11">
        <v>43301</v>
      </c>
      <c r="B168" s="13" t="s">
        <v>302</v>
      </c>
      <c r="C168" s="13" t="s">
        <v>149</v>
      </c>
      <c r="D168" s="15">
        <v>5500</v>
      </c>
      <c r="G168" s="15">
        <v>2763297.4</v>
      </c>
      <c r="H168" s="28">
        <v>20538</v>
      </c>
    </row>
    <row r="169" spans="1:8" x14ac:dyDescent="0.25">
      <c r="A169" s="11">
        <v>43373</v>
      </c>
      <c r="B169" s="12">
        <v>1</v>
      </c>
      <c r="C169" s="13" t="s">
        <v>464</v>
      </c>
      <c r="D169" s="15">
        <v>5700</v>
      </c>
      <c r="G169" s="15">
        <v>2776297.4</v>
      </c>
      <c r="H169" s="28">
        <v>20850</v>
      </c>
    </row>
    <row r="170" spans="1:8" x14ac:dyDescent="0.25">
      <c r="A170" s="11">
        <v>43347</v>
      </c>
      <c r="B170" s="13" t="s">
        <v>391</v>
      </c>
      <c r="C170" s="13" t="s">
        <v>149</v>
      </c>
      <c r="D170" s="15">
        <v>5900</v>
      </c>
      <c r="G170" s="15">
        <v>2763297.4</v>
      </c>
      <c r="H170" s="28">
        <v>21630</v>
      </c>
    </row>
    <row r="171" spans="1:8" x14ac:dyDescent="0.25">
      <c r="A171" s="11">
        <v>43119</v>
      </c>
      <c r="B171" s="13" t="s">
        <v>48</v>
      </c>
      <c r="D171" s="15">
        <v>6000</v>
      </c>
      <c r="G171" s="15">
        <v>2745044.4</v>
      </c>
      <c r="H171" s="28">
        <v>21715.200000000001</v>
      </c>
    </row>
    <row r="172" spans="1:8" x14ac:dyDescent="0.25">
      <c r="A172" s="11">
        <v>43168</v>
      </c>
      <c r="B172" s="12">
        <v>1</v>
      </c>
      <c r="C172" s="13" t="s">
        <v>65</v>
      </c>
      <c r="D172" s="15">
        <v>6000</v>
      </c>
      <c r="G172" s="15">
        <v>3245044.4</v>
      </c>
      <c r="H172" s="28">
        <v>21715.200000000001</v>
      </c>
    </row>
    <row r="173" spans="1:8" x14ac:dyDescent="0.25">
      <c r="A173" s="11">
        <v>43286</v>
      </c>
      <c r="B173" s="13" t="s">
        <v>59</v>
      </c>
      <c r="C173" s="13" t="s">
        <v>264</v>
      </c>
      <c r="D173" s="15">
        <v>6122</v>
      </c>
      <c r="G173" s="15">
        <v>2745044.4</v>
      </c>
      <c r="H173" s="28">
        <v>21715.200000000001</v>
      </c>
    </row>
    <row r="174" spans="1:8" x14ac:dyDescent="0.25">
      <c r="A174" s="11">
        <v>43363</v>
      </c>
      <c r="B174" s="13" t="s">
        <v>437</v>
      </c>
      <c r="C174" s="13" t="s">
        <v>87</v>
      </c>
      <c r="D174" s="15">
        <v>6205</v>
      </c>
      <c r="G174" s="15">
        <v>2749394.4</v>
      </c>
      <c r="H174" s="28">
        <v>24000</v>
      </c>
    </row>
    <row r="175" spans="1:8" x14ac:dyDescent="0.25">
      <c r="A175" s="11">
        <v>43152</v>
      </c>
      <c r="B175" s="13" t="s">
        <v>59</v>
      </c>
      <c r="C175" s="13" t="s">
        <v>81</v>
      </c>
      <c r="D175" s="15">
        <v>6342</v>
      </c>
      <c r="G175" s="15">
        <v>2784394.4</v>
      </c>
      <c r="H175" s="28">
        <v>24540</v>
      </c>
    </row>
    <row r="176" spans="1:8" x14ac:dyDescent="0.25">
      <c r="A176" s="11">
        <v>43236</v>
      </c>
      <c r="B176" s="13" t="s">
        <v>126</v>
      </c>
      <c r="C176" s="13" t="s">
        <v>87</v>
      </c>
      <c r="D176" s="15">
        <v>6500</v>
      </c>
      <c r="G176" s="15">
        <v>2799893.4</v>
      </c>
      <c r="H176" s="42">
        <v>27000</v>
      </c>
    </row>
    <row r="177" spans="1:8" x14ac:dyDescent="0.25">
      <c r="A177" s="11">
        <v>43146</v>
      </c>
      <c r="B177" s="12">
        <v>6</v>
      </c>
      <c r="C177" s="13" t="s">
        <v>65</v>
      </c>
      <c r="D177" s="15">
        <v>6900</v>
      </c>
      <c r="G177" s="15">
        <v>2814893.4</v>
      </c>
      <c r="H177" s="28">
        <v>27000</v>
      </c>
    </row>
    <row r="178" spans="1:8" x14ac:dyDescent="0.25">
      <c r="A178" s="11">
        <v>43140</v>
      </c>
      <c r="B178" s="13" t="s">
        <v>71</v>
      </c>
      <c r="C178" s="13" t="s">
        <v>20</v>
      </c>
      <c r="D178" s="15">
        <v>7000</v>
      </c>
      <c r="G178" s="15">
        <v>2779893.4</v>
      </c>
      <c r="H178" s="28">
        <v>27000</v>
      </c>
    </row>
    <row r="179" spans="1:8" x14ac:dyDescent="0.25">
      <c r="A179" s="11">
        <v>43329</v>
      </c>
      <c r="B179" s="13" t="s">
        <v>368</v>
      </c>
      <c r="C179" s="13" t="s">
        <v>20</v>
      </c>
      <c r="D179" s="15">
        <v>7219</v>
      </c>
      <c r="G179" s="15">
        <v>2802922.4</v>
      </c>
      <c r="H179" s="28">
        <v>30000</v>
      </c>
    </row>
    <row r="180" spans="1:8" x14ac:dyDescent="0.25">
      <c r="A180" s="11">
        <v>43320</v>
      </c>
      <c r="B180" s="13" t="s">
        <v>343</v>
      </c>
      <c r="C180" s="13" t="s">
        <v>20</v>
      </c>
      <c r="D180" s="15">
        <v>7500</v>
      </c>
      <c r="G180" s="15">
        <v>2807122.4</v>
      </c>
      <c r="H180" s="28">
        <v>30000</v>
      </c>
    </row>
    <row r="181" spans="1:8" x14ac:dyDescent="0.25">
      <c r="A181" s="11">
        <v>43201</v>
      </c>
      <c r="B181" s="12">
        <v>8</v>
      </c>
      <c r="C181" s="13" t="s">
        <v>65</v>
      </c>
      <c r="D181" s="15">
        <v>8300</v>
      </c>
      <c r="G181" s="15">
        <v>2813622.4</v>
      </c>
      <c r="H181" s="28">
        <v>31320</v>
      </c>
    </row>
    <row r="182" spans="1:8" x14ac:dyDescent="0.25">
      <c r="A182" s="11">
        <v>43325</v>
      </c>
      <c r="B182" s="13" t="s">
        <v>357</v>
      </c>
      <c r="C182" s="13" t="s">
        <v>20</v>
      </c>
      <c r="D182" s="30">
        <v>8750</v>
      </c>
      <c r="F182" s="34">
        <v>1</v>
      </c>
      <c r="G182" s="15">
        <v>2856622.4</v>
      </c>
      <c r="H182" s="28">
        <v>35000</v>
      </c>
    </row>
    <row r="183" spans="1:8" x14ac:dyDescent="0.25">
      <c r="A183" s="11">
        <v>43111</v>
      </c>
      <c r="B183" s="13" t="s">
        <v>29</v>
      </c>
      <c r="C183" s="13" t="s">
        <v>23</v>
      </c>
      <c r="D183" s="15">
        <v>8885</v>
      </c>
      <c r="G183" s="15">
        <v>2861222.4</v>
      </c>
      <c r="H183" s="28">
        <v>36000</v>
      </c>
    </row>
    <row r="184" spans="1:8" x14ac:dyDescent="0.25">
      <c r="A184" s="11">
        <v>43111</v>
      </c>
      <c r="B184" s="12">
        <v>0</v>
      </c>
      <c r="C184" s="13" t="s">
        <v>24</v>
      </c>
      <c r="D184" s="15">
        <v>8885</v>
      </c>
      <c r="G184" s="15">
        <v>2900467.4</v>
      </c>
      <c r="H184" s="28">
        <v>36000</v>
      </c>
    </row>
    <row r="185" spans="1:8" x14ac:dyDescent="0.25">
      <c r="A185" s="11">
        <v>43136</v>
      </c>
      <c r="B185" s="12">
        <v>4</v>
      </c>
      <c r="C185" s="13" t="s">
        <v>65</v>
      </c>
      <c r="D185" s="15">
        <v>9000</v>
      </c>
      <c r="G185" s="15">
        <v>2931787.4</v>
      </c>
      <c r="H185" s="28">
        <v>43900</v>
      </c>
    </row>
    <row r="186" spans="1:8" x14ac:dyDescent="0.25">
      <c r="A186" s="11">
        <v>43264</v>
      </c>
      <c r="B186" s="13" t="s">
        <v>218</v>
      </c>
      <c r="C186" s="13" t="s">
        <v>20</v>
      </c>
      <c r="D186" s="15">
        <v>9000</v>
      </c>
      <c r="G186" s="15">
        <v>2948461.4</v>
      </c>
      <c r="H186" s="28">
        <v>46020</v>
      </c>
    </row>
    <row r="187" spans="1:8" x14ac:dyDescent="0.25">
      <c r="A187" s="11">
        <v>43328</v>
      </c>
      <c r="B187" s="13" t="s">
        <v>366</v>
      </c>
      <c r="C187" s="13" t="s">
        <v>20</v>
      </c>
      <c r="D187" s="15">
        <v>9166</v>
      </c>
      <c r="G187" s="15">
        <v>2960461.4</v>
      </c>
      <c r="H187" s="28">
        <v>47020</v>
      </c>
    </row>
    <row r="188" spans="1:8" x14ac:dyDescent="0.25">
      <c r="A188" s="11">
        <v>43285</v>
      </c>
      <c r="B188" s="13" t="s">
        <v>259</v>
      </c>
      <c r="C188" s="13" t="s">
        <v>20</v>
      </c>
      <c r="D188" s="15">
        <v>9450</v>
      </c>
      <c r="G188" s="15">
        <v>2948461.4</v>
      </c>
      <c r="H188" s="28">
        <v>48750</v>
      </c>
    </row>
    <row r="189" spans="1:8" x14ac:dyDescent="0.25">
      <c r="A189" s="11">
        <v>43194</v>
      </c>
      <c r="B189" s="12">
        <v>7</v>
      </c>
      <c r="C189" s="13" t="s">
        <v>65</v>
      </c>
      <c r="D189" s="15">
        <v>10275</v>
      </c>
      <c r="G189" s="15">
        <v>2917141.4</v>
      </c>
      <c r="H189" s="28">
        <v>49100</v>
      </c>
    </row>
    <row r="190" spans="1:8" x14ac:dyDescent="0.25">
      <c r="A190" s="11">
        <v>43294</v>
      </c>
      <c r="B190" s="13" t="s">
        <v>279</v>
      </c>
      <c r="C190" s="13" t="s">
        <v>149</v>
      </c>
      <c r="D190" s="15">
        <v>10871</v>
      </c>
      <c r="G190" s="15">
        <v>2972141.4</v>
      </c>
      <c r="H190" s="28">
        <v>49100</v>
      </c>
    </row>
    <row r="191" spans="1:8" x14ac:dyDescent="0.25">
      <c r="A191" s="11">
        <v>43285</v>
      </c>
      <c r="B191" s="13" t="s">
        <v>59</v>
      </c>
      <c r="C191" s="13" t="s">
        <v>261</v>
      </c>
      <c r="D191" s="15">
        <v>11000</v>
      </c>
      <c r="G191" s="15">
        <v>3021241.4</v>
      </c>
      <c r="H191" s="28">
        <v>54391</v>
      </c>
    </row>
    <row r="192" spans="1:8" x14ac:dyDescent="0.25">
      <c r="A192" s="11">
        <v>43363</v>
      </c>
      <c r="B192" s="13" t="s">
        <v>438</v>
      </c>
      <c r="C192" s="13" t="s">
        <v>87</v>
      </c>
      <c r="D192" s="15">
        <v>11200</v>
      </c>
      <c r="G192" s="15">
        <v>2966241.4</v>
      </c>
      <c r="H192" s="28">
        <v>55000</v>
      </c>
    </row>
    <row r="193" spans="1:8" x14ac:dyDescent="0.25">
      <c r="A193" s="11">
        <v>43308</v>
      </c>
      <c r="B193" s="13" t="s">
        <v>59</v>
      </c>
      <c r="C193" s="13" t="s">
        <v>320</v>
      </c>
      <c r="D193" s="15">
        <v>11999</v>
      </c>
      <c r="G193" s="15">
        <v>2917141.4</v>
      </c>
      <c r="H193" s="28">
        <v>57029</v>
      </c>
    </row>
    <row r="194" spans="1:8" x14ac:dyDescent="0.25">
      <c r="A194" s="11">
        <v>43160</v>
      </c>
      <c r="B194" s="12">
        <v>6</v>
      </c>
      <c r="C194" s="13" t="s">
        <v>65</v>
      </c>
      <c r="D194" s="15">
        <v>12340</v>
      </c>
      <c r="G194" s="15">
        <v>2934329.4</v>
      </c>
      <c r="H194" s="28">
        <v>69006</v>
      </c>
    </row>
    <row r="195" spans="1:8" x14ac:dyDescent="0.25">
      <c r="A195" s="11">
        <v>43160</v>
      </c>
      <c r="B195" s="13" t="s">
        <v>86</v>
      </c>
      <c r="C195" s="13" t="s">
        <v>87</v>
      </c>
      <c r="D195" s="15">
        <v>12340</v>
      </c>
      <c r="G195" s="15">
        <v>2942329.4</v>
      </c>
      <c r="H195" s="28">
        <v>74818</v>
      </c>
    </row>
    <row r="196" spans="1:8" x14ac:dyDescent="0.25">
      <c r="A196" s="11">
        <v>43283</v>
      </c>
      <c r="B196" s="13" t="s">
        <v>237</v>
      </c>
      <c r="C196" s="13" t="s">
        <v>238</v>
      </c>
      <c r="D196" s="15">
        <v>12500</v>
      </c>
      <c r="G196" s="15">
        <v>2934329.4</v>
      </c>
      <c r="H196" s="28">
        <v>75174</v>
      </c>
    </row>
    <row r="197" spans="1:8" x14ac:dyDescent="0.25">
      <c r="A197" s="11">
        <v>43161</v>
      </c>
      <c r="B197" s="12">
        <v>1</v>
      </c>
      <c r="C197" s="13" t="s">
        <v>65</v>
      </c>
      <c r="D197" s="15">
        <v>13489</v>
      </c>
      <c r="G197" s="15">
        <v>2955305.4</v>
      </c>
      <c r="H197" s="28">
        <v>75174</v>
      </c>
    </row>
    <row r="198" spans="1:8" x14ac:dyDescent="0.25">
      <c r="A198" s="11">
        <v>43335</v>
      </c>
      <c r="B198" s="13" t="s">
        <v>380</v>
      </c>
      <c r="C198" s="13" t="s">
        <v>20</v>
      </c>
      <c r="D198" s="15">
        <v>13799</v>
      </c>
      <c r="G198" s="15">
        <v>2965305.4</v>
      </c>
      <c r="H198" s="28">
        <v>77880</v>
      </c>
    </row>
    <row r="199" spans="1:8" x14ac:dyDescent="0.25">
      <c r="A199" s="11">
        <v>43200</v>
      </c>
      <c r="B199" s="12">
        <v>8</v>
      </c>
      <c r="C199" s="13" t="s">
        <v>65</v>
      </c>
      <c r="D199" s="15">
        <v>13800</v>
      </c>
      <c r="G199" s="15">
        <v>2972305.4</v>
      </c>
      <c r="H199" s="29">
        <v>78333.95</v>
      </c>
    </row>
    <row r="200" spans="1:8" x14ac:dyDescent="0.25">
      <c r="A200" s="11">
        <v>43347</v>
      </c>
      <c r="B200" s="13" t="s">
        <v>393</v>
      </c>
      <c r="C200" s="13" t="s">
        <v>149</v>
      </c>
      <c r="D200" s="15">
        <v>13886</v>
      </c>
      <c r="G200" s="15">
        <v>2980805.4</v>
      </c>
      <c r="H200" s="28">
        <v>86900</v>
      </c>
    </row>
    <row r="201" spans="1:8" x14ac:dyDescent="0.25">
      <c r="A201" s="11">
        <v>43146</v>
      </c>
      <c r="B201" s="12">
        <v>6</v>
      </c>
      <c r="C201" s="13" t="s">
        <v>65</v>
      </c>
      <c r="D201" s="15">
        <v>13898.5</v>
      </c>
      <c r="G201" s="15">
        <v>3029555.4</v>
      </c>
      <c r="H201" s="28">
        <v>92750</v>
      </c>
    </row>
    <row r="202" spans="1:8" x14ac:dyDescent="0.25">
      <c r="A202" s="11">
        <v>43173</v>
      </c>
      <c r="B202" s="12">
        <v>2</v>
      </c>
      <c r="C202" s="13" t="s">
        <v>65</v>
      </c>
      <c r="D202" s="15">
        <v>13900</v>
      </c>
      <c r="G202" s="15">
        <v>3022555.4</v>
      </c>
      <c r="H202" s="28">
        <v>94834</v>
      </c>
    </row>
    <row r="203" spans="1:8" x14ac:dyDescent="0.25">
      <c r="A203" s="11">
        <v>43234</v>
      </c>
      <c r="B203" s="13" t="s">
        <v>119</v>
      </c>
      <c r="C203" s="13" t="s">
        <v>20</v>
      </c>
      <c r="D203" s="15">
        <v>15000</v>
      </c>
      <c r="G203" s="15">
        <v>3014055.4</v>
      </c>
      <c r="H203" s="28">
        <v>98200</v>
      </c>
    </row>
    <row r="204" spans="1:8" x14ac:dyDescent="0.25">
      <c r="A204" s="11">
        <v>43259</v>
      </c>
      <c r="B204" s="13" t="s">
        <v>178</v>
      </c>
      <c r="C204" s="13" t="s">
        <v>20</v>
      </c>
      <c r="D204" s="15">
        <v>15000</v>
      </c>
      <c r="G204" s="15">
        <v>2965305.4</v>
      </c>
      <c r="H204" s="28">
        <v>110000</v>
      </c>
    </row>
    <row r="205" spans="1:8" x14ac:dyDescent="0.25">
      <c r="A205" s="11">
        <v>43259</v>
      </c>
      <c r="B205" s="13" t="s">
        <v>180</v>
      </c>
      <c r="C205" s="13" t="s">
        <v>20</v>
      </c>
      <c r="D205" s="15">
        <v>15000</v>
      </c>
      <c r="G205" s="15">
        <v>2921405.4</v>
      </c>
      <c r="H205" s="28">
        <v>150000</v>
      </c>
    </row>
    <row r="206" spans="1:8" x14ac:dyDescent="0.25">
      <c r="A206" s="11">
        <v>43259</v>
      </c>
      <c r="B206" s="13" t="s">
        <v>181</v>
      </c>
      <c r="C206" s="13" t="s">
        <v>20</v>
      </c>
      <c r="D206" s="15">
        <v>15000</v>
      </c>
      <c r="G206" s="15">
        <v>2909955.4</v>
      </c>
      <c r="H206" s="28">
        <v>154756</v>
      </c>
    </row>
    <row r="207" spans="1:8" x14ac:dyDescent="0.25">
      <c r="A207" s="11">
        <v>43314</v>
      </c>
      <c r="B207" s="13" t="s">
        <v>330</v>
      </c>
      <c r="C207" s="13" t="s">
        <v>96</v>
      </c>
      <c r="D207" s="15">
        <v>15000</v>
      </c>
      <c r="G207" s="15">
        <v>2909505.4</v>
      </c>
      <c r="H207" s="28">
        <v>154756</v>
      </c>
    </row>
    <row r="208" spans="1:8" x14ac:dyDescent="0.25">
      <c r="A208" s="11">
        <v>43347</v>
      </c>
      <c r="B208" s="13" t="s">
        <v>395</v>
      </c>
      <c r="C208" s="13" t="s">
        <v>149</v>
      </c>
      <c r="D208" s="15">
        <v>15149</v>
      </c>
      <c r="G208" s="15">
        <v>2899505.4</v>
      </c>
      <c r="H208" s="28">
        <v>165000</v>
      </c>
    </row>
    <row r="209" spans="1:8" x14ac:dyDescent="0.25">
      <c r="A209" s="11">
        <v>43234</v>
      </c>
      <c r="B209" s="13" t="s">
        <v>118</v>
      </c>
      <c r="C209" s="13" t="s">
        <v>20</v>
      </c>
      <c r="D209" s="15">
        <v>15499</v>
      </c>
      <c r="G209" s="15">
        <v>3049505.4</v>
      </c>
      <c r="H209" s="28">
        <v>165000</v>
      </c>
    </row>
    <row r="210" spans="1:8" x14ac:dyDescent="0.25">
      <c r="A210" s="11">
        <v>43320</v>
      </c>
      <c r="B210" s="13" t="s">
        <v>344</v>
      </c>
      <c r="C210" s="13" t="s">
        <v>20</v>
      </c>
      <c r="D210" s="15">
        <v>15791</v>
      </c>
      <c r="G210" s="15">
        <v>3093405.4</v>
      </c>
      <c r="H210" s="28">
        <v>167500</v>
      </c>
    </row>
    <row r="211" spans="1:8" x14ac:dyDescent="0.25">
      <c r="A211" s="11">
        <v>43158</v>
      </c>
      <c r="B211" s="12">
        <v>6</v>
      </c>
      <c r="C211" s="13" t="s">
        <v>65</v>
      </c>
      <c r="D211" s="15">
        <v>16200</v>
      </c>
      <c r="G211" s="15">
        <v>3104855.4</v>
      </c>
      <c r="H211" s="28">
        <v>174982</v>
      </c>
    </row>
    <row r="212" spans="1:8" x14ac:dyDescent="0.25">
      <c r="A212" s="11">
        <v>43202</v>
      </c>
      <c r="B212" s="12">
        <v>8</v>
      </c>
      <c r="C212" s="13" t="s">
        <v>65</v>
      </c>
      <c r="D212" s="15">
        <v>16240</v>
      </c>
      <c r="G212" s="15">
        <v>3105305.4</v>
      </c>
      <c r="H212" s="28">
        <v>200000</v>
      </c>
    </row>
    <row r="213" spans="1:8" x14ac:dyDescent="0.25">
      <c r="A213" s="11">
        <v>43335</v>
      </c>
      <c r="B213" s="13" t="s">
        <v>381</v>
      </c>
      <c r="C213" s="13" t="s">
        <v>20</v>
      </c>
      <c r="D213" s="15">
        <v>16324</v>
      </c>
      <c r="G213" s="15">
        <v>3123867.9</v>
      </c>
      <c r="H213" s="28">
        <v>202072</v>
      </c>
    </row>
    <row r="214" spans="1:8" x14ac:dyDescent="0.25">
      <c r="A214" s="11">
        <v>43129</v>
      </c>
      <c r="B214" s="13" t="s">
        <v>61</v>
      </c>
      <c r="C214" s="13" t="s">
        <v>20</v>
      </c>
      <c r="D214" s="15">
        <v>16500</v>
      </c>
      <c r="G214" s="15">
        <v>2973867.9</v>
      </c>
      <c r="H214" s="28">
        <v>208863</v>
      </c>
    </row>
    <row r="215" spans="1:8" x14ac:dyDescent="0.25">
      <c r="A215" s="11">
        <v>43171</v>
      </c>
      <c r="B215" s="12">
        <v>2</v>
      </c>
      <c r="C215" s="13" t="s">
        <v>65</v>
      </c>
      <c r="D215" s="15">
        <v>16550</v>
      </c>
      <c r="G215" s="15">
        <v>2995583.1</v>
      </c>
      <c r="H215" s="28">
        <v>214075</v>
      </c>
    </row>
    <row r="216" spans="1:8" x14ac:dyDescent="0.25">
      <c r="A216" s="11">
        <v>43242</v>
      </c>
      <c r="B216" s="13" t="s">
        <v>131</v>
      </c>
      <c r="C216" s="13" t="s">
        <v>20</v>
      </c>
      <c r="D216" s="15">
        <v>16674</v>
      </c>
      <c r="G216" s="15">
        <v>3004483.1</v>
      </c>
      <c r="H216" s="28">
        <v>221581</v>
      </c>
    </row>
    <row r="217" spans="1:8" x14ac:dyDescent="0.25">
      <c r="A217" s="11">
        <v>43161</v>
      </c>
      <c r="B217" s="12">
        <v>1</v>
      </c>
      <c r="C217" s="13" t="s">
        <v>65</v>
      </c>
      <c r="D217" s="15">
        <v>17120</v>
      </c>
      <c r="G217" s="15">
        <v>2982767.9</v>
      </c>
      <c r="H217" s="28">
        <v>248949</v>
      </c>
    </row>
    <row r="218" spans="1:8" x14ac:dyDescent="0.25">
      <c r="A218" s="11">
        <v>43251</v>
      </c>
      <c r="B218" s="13" t="s">
        <v>144</v>
      </c>
      <c r="C218" s="13" t="s">
        <v>20</v>
      </c>
      <c r="D218" s="15">
        <v>17188</v>
      </c>
      <c r="G218" s="15">
        <v>2973867.9</v>
      </c>
      <c r="H218" s="28">
        <v>250000</v>
      </c>
    </row>
    <row r="219" spans="1:8" x14ac:dyDescent="0.25">
      <c r="A219" s="11">
        <v>43168</v>
      </c>
      <c r="B219" s="12">
        <v>1</v>
      </c>
      <c r="C219" s="13" t="s">
        <v>65</v>
      </c>
      <c r="D219" s="15">
        <v>17275</v>
      </c>
      <c r="G219" s="15">
        <v>2988867.9</v>
      </c>
      <c r="H219" s="32">
        <v>270000</v>
      </c>
    </row>
    <row r="220" spans="1:8" x14ac:dyDescent="0.25">
      <c r="A220" s="11">
        <v>43139</v>
      </c>
      <c r="B220" s="12">
        <v>4</v>
      </c>
      <c r="C220" s="13" t="s">
        <v>65</v>
      </c>
      <c r="D220" s="15">
        <v>17400</v>
      </c>
      <c r="G220" s="15">
        <v>3018867.9</v>
      </c>
      <c r="H220" s="28">
        <v>270000</v>
      </c>
    </row>
    <row r="221" spans="1:8" x14ac:dyDescent="0.25">
      <c r="A221" s="11">
        <v>43195</v>
      </c>
      <c r="B221" s="12">
        <v>7</v>
      </c>
      <c r="C221" s="13" t="s">
        <v>65</v>
      </c>
      <c r="D221" s="15">
        <v>18000</v>
      </c>
      <c r="G221" s="15">
        <v>3033867.9</v>
      </c>
      <c r="H221" s="28">
        <v>277737</v>
      </c>
    </row>
    <row r="222" spans="1:8" x14ac:dyDescent="0.25">
      <c r="A222" s="11">
        <v>43123</v>
      </c>
      <c r="B222" s="13" t="s">
        <v>49</v>
      </c>
      <c r="C222" s="13" t="s">
        <v>20</v>
      </c>
      <c r="D222" s="15">
        <v>18067</v>
      </c>
      <c r="G222" s="15">
        <v>3048867.9</v>
      </c>
      <c r="H222" s="28">
        <v>418568</v>
      </c>
    </row>
    <row r="223" spans="1:8" x14ac:dyDescent="0.25">
      <c r="A223" s="11">
        <v>43168</v>
      </c>
      <c r="B223" s="12">
        <v>1</v>
      </c>
      <c r="C223" s="13" t="s">
        <v>65</v>
      </c>
      <c r="D223" s="15">
        <v>18103</v>
      </c>
      <c r="G223" s="15">
        <v>3282305.1</v>
      </c>
      <c r="H223" s="28">
        <v>419300</v>
      </c>
    </row>
    <row r="224" spans="1:8" x14ac:dyDescent="0.25">
      <c r="A224" s="11">
        <v>43195</v>
      </c>
      <c r="B224" s="12">
        <v>7</v>
      </c>
      <c r="C224" s="13" t="s">
        <v>65</v>
      </c>
      <c r="D224" s="15">
        <v>18103</v>
      </c>
      <c r="G224" s="15">
        <v>3267305.1</v>
      </c>
      <c r="H224" s="28">
        <v>432435</v>
      </c>
    </row>
    <row r="225" spans="1:8" x14ac:dyDescent="0.25">
      <c r="A225" s="11">
        <v>43228</v>
      </c>
      <c r="B225" s="13" t="s">
        <v>107</v>
      </c>
      <c r="C225" s="13" t="s">
        <v>108</v>
      </c>
      <c r="D225" s="15">
        <v>18253</v>
      </c>
      <c r="G225" s="15">
        <v>3252305.1</v>
      </c>
      <c r="H225" s="28">
        <v>432435</v>
      </c>
    </row>
    <row r="226" spans="1:8" x14ac:dyDescent="0.25">
      <c r="A226" s="11">
        <v>43257</v>
      </c>
      <c r="B226" s="13" t="s">
        <v>59</v>
      </c>
      <c r="C226" s="13" t="s">
        <v>170</v>
      </c>
      <c r="D226" s="15">
        <v>18562.5</v>
      </c>
      <c r="G226" s="15">
        <v>3237305.1</v>
      </c>
      <c r="H226" s="28">
        <v>432436</v>
      </c>
    </row>
    <row r="227" spans="1:8" x14ac:dyDescent="0.25">
      <c r="A227" s="11">
        <v>43139</v>
      </c>
      <c r="B227" s="13" t="s">
        <v>69</v>
      </c>
      <c r="C227" s="13" t="s">
        <v>20</v>
      </c>
      <c r="D227" s="15">
        <v>20000</v>
      </c>
      <c r="G227" s="15">
        <v>3207305.1</v>
      </c>
      <c r="H227" s="28">
        <v>500000</v>
      </c>
    </row>
    <row r="228" spans="1:8" x14ac:dyDescent="0.25">
      <c r="A228" s="11">
        <v>43139</v>
      </c>
      <c r="B228" s="12">
        <v>4</v>
      </c>
      <c r="C228" s="13" t="s">
        <v>65</v>
      </c>
      <c r="D228" s="15">
        <v>20000</v>
      </c>
      <c r="G228" s="15">
        <v>3185589.9</v>
      </c>
      <c r="H228" s="28">
        <v>500000</v>
      </c>
    </row>
    <row r="229" spans="1:8" x14ac:dyDescent="0.25">
      <c r="A229" s="11">
        <v>43161</v>
      </c>
      <c r="B229" s="12">
        <v>1</v>
      </c>
      <c r="C229" s="13" t="s">
        <v>65</v>
      </c>
      <c r="D229" s="15">
        <v>20000</v>
      </c>
      <c r="G229" s="15">
        <v>3176689.9</v>
      </c>
      <c r="H229" s="33">
        <v>549131.30000000005</v>
      </c>
    </row>
    <row r="230" spans="1:8" x14ac:dyDescent="0.25">
      <c r="A230" s="11">
        <v>43162</v>
      </c>
      <c r="B230" s="12">
        <v>1</v>
      </c>
      <c r="C230" s="13" t="s">
        <v>65</v>
      </c>
      <c r="D230" s="15">
        <v>20000</v>
      </c>
      <c r="G230" s="15">
        <v>3212389.9</v>
      </c>
      <c r="H230" s="29">
        <v>648331.85</v>
      </c>
    </row>
    <row r="231" spans="1:8" x14ac:dyDescent="0.25">
      <c r="A231" s="11">
        <v>43146</v>
      </c>
      <c r="B231" s="12">
        <v>6</v>
      </c>
      <c r="C231" s="13" t="s">
        <v>65</v>
      </c>
      <c r="D231" s="15">
        <v>20122</v>
      </c>
      <c r="G231" s="15">
        <v>3248089.9</v>
      </c>
      <c r="H231" s="28">
        <v>704870</v>
      </c>
    </row>
    <row r="232" spans="1:8" x14ac:dyDescent="0.25">
      <c r="A232" s="11">
        <v>43146</v>
      </c>
      <c r="B232" s="12">
        <v>6</v>
      </c>
      <c r="C232" s="13" t="s">
        <v>65</v>
      </c>
      <c r="D232" s="15">
        <v>20400</v>
      </c>
      <c r="G232" s="15">
        <v>3322907.9</v>
      </c>
      <c r="H232" s="28">
        <v>864872</v>
      </c>
    </row>
    <row r="233" spans="1:8" x14ac:dyDescent="0.25">
      <c r="A233" s="11">
        <v>43143</v>
      </c>
      <c r="B233" s="12">
        <v>4</v>
      </c>
      <c r="C233" s="13" t="s">
        <v>65</v>
      </c>
      <c r="D233" s="15">
        <v>20637</v>
      </c>
      <c r="G233" s="15">
        <v>3477663.9</v>
      </c>
      <c r="H233" s="28">
        <v>972053</v>
      </c>
    </row>
    <row r="234" spans="1:8" x14ac:dyDescent="0.25">
      <c r="A234" s="11">
        <v>43216</v>
      </c>
      <c r="B234" s="12">
        <v>9</v>
      </c>
      <c r="C234" s="13" t="s">
        <v>65</v>
      </c>
      <c r="D234" s="15">
        <v>20800</v>
      </c>
      <c r="G234" s="15">
        <v>3632419.9</v>
      </c>
      <c r="H234" s="28">
        <v>999999.65</v>
      </c>
    </row>
    <row r="235" spans="1:8" x14ac:dyDescent="0.25">
      <c r="A235" s="11">
        <v>43164</v>
      </c>
      <c r="B235" s="12">
        <v>1</v>
      </c>
      <c r="C235" s="13" t="s">
        <v>65</v>
      </c>
      <c r="D235" s="15">
        <v>20835</v>
      </c>
      <c r="G235" s="15">
        <v>3477663.9</v>
      </c>
      <c r="H235" s="28">
        <v>1296070</v>
      </c>
    </row>
    <row r="236" spans="1:8" x14ac:dyDescent="0.25">
      <c r="A236" s="11">
        <v>43255</v>
      </c>
      <c r="B236" s="13" t="s">
        <v>148</v>
      </c>
      <c r="C236" s="13" t="s">
        <v>149</v>
      </c>
      <c r="D236" s="15">
        <v>20976</v>
      </c>
      <c r="G236" s="15">
        <v>3402845.9</v>
      </c>
      <c r="H236" s="29">
        <v>1439851</v>
      </c>
    </row>
    <row r="237" spans="1:8" x14ac:dyDescent="0.25">
      <c r="A237" s="11">
        <v>43305</v>
      </c>
      <c r="B237" s="13" t="s">
        <v>313</v>
      </c>
      <c r="C237" s="13" t="s">
        <v>20</v>
      </c>
      <c r="D237" s="15">
        <v>21715.200000000001</v>
      </c>
      <c r="G237" s="15">
        <v>3248089.9</v>
      </c>
      <c r="H237" s="29">
        <v>1784211.5</v>
      </c>
    </row>
    <row r="238" spans="1:8" x14ac:dyDescent="0.25">
      <c r="A238" s="11">
        <v>43258</v>
      </c>
      <c r="B238" s="13" t="s">
        <v>59</v>
      </c>
      <c r="C238" s="13" t="s">
        <v>173</v>
      </c>
      <c r="D238" s="15">
        <v>21715.200000000001</v>
      </c>
      <c r="G238" s="15">
        <v>3284089.9</v>
      </c>
      <c r="H238" s="28">
        <v>1944108</v>
      </c>
    </row>
    <row r="239" spans="1:8" x14ac:dyDescent="0.25">
      <c r="A239" s="11">
        <v>43194</v>
      </c>
      <c r="B239" s="12">
        <v>7</v>
      </c>
      <c r="C239" s="13" t="s">
        <v>65</v>
      </c>
      <c r="D239" s="15">
        <v>22000</v>
      </c>
      <c r="G239" s="15">
        <v>3248089.9</v>
      </c>
      <c r="H239" s="28">
        <v>2000000</v>
      </c>
    </row>
    <row r="240" spans="1:8" x14ac:dyDescent="0.25">
      <c r="A240" s="11">
        <v>43153</v>
      </c>
      <c r="B240" s="12">
        <v>6</v>
      </c>
      <c r="C240" s="13" t="s">
        <v>65</v>
      </c>
      <c r="D240" s="15">
        <v>22250</v>
      </c>
      <c r="G240" s="15">
        <v>3212089.9</v>
      </c>
    </row>
    <row r="241" spans="1:7" x14ac:dyDescent="0.25">
      <c r="A241" s="11">
        <v>43146</v>
      </c>
      <c r="B241" s="12">
        <v>5</v>
      </c>
      <c r="C241" s="13" t="s">
        <v>65</v>
      </c>
      <c r="D241" s="15">
        <v>22750</v>
      </c>
      <c r="G241" s="15">
        <v>3215589.9</v>
      </c>
    </row>
    <row r="242" spans="1:7" x14ac:dyDescent="0.25">
      <c r="A242" s="11">
        <v>43236</v>
      </c>
      <c r="B242" s="13" t="s">
        <v>122</v>
      </c>
      <c r="C242" s="13" t="s">
        <v>123</v>
      </c>
      <c r="D242" s="15">
        <v>23029</v>
      </c>
      <c r="G242" s="15">
        <v>3242589.9</v>
      </c>
    </row>
    <row r="243" spans="1:7" x14ac:dyDescent="0.25">
      <c r="A243" s="11">
        <v>43350</v>
      </c>
      <c r="B243" s="13" t="s">
        <v>408</v>
      </c>
      <c r="C243" s="13" t="s">
        <v>407</v>
      </c>
      <c r="D243" s="15">
        <v>23100</v>
      </c>
      <c r="G243" s="15">
        <v>3255589.9</v>
      </c>
    </row>
    <row r="244" spans="1:7" x14ac:dyDescent="0.25">
      <c r="A244" s="11">
        <v>43216</v>
      </c>
      <c r="B244" s="12">
        <v>9</v>
      </c>
      <c r="C244" s="13" t="s">
        <v>65</v>
      </c>
      <c r="D244" s="15">
        <v>23445</v>
      </c>
      <c r="G244" s="15">
        <v>3228589.9</v>
      </c>
    </row>
    <row r="245" spans="1:7" x14ac:dyDescent="0.25">
      <c r="A245" s="11">
        <v>43146</v>
      </c>
      <c r="B245" s="12">
        <v>6</v>
      </c>
      <c r="C245" s="13" t="s">
        <v>65</v>
      </c>
      <c r="D245" s="15">
        <v>24304</v>
      </c>
      <c r="G245" s="15">
        <v>3215589.9</v>
      </c>
    </row>
    <row r="246" spans="1:7" x14ac:dyDescent="0.25">
      <c r="A246" s="11">
        <v>43215</v>
      </c>
      <c r="B246" s="12">
        <v>9</v>
      </c>
      <c r="C246" s="13" t="s">
        <v>65</v>
      </c>
      <c r="D246" s="15">
        <v>24381</v>
      </c>
      <c r="G246" s="15">
        <v>2945589.9</v>
      </c>
    </row>
    <row r="247" spans="1:7" x14ac:dyDescent="0.25">
      <c r="A247" s="11">
        <v>43150</v>
      </c>
      <c r="B247" s="12">
        <v>6</v>
      </c>
      <c r="C247" s="13" t="s">
        <v>65</v>
      </c>
      <c r="D247" s="15">
        <v>24500</v>
      </c>
      <c r="G247" s="15">
        <v>2918589.9</v>
      </c>
    </row>
    <row r="248" spans="1:7" x14ac:dyDescent="0.25">
      <c r="A248" s="11">
        <v>43136</v>
      </c>
      <c r="B248" s="12">
        <v>4</v>
      </c>
      <c r="C248" s="13" t="s">
        <v>65</v>
      </c>
      <c r="D248" s="15">
        <v>25132</v>
      </c>
      <c r="G248" s="15">
        <v>2905589.9</v>
      </c>
    </row>
    <row r="249" spans="1:7" x14ac:dyDescent="0.25">
      <c r="A249" s="11">
        <v>43110</v>
      </c>
      <c r="B249" s="13" t="s">
        <v>22</v>
      </c>
      <c r="C249" s="13" t="s">
        <v>23</v>
      </c>
      <c r="D249" s="15">
        <v>25600</v>
      </c>
      <c r="G249" s="15">
        <v>2914589.9</v>
      </c>
    </row>
    <row r="250" spans="1:7" x14ac:dyDescent="0.25">
      <c r="A250" s="11">
        <v>43196</v>
      </c>
      <c r="B250" s="12">
        <v>7</v>
      </c>
      <c r="C250" s="13" t="s">
        <v>65</v>
      </c>
      <c r="D250" s="15">
        <v>27320.3</v>
      </c>
      <c r="G250" s="15">
        <v>3163538.9</v>
      </c>
    </row>
    <row r="251" spans="1:7" x14ac:dyDescent="0.25">
      <c r="A251" s="11">
        <v>43347</v>
      </c>
      <c r="B251" s="13" t="s">
        <v>394</v>
      </c>
      <c r="C251" s="13" t="s">
        <v>149</v>
      </c>
      <c r="D251" s="15">
        <v>27709</v>
      </c>
      <c r="G251" s="15">
        <v>3372519.9</v>
      </c>
    </row>
    <row r="252" spans="1:7" x14ac:dyDescent="0.25">
      <c r="A252" s="11">
        <v>43220</v>
      </c>
      <c r="B252" s="12">
        <v>9</v>
      </c>
      <c r="C252" s="13" t="s">
        <v>65</v>
      </c>
      <c r="D252" s="15">
        <v>28235</v>
      </c>
      <c r="G252" s="15">
        <v>3163538.9</v>
      </c>
    </row>
    <row r="253" spans="1:7" x14ac:dyDescent="0.25">
      <c r="A253" s="11">
        <v>43195</v>
      </c>
      <c r="B253" s="12">
        <v>7</v>
      </c>
      <c r="C253" s="13" t="s">
        <v>65</v>
      </c>
      <c r="D253" s="15">
        <v>29100</v>
      </c>
      <c r="G253" s="15">
        <v>2914589.9</v>
      </c>
    </row>
    <row r="254" spans="1:7" x14ac:dyDescent="0.25">
      <c r="A254" s="11">
        <v>43355</v>
      </c>
      <c r="B254" s="13" t="s">
        <v>425</v>
      </c>
      <c r="C254" s="13" t="s">
        <v>20</v>
      </c>
      <c r="D254" s="15">
        <v>29500</v>
      </c>
      <c r="G254" s="15">
        <v>2636852.9</v>
      </c>
    </row>
    <row r="255" spans="1:7" x14ac:dyDescent="0.25">
      <c r="A255" s="11">
        <v>43335</v>
      </c>
      <c r="B255" s="13" t="s">
        <v>382</v>
      </c>
      <c r="C255" s="13" t="s">
        <v>20</v>
      </c>
      <c r="D255" s="15">
        <v>31515</v>
      </c>
      <c r="G255" s="15">
        <v>2914589.9</v>
      </c>
    </row>
    <row r="256" spans="1:7" x14ac:dyDescent="0.25">
      <c r="A256" s="11">
        <v>43157</v>
      </c>
      <c r="B256" s="12">
        <v>6</v>
      </c>
      <c r="C256" s="13" t="s">
        <v>65</v>
      </c>
      <c r="D256" s="15">
        <v>34800</v>
      </c>
      <c r="G256" s="15">
        <v>3024589.9</v>
      </c>
    </row>
    <row r="257" spans="1:7" x14ac:dyDescent="0.25">
      <c r="A257" s="11">
        <v>43260</v>
      </c>
      <c r="B257" s="13" t="s">
        <v>195</v>
      </c>
      <c r="C257" s="13" t="s">
        <v>20</v>
      </c>
      <c r="D257" s="15">
        <v>35700</v>
      </c>
      <c r="G257" s="15">
        <v>3122789.9</v>
      </c>
    </row>
    <row r="258" spans="1:7" x14ac:dyDescent="0.25">
      <c r="A258" s="11">
        <v>43260</v>
      </c>
      <c r="B258" s="13" t="s">
        <v>196</v>
      </c>
      <c r="C258" s="13" t="s">
        <v>20</v>
      </c>
      <c r="D258" s="15">
        <v>35700</v>
      </c>
      <c r="G258" s="15">
        <v>3024589.9</v>
      </c>
    </row>
    <row r="259" spans="1:7" x14ac:dyDescent="0.25">
      <c r="A259" s="11">
        <v>43146</v>
      </c>
      <c r="B259" s="12">
        <v>5</v>
      </c>
      <c r="C259" s="13" t="s">
        <v>65</v>
      </c>
      <c r="D259" s="15">
        <v>36500</v>
      </c>
      <c r="G259" s="15">
        <v>2914589.9</v>
      </c>
    </row>
    <row r="260" spans="1:7" x14ac:dyDescent="0.25">
      <c r="A260" s="11">
        <v>43299</v>
      </c>
      <c r="B260" s="13" t="s">
        <v>298</v>
      </c>
      <c r="C260" s="13" t="s">
        <v>20</v>
      </c>
      <c r="D260" s="15">
        <v>37260</v>
      </c>
      <c r="G260" s="15">
        <v>2930748.9</v>
      </c>
    </row>
    <row r="261" spans="1:7" x14ac:dyDescent="0.25">
      <c r="A261" s="11">
        <v>43236</v>
      </c>
      <c r="B261" s="13" t="s">
        <v>129</v>
      </c>
      <c r="C261" s="13" t="s">
        <v>87</v>
      </c>
      <c r="D261" s="15">
        <v>39245</v>
      </c>
      <c r="G261" s="15">
        <v>2914589.9</v>
      </c>
    </row>
    <row r="262" spans="1:7" x14ac:dyDescent="0.25">
      <c r="A262" s="11">
        <v>43215</v>
      </c>
      <c r="B262" s="12">
        <v>9</v>
      </c>
      <c r="C262" s="13" t="s">
        <v>65</v>
      </c>
      <c r="D262" s="15">
        <v>39436</v>
      </c>
      <c r="G262" s="15">
        <v>2927089.9</v>
      </c>
    </row>
    <row r="263" spans="1:7" x14ac:dyDescent="0.25">
      <c r="A263" s="11">
        <v>43236</v>
      </c>
      <c r="B263" s="13" t="s">
        <v>127</v>
      </c>
      <c r="C263" s="13" t="s">
        <v>87</v>
      </c>
      <c r="D263" s="15">
        <v>43000</v>
      </c>
      <c r="G263" s="15">
        <v>2934289.9</v>
      </c>
    </row>
    <row r="264" spans="1:7" x14ac:dyDescent="0.25">
      <c r="A264" s="11">
        <v>43257</v>
      </c>
      <c r="B264" s="13" t="s">
        <v>59</v>
      </c>
      <c r="C264" s="13" t="s">
        <v>167</v>
      </c>
      <c r="D264" s="15">
        <v>43900</v>
      </c>
      <c r="G264" s="15">
        <v>2949889.9</v>
      </c>
    </row>
    <row r="265" spans="1:7" x14ac:dyDescent="0.25">
      <c r="A265" s="11">
        <v>43130</v>
      </c>
      <c r="B265" s="13" t="s">
        <v>63</v>
      </c>
      <c r="C265" s="13" t="s">
        <v>20</v>
      </c>
      <c r="D265" s="15">
        <v>45136</v>
      </c>
      <c r="G265" s="15">
        <v>2965454.9</v>
      </c>
    </row>
    <row r="266" spans="1:7" x14ac:dyDescent="0.25">
      <c r="A266" s="11">
        <v>43111</v>
      </c>
      <c r="B266" s="13" t="s">
        <v>27</v>
      </c>
      <c r="C266" s="13" t="s">
        <v>23</v>
      </c>
      <c r="D266" s="15">
        <v>47000</v>
      </c>
      <c r="G266" s="15">
        <v>2980174.9</v>
      </c>
    </row>
    <row r="267" spans="1:7" x14ac:dyDescent="0.25">
      <c r="A267" s="11">
        <v>43111</v>
      </c>
      <c r="B267" s="12">
        <v>0</v>
      </c>
      <c r="C267" s="13" t="s">
        <v>24</v>
      </c>
      <c r="D267" s="15">
        <v>47000</v>
      </c>
      <c r="G267" s="15">
        <v>2972974.9</v>
      </c>
    </row>
    <row r="268" spans="1:7" x14ac:dyDescent="0.25">
      <c r="A268" s="11">
        <v>43124</v>
      </c>
      <c r="B268" s="12">
        <v>0</v>
      </c>
      <c r="C268" s="13" t="s">
        <v>24</v>
      </c>
      <c r="D268" s="15">
        <v>47020</v>
      </c>
      <c r="G268" s="15">
        <v>2960474.9</v>
      </c>
    </row>
    <row r="269" spans="1:7" x14ac:dyDescent="0.25">
      <c r="A269" s="11">
        <v>43125</v>
      </c>
      <c r="B269" s="13" t="s">
        <v>54</v>
      </c>
      <c r="C269" s="13" t="s">
        <v>34</v>
      </c>
      <c r="D269" s="32">
        <v>47020</v>
      </c>
      <c r="G269" s="15">
        <v>2944874.9</v>
      </c>
    </row>
    <row r="270" spans="1:7" x14ac:dyDescent="0.25">
      <c r="A270" s="11">
        <v>43145</v>
      </c>
      <c r="B270" s="12">
        <v>5</v>
      </c>
      <c r="C270" s="13" t="s">
        <v>65</v>
      </c>
      <c r="D270" s="15">
        <v>47020</v>
      </c>
      <c r="G270" s="15">
        <v>2930154.9</v>
      </c>
    </row>
    <row r="271" spans="1:7" x14ac:dyDescent="0.25">
      <c r="A271" s="11">
        <v>43209</v>
      </c>
      <c r="B271" s="12">
        <v>9</v>
      </c>
      <c r="C271" s="13" t="s">
        <v>65</v>
      </c>
      <c r="D271" s="15">
        <v>48669</v>
      </c>
      <c r="G271" s="15">
        <v>2914589.9</v>
      </c>
    </row>
    <row r="272" spans="1:7" x14ac:dyDescent="0.25">
      <c r="A272" s="11">
        <v>43256</v>
      </c>
      <c r="B272" s="13" t="s">
        <v>59</v>
      </c>
      <c r="C272" s="13" t="s">
        <v>154</v>
      </c>
      <c r="D272" s="15">
        <v>48750</v>
      </c>
      <c r="G272" s="15">
        <v>2902589.9</v>
      </c>
    </row>
    <row r="273" spans="1:7" x14ac:dyDescent="0.25">
      <c r="A273" s="11">
        <v>43140</v>
      </c>
      <c r="B273" s="13" t="s">
        <v>72</v>
      </c>
      <c r="C273" s="13" t="s">
        <v>20</v>
      </c>
      <c r="D273" s="15">
        <v>49500</v>
      </c>
      <c r="G273" s="15">
        <v>2886989.9</v>
      </c>
    </row>
    <row r="274" spans="1:7" x14ac:dyDescent="0.25">
      <c r="A274" s="11">
        <v>43162</v>
      </c>
      <c r="B274" s="12">
        <v>1</v>
      </c>
      <c r="C274" s="13" t="s">
        <v>65</v>
      </c>
      <c r="D274" s="15">
        <v>50000</v>
      </c>
      <c r="G274" s="15">
        <v>2898989.9</v>
      </c>
    </row>
    <row r="275" spans="1:7" x14ac:dyDescent="0.25">
      <c r="A275" s="11">
        <v>43200</v>
      </c>
      <c r="B275" s="12">
        <v>7</v>
      </c>
      <c r="C275" s="13" t="s">
        <v>65</v>
      </c>
      <c r="D275" s="15">
        <v>54000</v>
      </c>
      <c r="G275" s="15">
        <v>2908439.9</v>
      </c>
    </row>
    <row r="276" spans="1:7" x14ac:dyDescent="0.25">
      <c r="A276" s="11">
        <v>43112</v>
      </c>
      <c r="B276" s="13" t="s">
        <v>32</v>
      </c>
      <c r="C276" s="13" t="s">
        <v>23</v>
      </c>
      <c r="D276" s="32">
        <v>55000</v>
      </c>
      <c r="G276" s="15">
        <v>2911889.9</v>
      </c>
    </row>
    <row r="277" spans="1:7" x14ac:dyDescent="0.25">
      <c r="A277" s="11">
        <v>43248</v>
      </c>
      <c r="B277" s="13" t="s">
        <v>137</v>
      </c>
      <c r="C277" s="13" t="s">
        <v>20</v>
      </c>
      <c r="D277" s="15">
        <v>55000</v>
      </c>
      <c r="G277" s="15">
        <v>2922889.9</v>
      </c>
    </row>
    <row r="278" spans="1:7" x14ac:dyDescent="0.25">
      <c r="A278" s="11">
        <v>43152</v>
      </c>
      <c r="B278" s="13" t="s">
        <v>59</v>
      </c>
      <c r="C278" s="13" t="s">
        <v>82</v>
      </c>
      <c r="D278" s="15">
        <v>56212.25</v>
      </c>
      <c r="G278" s="15">
        <v>2919439.9</v>
      </c>
    </row>
    <row r="279" spans="1:7" x14ac:dyDescent="0.25">
      <c r="A279" s="11">
        <v>43260</v>
      </c>
      <c r="B279" s="13" t="s">
        <v>197</v>
      </c>
      <c r="C279" s="13" t="s">
        <v>20</v>
      </c>
      <c r="D279" s="15">
        <v>74818</v>
      </c>
      <c r="G279" s="15">
        <v>2925561.9</v>
      </c>
    </row>
    <row r="280" spans="1:7" x14ac:dyDescent="0.25">
      <c r="A280" s="11">
        <v>43145</v>
      </c>
      <c r="B280" s="12">
        <v>5</v>
      </c>
      <c r="C280" s="13" t="s">
        <v>65</v>
      </c>
      <c r="D280" s="15">
        <v>76000</v>
      </c>
      <c r="G280" s="15">
        <v>2955561.9</v>
      </c>
    </row>
    <row r="281" spans="1:7" x14ac:dyDescent="0.25">
      <c r="A281" s="11">
        <v>43172</v>
      </c>
      <c r="B281" s="12">
        <v>2</v>
      </c>
      <c r="C281" s="13" t="s">
        <v>65</v>
      </c>
      <c r="D281" s="15">
        <v>77750</v>
      </c>
      <c r="G281" s="15">
        <v>2925561.9</v>
      </c>
    </row>
    <row r="282" spans="1:7" x14ac:dyDescent="0.25">
      <c r="A282" s="11">
        <v>43111</v>
      </c>
      <c r="B282" s="13" t="s">
        <v>28</v>
      </c>
      <c r="C282" s="13" t="s">
        <v>23</v>
      </c>
      <c r="D282" s="15">
        <v>78268</v>
      </c>
      <c r="G282" s="15">
        <v>2655561.9</v>
      </c>
    </row>
    <row r="283" spans="1:7" x14ac:dyDescent="0.25">
      <c r="A283" s="11">
        <v>43171</v>
      </c>
      <c r="B283" s="12">
        <v>2</v>
      </c>
      <c r="C283" s="13" t="s">
        <v>65</v>
      </c>
      <c r="D283" s="15">
        <v>80200</v>
      </c>
      <c r="G283" s="15">
        <v>3520433.9</v>
      </c>
    </row>
    <row r="284" spans="1:7" x14ac:dyDescent="0.25">
      <c r="A284" s="11">
        <v>43147</v>
      </c>
      <c r="B284" s="12">
        <v>6</v>
      </c>
      <c r="C284" s="13" t="s">
        <v>65</v>
      </c>
      <c r="D284" s="15">
        <v>82412</v>
      </c>
      <c r="G284" s="15">
        <v>2655561.9</v>
      </c>
    </row>
    <row r="285" spans="1:7" x14ac:dyDescent="0.25">
      <c r="A285" s="11">
        <v>43115</v>
      </c>
      <c r="B285" s="13" t="s">
        <v>33</v>
      </c>
      <c r="C285" s="13" t="s">
        <v>34</v>
      </c>
      <c r="D285" s="15">
        <v>92750</v>
      </c>
      <c r="G285" s="15">
        <v>2742461.9</v>
      </c>
    </row>
    <row r="286" spans="1:7" x14ac:dyDescent="0.25">
      <c r="A286" s="11">
        <v>43151</v>
      </c>
      <c r="B286" s="12">
        <v>6</v>
      </c>
      <c r="C286" s="13" t="s">
        <v>65</v>
      </c>
      <c r="D286" s="15">
        <v>94707</v>
      </c>
      <c r="G286" s="15">
        <v>2655561.9</v>
      </c>
    </row>
    <row r="287" spans="1:7" x14ac:dyDescent="0.25">
      <c r="A287" s="11">
        <v>43146</v>
      </c>
      <c r="B287" s="12">
        <v>6</v>
      </c>
      <c r="C287" s="13" t="s">
        <v>65</v>
      </c>
      <c r="D287" s="15">
        <v>95747</v>
      </c>
      <c r="G287" s="15">
        <v>2864424.9</v>
      </c>
    </row>
    <row r="288" spans="1:7" x14ac:dyDescent="0.25">
      <c r="A288" s="11">
        <v>43174</v>
      </c>
      <c r="B288" s="12">
        <v>2</v>
      </c>
      <c r="C288" s="13" t="s">
        <v>65</v>
      </c>
      <c r="D288" s="15">
        <v>124248</v>
      </c>
      <c r="G288" s="15">
        <v>2942304.9</v>
      </c>
    </row>
    <row r="289" spans="1:8" x14ac:dyDescent="0.25">
      <c r="A289" s="11">
        <v>43130</v>
      </c>
      <c r="B289" s="13" t="s">
        <v>62</v>
      </c>
      <c r="C289" s="13" t="s">
        <v>20</v>
      </c>
      <c r="D289" s="15">
        <v>135408</v>
      </c>
      <c r="G289" s="15">
        <v>2944895.9</v>
      </c>
    </row>
    <row r="290" spans="1:8" x14ac:dyDescent="0.25">
      <c r="A290" s="11">
        <v>43167</v>
      </c>
      <c r="B290" s="12">
        <v>1</v>
      </c>
      <c r="C290" s="13" t="s">
        <v>65</v>
      </c>
      <c r="D290" s="15">
        <v>144880</v>
      </c>
      <c r="G290" s="15">
        <v>2955766.9</v>
      </c>
    </row>
    <row r="291" spans="1:8" x14ac:dyDescent="0.25">
      <c r="A291" s="11">
        <v>43138</v>
      </c>
      <c r="B291" s="12">
        <v>4</v>
      </c>
      <c r="C291" s="13" t="s">
        <v>65</v>
      </c>
      <c r="D291" s="15">
        <v>147300</v>
      </c>
      <c r="G291" s="15">
        <v>2877886.9</v>
      </c>
    </row>
    <row r="292" spans="1:8" x14ac:dyDescent="0.25">
      <c r="A292" s="11">
        <v>43329</v>
      </c>
      <c r="B292" s="13" t="s">
        <v>367</v>
      </c>
      <c r="C292" s="13" t="s">
        <v>20</v>
      </c>
      <c r="D292" s="15">
        <v>165000</v>
      </c>
      <c r="G292" s="15">
        <v>2875295.9</v>
      </c>
    </row>
    <row r="293" spans="1:8" x14ac:dyDescent="0.25">
      <c r="A293" s="11">
        <v>43173</v>
      </c>
      <c r="B293" s="12">
        <v>2</v>
      </c>
      <c r="C293" s="13" t="s">
        <v>65</v>
      </c>
      <c r="D293" s="15">
        <v>167767.5</v>
      </c>
      <c r="G293" s="15">
        <v>2864424.9</v>
      </c>
    </row>
    <row r="294" spans="1:8" x14ac:dyDescent="0.25">
      <c r="A294" s="11">
        <v>43147</v>
      </c>
      <c r="B294" s="12">
        <v>6</v>
      </c>
      <c r="C294" s="13" t="s">
        <v>65</v>
      </c>
      <c r="D294" s="15">
        <v>186615</v>
      </c>
      <c r="G294" s="15">
        <v>2876860.9</v>
      </c>
    </row>
    <row r="295" spans="1:8" x14ac:dyDescent="0.25">
      <c r="A295" s="11">
        <v>43109</v>
      </c>
      <c r="B295" s="13" t="s">
        <v>19</v>
      </c>
      <c r="C295" s="13" t="s">
        <v>20</v>
      </c>
      <c r="D295" s="15">
        <v>193292</v>
      </c>
      <c r="G295" s="15">
        <v>2886060.9</v>
      </c>
    </row>
    <row r="296" spans="1:8" x14ac:dyDescent="0.25">
      <c r="A296" s="11">
        <v>43124</v>
      </c>
      <c r="B296" s="12">
        <v>0</v>
      </c>
      <c r="C296" s="13" t="s">
        <v>24</v>
      </c>
      <c r="D296" s="15">
        <v>195797</v>
      </c>
      <c r="G296" s="15">
        <v>2876860.9</v>
      </c>
    </row>
    <row r="297" spans="1:8" x14ac:dyDescent="0.25">
      <c r="A297" s="11">
        <v>43126</v>
      </c>
      <c r="B297" s="13" t="s">
        <v>58</v>
      </c>
      <c r="C297" s="13" t="s">
        <v>34</v>
      </c>
      <c r="D297" s="15">
        <v>195797</v>
      </c>
      <c r="G297" s="15">
        <v>2864424.9</v>
      </c>
    </row>
    <row r="298" spans="1:8" x14ac:dyDescent="0.25">
      <c r="A298" s="11">
        <v>43126</v>
      </c>
      <c r="B298" s="13" t="s">
        <v>58</v>
      </c>
      <c r="C298" s="13" t="s">
        <v>34</v>
      </c>
      <c r="D298" s="15">
        <v>195852</v>
      </c>
      <c r="G298" s="15">
        <v>2939598.9</v>
      </c>
    </row>
    <row r="299" spans="1:8" x14ac:dyDescent="0.25">
      <c r="A299" s="11">
        <v>43152</v>
      </c>
      <c r="B299" s="13" t="s">
        <v>59</v>
      </c>
      <c r="C299" s="13" t="s">
        <v>82</v>
      </c>
      <c r="D299" s="15">
        <v>212357.75</v>
      </c>
      <c r="G299" s="15">
        <v>3014772.9</v>
      </c>
    </row>
    <row r="300" spans="1:8" x14ac:dyDescent="0.25">
      <c r="A300" s="11">
        <v>43259</v>
      </c>
      <c r="B300" s="13" t="s">
        <v>182</v>
      </c>
      <c r="C300" s="13" t="s">
        <v>183</v>
      </c>
      <c r="D300" s="15">
        <v>233437.2</v>
      </c>
      <c r="G300" s="15">
        <v>2939598.9</v>
      </c>
    </row>
    <row r="301" spans="1:8" x14ac:dyDescent="0.25">
      <c r="A301" s="11">
        <v>43115</v>
      </c>
      <c r="B301" s="13" t="s">
        <v>35</v>
      </c>
      <c r="C301" s="13" t="s">
        <v>34</v>
      </c>
      <c r="D301" s="15">
        <v>247794.6</v>
      </c>
      <c r="G301" s="15">
        <v>2864424.9</v>
      </c>
    </row>
    <row r="302" spans="1:8" x14ac:dyDescent="0.25">
      <c r="A302" s="11">
        <v>43269</v>
      </c>
      <c r="B302" s="13" t="s">
        <v>219</v>
      </c>
      <c r="C302" s="13" t="s">
        <v>20</v>
      </c>
      <c r="D302" s="15">
        <v>248949</v>
      </c>
      <c r="G302" s="15">
        <v>2901684.9</v>
      </c>
      <c r="H302" s="27">
        <v>450</v>
      </c>
    </row>
    <row r="303" spans="1:8" x14ac:dyDescent="0.25">
      <c r="A303" s="11">
        <v>43363</v>
      </c>
      <c r="B303" s="13" t="s">
        <v>59</v>
      </c>
      <c r="C303" s="13" t="s">
        <v>442</v>
      </c>
      <c r="D303" s="15">
        <v>250000</v>
      </c>
      <c r="G303" s="15">
        <v>3171684.9</v>
      </c>
      <c r="H303" s="28">
        <v>1960</v>
      </c>
    </row>
    <row r="304" spans="1:8" x14ac:dyDescent="0.25">
      <c r="A304" s="11">
        <v>43165</v>
      </c>
      <c r="B304" s="13" t="s">
        <v>88</v>
      </c>
      <c r="C304" s="13" t="s">
        <v>20</v>
      </c>
      <c r="D304" s="15">
        <v>251250</v>
      </c>
      <c r="G304" s="15">
        <v>3176218.9</v>
      </c>
      <c r="H304" s="28">
        <v>2250</v>
      </c>
    </row>
    <row r="305" spans="1:10" x14ac:dyDescent="0.25">
      <c r="A305" s="11">
        <v>43137</v>
      </c>
      <c r="B305" s="12">
        <v>1</v>
      </c>
      <c r="C305" s="13" t="s">
        <v>65</v>
      </c>
      <c r="D305" s="15">
        <v>302000</v>
      </c>
      <c r="G305" s="15">
        <v>3183361.9</v>
      </c>
      <c r="H305" s="28">
        <v>2591</v>
      </c>
    </row>
    <row r="306" spans="1:10" x14ac:dyDescent="0.25">
      <c r="A306" s="11">
        <v>43199</v>
      </c>
      <c r="B306" s="13" t="s">
        <v>93</v>
      </c>
      <c r="C306" s="13" t="s">
        <v>58</v>
      </c>
      <c r="D306" s="15">
        <v>350000</v>
      </c>
      <c r="G306" s="15">
        <v>3188861.9</v>
      </c>
      <c r="H306" s="28">
        <v>3450</v>
      </c>
    </row>
    <row r="307" spans="1:10" x14ac:dyDescent="0.25">
      <c r="A307" s="11">
        <v>43334</v>
      </c>
      <c r="B307" s="13" t="s">
        <v>59</v>
      </c>
      <c r="C307" s="13" t="s">
        <v>374</v>
      </c>
      <c r="D307" s="15">
        <v>700000.2</v>
      </c>
      <c r="G307" s="15">
        <v>3202161.9</v>
      </c>
      <c r="H307" s="28">
        <v>4000</v>
      </c>
    </row>
    <row r="308" spans="1:10" x14ac:dyDescent="0.25">
      <c r="A308" s="11">
        <v>43171</v>
      </c>
      <c r="B308" s="12">
        <v>2</v>
      </c>
      <c r="C308" s="13" t="s">
        <v>65</v>
      </c>
      <c r="D308" s="15">
        <v>834233.5</v>
      </c>
      <c r="G308" s="15">
        <v>3213521.9</v>
      </c>
      <c r="H308" s="28">
        <v>4534</v>
      </c>
    </row>
    <row r="309" spans="1:10" x14ac:dyDescent="0.25">
      <c r="A309" s="11">
        <v>43159</v>
      </c>
      <c r="B309" s="13" t="s">
        <v>84</v>
      </c>
      <c r="C309" s="13" t="s">
        <v>85</v>
      </c>
      <c r="D309" s="15">
        <v>971940</v>
      </c>
      <c r="G309" s="15">
        <v>3208987.9</v>
      </c>
      <c r="H309" s="28">
        <v>5000</v>
      </c>
    </row>
    <row r="310" spans="1:10" x14ac:dyDescent="0.25">
      <c r="A310" s="11"/>
      <c r="B310" s="13"/>
      <c r="C310" s="13"/>
      <c r="D310" s="15"/>
      <c r="G310" s="15">
        <v>3201844.9</v>
      </c>
      <c r="H310" s="28">
        <v>5000</v>
      </c>
    </row>
    <row r="311" spans="1:10" x14ac:dyDescent="0.25">
      <c r="A311" s="11">
        <v>43256</v>
      </c>
      <c r="B311" s="13" t="s">
        <v>163</v>
      </c>
      <c r="C311" s="13" t="s">
        <v>161</v>
      </c>
      <c r="E311" s="14">
        <v>450</v>
      </c>
      <c r="F311" s="38"/>
      <c r="G311" s="15">
        <v>3190484.9</v>
      </c>
      <c r="H311" s="28">
        <v>6500</v>
      </c>
      <c r="I311" s="27">
        <v>450</v>
      </c>
      <c r="J311" s="41">
        <f>E311-I311</f>
        <v>0</v>
      </c>
    </row>
    <row r="312" spans="1:10" x14ac:dyDescent="0.25">
      <c r="A312" s="11">
        <v>43327</v>
      </c>
      <c r="B312" s="13" t="s">
        <v>364</v>
      </c>
      <c r="C312" s="13" t="s">
        <v>365</v>
      </c>
      <c r="E312" s="15">
        <v>1960</v>
      </c>
      <c r="F312" s="39"/>
      <c r="G312" s="15">
        <v>3177184.9</v>
      </c>
      <c r="H312" s="28">
        <v>7000</v>
      </c>
      <c r="I312" s="28">
        <v>1960</v>
      </c>
      <c r="J312" s="41">
        <f t="shared" ref="J312:J375" si="4">E312-I312</f>
        <v>0</v>
      </c>
    </row>
    <row r="313" spans="1:10" x14ac:dyDescent="0.25">
      <c r="A313" s="11">
        <v>43363</v>
      </c>
      <c r="B313" s="13" t="s">
        <v>449</v>
      </c>
      <c r="C313" s="13" t="s">
        <v>450</v>
      </c>
      <c r="E313" s="15">
        <v>2250</v>
      </c>
      <c r="F313" s="39"/>
      <c r="G313" s="15">
        <v>3427184.9</v>
      </c>
      <c r="H313" s="28">
        <v>7000</v>
      </c>
      <c r="I313" s="28">
        <v>2250</v>
      </c>
      <c r="J313" s="41">
        <f t="shared" si="4"/>
        <v>0</v>
      </c>
    </row>
    <row r="314" spans="1:10" x14ac:dyDescent="0.25">
      <c r="A314" s="11">
        <v>43294</v>
      </c>
      <c r="B314" s="13" t="s">
        <v>282</v>
      </c>
      <c r="C314" s="13" t="s">
        <v>283</v>
      </c>
      <c r="E314" s="15">
        <v>2591</v>
      </c>
      <c r="F314" s="39"/>
      <c r="G314" s="15">
        <v>3448900.1</v>
      </c>
      <c r="H314" s="28">
        <v>7143</v>
      </c>
      <c r="I314" s="28">
        <v>2591</v>
      </c>
      <c r="J314" s="41">
        <f t="shared" si="4"/>
        <v>0</v>
      </c>
    </row>
    <row r="315" spans="1:10" x14ac:dyDescent="0.25">
      <c r="A315" s="11">
        <v>43285</v>
      </c>
      <c r="B315" s="13" t="s">
        <v>262</v>
      </c>
      <c r="C315" s="13" t="s">
        <v>263</v>
      </c>
      <c r="E315" s="15">
        <v>3450</v>
      </c>
      <c r="F315" s="39"/>
      <c r="G315" s="15">
        <v>3461660.1</v>
      </c>
      <c r="H315" s="28">
        <v>7200</v>
      </c>
      <c r="I315" s="28">
        <v>3450</v>
      </c>
      <c r="J315" s="41">
        <f t="shared" si="4"/>
        <v>0</v>
      </c>
    </row>
    <row r="316" spans="1:10" x14ac:dyDescent="0.25">
      <c r="A316" s="11">
        <v>43363</v>
      </c>
      <c r="B316" s="13" t="s">
        <v>446</v>
      </c>
      <c r="C316" s="13" t="s">
        <v>447</v>
      </c>
      <c r="E316" s="15">
        <v>4000</v>
      </c>
      <c r="F316" s="39"/>
      <c r="G316" s="15">
        <v>3439944.9</v>
      </c>
      <c r="H316" s="28">
        <v>7200</v>
      </c>
      <c r="I316" s="28">
        <v>4000</v>
      </c>
      <c r="J316" s="41">
        <f t="shared" si="4"/>
        <v>0</v>
      </c>
    </row>
    <row r="317" spans="1:10" x14ac:dyDescent="0.25">
      <c r="A317" s="11">
        <v>43301</v>
      </c>
      <c r="B317" s="13" t="s">
        <v>305</v>
      </c>
      <c r="C317" s="13" t="s">
        <v>306</v>
      </c>
      <c r="E317" s="15">
        <v>4534</v>
      </c>
      <c r="F317" s="39"/>
      <c r="G317" s="15">
        <v>3427184.9</v>
      </c>
      <c r="H317" s="28">
        <v>7500</v>
      </c>
      <c r="I317" s="28">
        <v>4534</v>
      </c>
      <c r="J317" s="41">
        <f t="shared" si="4"/>
        <v>0</v>
      </c>
    </row>
    <row r="318" spans="1:10" x14ac:dyDescent="0.25">
      <c r="A318" s="11">
        <v>43350</v>
      </c>
      <c r="B318" s="13" t="s">
        <v>409</v>
      </c>
      <c r="C318" s="13" t="s">
        <v>410</v>
      </c>
      <c r="E318" s="15">
        <v>5000</v>
      </c>
      <c r="F318" s="39"/>
      <c r="G318" s="15">
        <v>3437630.9</v>
      </c>
      <c r="H318" s="28">
        <v>7800</v>
      </c>
      <c r="I318" s="28">
        <v>5000</v>
      </c>
      <c r="J318" s="41">
        <f t="shared" si="4"/>
        <v>0</v>
      </c>
    </row>
    <row r="319" spans="1:10" x14ac:dyDescent="0.25">
      <c r="A319" s="11">
        <v>43353</v>
      </c>
      <c r="B319" s="13" t="s">
        <v>415</v>
      </c>
      <c r="C319" s="13" t="s">
        <v>416</v>
      </c>
      <c r="E319" s="15">
        <v>5000</v>
      </c>
      <c r="F319" s="39"/>
      <c r="G319" s="15">
        <v>3449629.9</v>
      </c>
      <c r="H319" s="28">
        <v>8000</v>
      </c>
      <c r="I319" s="28">
        <v>5000</v>
      </c>
      <c r="J319" s="41">
        <f t="shared" si="4"/>
        <v>0</v>
      </c>
    </row>
    <row r="320" spans="1:10" x14ac:dyDescent="0.25">
      <c r="A320" s="11">
        <v>43224</v>
      </c>
      <c r="B320" s="13" t="s">
        <v>104</v>
      </c>
      <c r="C320" s="13" t="s">
        <v>98</v>
      </c>
      <c r="E320" s="15">
        <v>6500</v>
      </c>
      <c r="F320" s="39"/>
      <c r="G320" s="15">
        <v>3439183.9</v>
      </c>
      <c r="H320" s="28">
        <v>8500</v>
      </c>
      <c r="I320" s="28">
        <v>6500</v>
      </c>
      <c r="J320" s="41">
        <f t="shared" si="4"/>
        <v>0</v>
      </c>
    </row>
    <row r="321" spans="1:10" x14ac:dyDescent="0.25">
      <c r="A321" s="11">
        <v>43145</v>
      </c>
      <c r="B321" s="13" t="s">
        <v>78</v>
      </c>
      <c r="C321" s="13" t="s">
        <v>79</v>
      </c>
      <c r="E321" s="15">
        <v>7000</v>
      </c>
      <c r="F321" s="39"/>
      <c r="G321" s="15">
        <v>3427184.9</v>
      </c>
      <c r="H321" s="28">
        <v>8700</v>
      </c>
      <c r="I321" s="28">
        <v>7000</v>
      </c>
      <c r="J321" s="41">
        <f t="shared" si="4"/>
        <v>0</v>
      </c>
    </row>
    <row r="322" spans="1:10" x14ac:dyDescent="0.25">
      <c r="A322" s="11">
        <v>43256</v>
      </c>
      <c r="B322" s="13" t="s">
        <v>155</v>
      </c>
      <c r="C322" s="13" t="s">
        <v>156</v>
      </c>
      <c r="E322" s="15">
        <v>7000</v>
      </c>
      <c r="F322" s="39"/>
      <c r="G322" s="15">
        <v>3629256.9</v>
      </c>
      <c r="H322" s="28">
        <v>8750</v>
      </c>
      <c r="I322" s="28">
        <v>7000</v>
      </c>
      <c r="J322" s="41">
        <f t="shared" si="4"/>
        <v>0</v>
      </c>
    </row>
    <row r="323" spans="1:10" x14ac:dyDescent="0.25">
      <c r="A323" s="11">
        <v>43301</v>
      </c>
      <c r="B323" s="13" t="s">
        <v>307</v>
      </c>
      <c r="C323" s="13" t="s">
        <v>308</v>
      </c>
      <c r="E323" s="15">
        <v>7143</v>
      </c>
      <c r="F323" s="39"/>
      <c r="G323" s="15">
        <v>3650886.9</v>
      </c>
      <c r="H323" s="28">
        <v>8900</v>
      </c>
      <c r="I323" s="28">
        <v>7143</v>
      </c>
      <c r="J323" s="41">
        <f t="shared" si="4"/>
        <v>0</v>
      </c>
    </row>
    <row r="324" spans="1:10" x14ac:dyDescent="0.25">
      <c r="A324" s="11">
        <v>43283</v>
      </c>
      <c r="B324" s="13" t="s">
        <v>245</v>
      </c>
      <c r="C324" s="13" t="s">
        <v>246</v>
      </c>
      <c r="E324" s="15">
        <v>7200</v>
      </c>
      <c r="F324" s="39"/>
      <c r="G324" s="15">
        <v>3629256.9</v>
      </c>
      <c r="H324" s="28">
        <v>8900</v>
      </c>
      <c r="I324" s="28">
        <v>7200</v>
      </c>
      <c r="J324" s="41">
        <f t="shared" si="4"/>
        <v>0</v>
      </c>
    </row>
    <row r="325" spans="1:10" x14ac:dyDescent="0.25">
      <c r="A325" s="11">
        <v>43348</v>
      </c>
      <c r="B325" s="13" t="s">
        <v>404</v>
      </c>
      <c r="C325" s="13" t="s">
        <v>405</v>
      </c>
      <c r="E325" s="15">
        <v>7200</v>
      </c>
      <c r="F325" s="39"/>
      <c r="G325" s="15">
        <v>3427184.9</v>
      </c>
      <c r="H325" s="29">
        <v>8900</v>
      </c>
      <c r="I325" s="28">
        <v>7200</v>
      </c>
      <c r="J325" s="41">
        <f t="shared" si="4"/>
        <v>0</v>
      </c>
    </row>
    <row r="326" spans="1:10" x14ac:dyDescent="0.25">
      <c r="A326" s="11">
        <v>43320</v>
      </c>
      <c r="B326" s="13" t="s">
        <v>346</v>
      </c>
      <c r="C326" s="13" t="s">
        <v>347</v>
      </c>
      <c r="E326" s="15">
        <v>7500</v>
      </c>
      <c r="F326" s="39"/>
      <c r="G326" s="15">
        <v>5427184.9000000004</v>
      </c>
      <c r="H326" s="28">
        <v>9200</v>
      </c>
      <c r="I326" s="28">
        <v>7500</v>
      </c>
      <c r="J326" s="41">
        <f t="shared" si="4"/>
        <v>0</v>
      </c>
    </row>
    <row r="327" spans="1:10" x14ac:dyDescent="0.25">
      <c r="A327" s="11">
        <v>43320</v>
      </c>
      <c r="B327" s="13" t="s">
        <v>348</v>
      </c>
      <c r="C327" s="13" t="s">
        <v>349</v>
      </c>
      <c r="E327" s="15">
        <v>7800</v>
      </c>
      <c r="F327" s="39"/>
      <c r="G327" s="15">
        <v>5442184.9000000004</v>
      </c>
      <c r="H327" s="28">
        <v>10000</v>
      </c>
      <c r="I327" s="28">
        <v>7800</v>
      </c>
      <c r="J327" s="41">
        <f t="shared" si="4"/>
        <v>0</v>
      </c>
    </row>
    <row r="328" spans="1:10" x14ac:dyDescent="0.25">
      <c r="A328" s="11">
        <v>43251</v>
      </c>
      <c r="B328" s="13" t="s">
        <v>146</v>
      </c>
      <c r="C328" s="13" t="s">
        <v>147</v>
      </c>
      <c r="E328" s="15">
        <v>8000</v>
      </c>
      <c r="F328" s="39"/>
      <c r="G328" s="15">
        <v>5427184.9000000004</v>
      </c>
      <c r="H328" s="28">
        <v>10000</v>
      </c>
      <c r="I328" s="28">
        <v>8000</v>
      </c>
      <c r="J328" s="41">
        <f t="shared" si="4"/>
        <v>0</v>
      </c>
    </row>
    <row r="329" spans="1:10" x14ac:dyDescent="0.25">
      <c r="A329" s="11">
        <v>43256</v>
      </c>
      <c r="B329" s="13" t="s">
        <v>157</v>
      </c>
      <c r="C329" s="13" t="s">
        <v>134</v>
      </c>
      <c r="E329" s="15">
        <v>8500</v>
      </c>
      <c r="F329" s="39"/>
      <c r="G329" s="15">
        <v>5451184.9000000004</v>
      </c>
      <c r="H329" s="28">
        <v>10000</v>
      </c>
      <c r="I329" s="28">
        <v>8500</v>
      </c>
      <c r="J329" s="41">
        <f t="shared" si="4"/>
        <v>0</v>
      </c>
    </row>
    <row r="330" spans="1:10" x14ac:dyDescent="0.25">
      <c r="A330" s="11">
        <v>43340</v>
      </c>
      <c r="B330" s="13" t="s">
        <v>384</v>
      </c>
      <c r="C330" s="13" t="s">
        <v>385</v>
      </c>
      <c r="E330" s="15">
        <v>8700</v>
      </c>
      <c r="F330" s="39"/>
      <c r="G330" s="15">
        <v>5427184.9000000004</v>
      </c>
      <c r="H330" s="28">
        <v>10000</v>
      </c>
      <c r="I330" s="28">
        <v>8700</v>
      </c>
      <c r="J330" s="41">
        <f t="shared" si="4"/>
        <v>0</v>
      </c>
    </row>
    <row r="331" spans="1:10" x14ac:dyDescent="0.25">
      <c r="A331" s="11">
        <v>43145</v>
      </c>
      <c r="B331" s="13" t="s">
        <v>76</v>
      </c>
      <c r="C331" s="13" t="s">
        <v>77</v>
      </c>
      <c r="E331" s="15">
        <v>8900</v>
      </c>
      <c r="F331" s="39"/>
      <c r="G331" s="15">
        <v>5451724.9000000004</v>
      </c>
      <c r="H331" s="28">
        <v>10000</v>
      </c>
      <c r="I331" s="28">
        <v>8900</v>
      </c>
      <c r="J331" s="41">
        <f t="shared" si="4"/>
        <v>0</v>
      </c>
    </row>
    <row r="332" spans="1:10" x14ac:dyDescent="0.25">
      <c r="A332" s="11">
        <v>43258</v>
      </c>
      <c r="B332" s="13" t="s">
        <v>177</v>
      </c>
      <c r="C332" s="13" t="s">
        <v>77</v>
      </c>
      <c r="E332" s="15">
        <v>8900</v>
      </c>
      <c r="F332" s="39"/>
      <c r="G332" s="15">
        <v>5520730.9000000004</v>
      </c>
      <c r="H332" s="28">
        <v>10000</v>
      </c>
      <c r="I332" s="28">
        <v>8900</v>
      </c>
      <c r="J332" s="41">
        <f t="shared" si="4"/>
        <v>0</v>
      </c>
    </row>
    <row r="333" spans="1:10" x14ac:dyDescent="0.25">
      <c r="A333" s="11">
        <v>43297</v>
      </c>
      <c r="B333" s="13" t="s">
        <v>288</v>
      </c>
      <c r="C333" s="13" t="s">
        <v>289</v>
      </c>
      <c r="E333" s="15">
        <v>9200</v>
      </c>
      <c r="F333" s="39"/>
      <c r="G333" s="15">
        <v>5451724.9000000004</v>
      </c>
      <c r="H333" s="28">
        <v>10446</v>
      </c>
      <c r="I333" s="28">
        <v>9200</v>
      </c>
      <c r="J333" s="41">
        <f t="shared" si="4"/>
        <v>0</v>
      </c>
    </row>
    <row r="334" spans="1:10" x14ac:dyDescent="0.25">
      <c r="A334" s="11">
        <v>43217</v>
      </c>
      <c r="B334" s="13" t="s">
        <v>95</v>
      </c>
      <c r="C334" s="13" t="s">
        <v>96</v>
      </c>
      <c r="E334" s="15">
        <v>10000</v>
      </c>
      <c r="F334" s="39"/>
      <c r="G334" s="15">
        <v>5427184.9000000004</v>
      </c>
      <c r="H334" s="28">
        <v>10871</v>
      </c>
      <c r="I334" s="28">
        <v>10000</v>
      </c>
      <c r="J334" s="41">
        <f t="shared" si="4"/>
        <v>0</v>
      </c>
    </row>
    <row r="335" spans="1:10" x14ac:dyDescent="0.25">
      <c r="A335" s="11">
        <v>43224</v>
      </c>
      <c r="B335" s="13" t="s">
        <v>102</v>
      </c>
      <c r="C335" s="13" t="s">
        <v>103</v>
      </c>
      <c r="E335" s="15">
        <v>10000</v>
      </c>
      <c r="F335" s="39"/>
      <c r="G335" s="15">
        <v>5434984.9000000004</v>
      </c>
      <c r="H335" s="28">
        <v>11360</v>
      </c>
      <c r="I335" s="28">
        <v>10000</v>
      </c>
      <c r="J335" s="41">
        <f t="shared" si="4"/>
        <v>0</v>
      </c>
    </row>
    <row r="336" spans="1:10" x14ac:dyDescent="0.25">
      <c r="A336" s="11">
        <v>43256</v>
      </c>
      <c r="B336" s="13" t="s">
        <v>164</v>
      </c>
      <c r="C336" s="13" t="s">
        <v>165</v>
      </c>
      <c r="E336" s="15">
        <v>10000</v>
      </c>
      <c r="F336" s="39"/>
      <c r="G336" s="15">
        <v>5442484.9000000004</v>
      </c>
      <c r="H336" s="28">
        <v>11450</v>
      </c>
      <c r="I336" s="28">
        <v>10000</v>
      </c>
      <c r="J336" s="41">
        <f t="shared" si="4"/>
        <v>0</v>
      </c>
    </row>
    <row r="337" spans="1:10" x14ac:dyDescent="0.25">
      <c r="A337" s="11">
        <v>43348</v>
      </c>
      <c r="B337" s="13" t="s">
        <v>402</v>
      </c>
      <c r="C337" s="13" t="s">
        <v>403</v>
      </c>
      <c r="E337" s="15">
        <v>10000</v>
      </c>
      <c r="F337" s="39"/>
      <c r="G337" s="15">
        <v>5458275.9000000004</v>
      </c>
      <c r="H337" s="28">
        <v>11999</v>
      </c>
      <c r="I337" s="28">
        <v>10000</v>
      </c>
      <c r="J337" s="41">
        <f t="shared" si="4"/>
        <v>0</v>
      </c>
    </row>
    <row r="338" spans="1:10" x14ac:dyDescent="0.25">
      <c r="A338" s="11">
        <v>43354</v>
      </c>
      <c r="B338" s="13" t="s">
        <v>421</v>
      </c>
      <c r="C338" s="13" t="s">
        <v>422</v>
      </c>
      <c r="E338" s="15">
        <v>10000</v>
      </c>
      <c r="F338" s="39"/>
      <c r="G338" s="15">
        <v>5472275.9000000004</v>
      </c>
      <c r="H338" s="28">
        <v>12000</v>
      </c>
      <c r="I338" s="28">
        <v>10000</v>
      </c>
      <c r="J338" s="41">
        <f t="shared" si="4"/>
        <v>0</v>
      </c>
    </row>
    <row r="339" spans="1:10" x14ac:dyDescent="0.25">
      <c r="A339" s="11">
        <v>43354</v>
      </c>
      <c r="B339" s="13" t="s">
        <v>421</v>
      </c>
      <c r="C339" s="13" t="s">
        <v>423</v>
      </c>
      <c r="E339" s="15">
        <v>10000</v>
      </c>
      <c r="F339" s="39"/>
      <c r="G339" s="15">
        <v>5464775.9000000004</v>
      </c>
      <c r="H339" s="28">
        <v>12000</v>
      </c>
      <c r="I339" s="28">
        <v>10000</v>
      </c>
      <c r="J339" s="41">
        <f t="shared" si="4"/>
        <v>0</v>
      </c>
    </row>
    <row r="340" spans="1:10" x14ac:dyDescent="0.25">
      <c r="A340" s="11">
        <v>43308</v>
      </c>
      <c r="B340" s="13" t="s">
        <v>321</v>
      </c>
      <c r="C340" s="13" t="s">
        <v>185</v>
      </c>
      <c r="E340" s="15">
        <v>10446</v>
      </c>
      <c r="F340" s="39"/>
      <c r="G340" s="15">
        <v>5456975.9000000004</v>
      </c>
      <c r="H340" s="28">
        <v>12436</v>
      </c>
      <c r="I340" s="28">
        <v>10446</v>
      </c>
      <c r="J340" s="41">
        <f t="shared" si="4"/>
        <v>0</v>
      </c>
    </row>
    <row r="341" spans="1:10" x14ac:dyDescent="0.25">
      <c r="A341" s="11">
        <v>43301</v>
      </c>
      <c r="B341" s="13" t="s">
        <v>309</v>
      </c>
      <c r="C341" s="13" t="s">
        <v>306</v>
      </c>
      <c r="E341" s="15">
        <v>11360</v>
      </c>
      <c r="F341" s="39"/>
      <c r="G341" s="15">
        <v>5442975.9000000004</v>
      </c>
      <c r="H341" s="28">
        <v>12500</v>
      </c>
      <c r="I341" s="28">
        <v>11360</v>
      </c>
      <c r="J341" s="41">
        <f t="shared" si="4"/>
        <v>0</v>
      </c>
    </row>
    <row r="342" spans="1:10" x14ac:dyDescent="0.25">
      <c r="A342" s="11">
        <v>43256</v>
      </c>
      <c r="B342" s="13" t="s">
        <v>162</v>
      </c>
      <c r="C342" s="13" t="s">
        <v>161</v>
      </c>
      <c r="E342" s="15">
        <v>11450</v>
      </c>
      <c r="F342" s="39"/>
      <c r="G342" s="15">
        <v>6307846.9000000004</v>
      </c>
      <c r="H342" s="28">
        <v>12760</v>
      </c>
      <c r="I342" s="28">
        <v>11450</v>
      </c>
      <c r="J342" s="41">
        <f t="shared" si="4"/>
        <v>0</v>
      </c>
    </row>
    <row r="343" spans="1:10" x14ac:dyDescent="0.25">
      <c r="A343" s="11">
        <v>43308</v>
      </c>
      <c r="B343" s="13" t="s">
        <v>322</v>
      </c>
      <c r="C343" s="13" t="s">
        <v>323</v>
      </c>
      <c r="E343" s="15">
        <v>11999</v>
      </c>
      <c r="F343" s="39"/>
      <c r="G343" s="15">
        <v>6293846.9000000004</v>
      </c>
      <c r="H343" s="28">
        <v>13000</v>
      </c>
      <c r="I343" s="28">
        <v>11999</v>
      </c>
      <c r="J343" s="41">
        <f t="shared" si="4"/>
        <v>0</v>
      </c>
    </row>
    <row r="344" spans="1:10" x14ac:dyDescent="0.25">
      <c r="A344" s="11">
        <v>43242</v>
      </c>
      <c r="B344" s="13" t="s">
        <v>133</v>
      </c>
      <c r="C344" s="13" t="s">
        <v>134</v>
      </c>
      <c r="E344" s="15">
        <v>12000</v>
      </c>
      <c r="F344" s="39"/>
      <c r="G344" s="15">
        <v>5861410.9000000004</v>
      </c>
      <c r="H344" s="28">
        <v>13000</v>
      </c>
      <c r="I344" s="28">
        <v>12000</v>
      </c>
      <c r="J344" s="41">
        <f t="shared" si="4"/>
        <v>0</v>
      </c>
    </row>
    <row r="345" spans="1:10" x14ac:dyDescent="0.25">
      <c r="A345" s="11">
        <v>43283</v>
      </c>
      <c r="B345" s="13" t="s">
        <v>254</v>
      </c>
      <c r="C345" s="13" t="s">
        <v>255</v>
      </c>
      <c r="E345" s="15">
        <v>12000</v>
      </c>
      <c r="F345" s="39"/>
      <c r="G345" s="15">
        <v>5428975.9000000004</v>
      </c>
      <c r="H345" s="28">
        <v>13000</v>
      </c>
      <c r="I345" s="28">
        <v>12000</v>
      </c>
      <c r="J345" s="41">
        <f t="shared" si="4"/>
        <v>0</v>
      </c>
    </row>
    <row r="346" spans="1:10" x14ac:dyDescent="0.25">
      <c r="A346" s="11">
        <v>43297</v>
      </c>
      <c r="B346" s="13" t="s">
        <v>290</v>
      </c>
      <c r="C346" s="13" t="s">
        <v>291</v>
      </c>
      <c r="E346" s="15">
        <v>12436</v>
      </c>
      <c r="F346" s="39"/>
      <c r="G346" s="15">
        <v>5437725.9000000004</v>
      </c>
      <c r="H346" s="28">
        <v>13300</v>
      </c>
      <c r="I346" s="28">
        <v>12436</v>
      </c>
      <c r="J346" s="41">
        <f t="shared" si="4"/>
        <v>0</v>
      </c>
    </row>
    <row r="347" spans="1:10" x14ac:dyDescent="0.25">
      <c r="A347" s="11">
        <v>43283</v>
      </c>
      <c r="B347" s="13" t="s">
        <v>247</v>
      </c>
      <c r="C347" s="13" t="s">
        <v>248</v>
      </c>
      <c r="E347" s="15">
        <v>12500</v>
      </c>
      <c r="F347" s="39"/>
      <c r="G347" s="15">
        <v>5428975.9000000004</v>
      </c>
      <c r="H347" s="28">
        <v>13400</v>
      </c>
      <c r="I347" s="28">
        <v>12500</v>
      </c>
      <c r="J347" s="41">
        <f t="shared" si="4"/>
        <v>0</v>
      </c>
    </row>
    <row r="348" spans="1:10" x14ac:dyDescent="0.25">
      <c r="A348" s="11">
        <v>43305</v>
      </c>
      <c r="B348" s="13" t="s">
        <v>317</v>
      </c>
      <c r="C348" s="13" t="s">
        <v>318</v>
      </c>
      <c r="E348" s="15">
        <v>12760</v>
      </c>
      <c r="F348" s="39"/>
      <c r="G348" s="15">
        <v>6725045.9000000004</v>
      </c>
      <c r="H348" s="28">
        <v>14000</v>
      </c>
      <c r="I348" s="28">
        <v>12760</v>
      </c>
      <c r="J348" s="41">
        <f t="shared" si="4"/>
        <v>0</v>
      </c>
    </row>
    <row r="349" spans="1:10" x14ac:dyDescent="0.25">
      <c r="A349" s="11">
        <v>43228</v>
      </c>
      <c r="B349" s="13" t="s">
        <v>111</v>
      </c>
      <c r="C349" s="13" t="s">
        <v>79</v>
      </c>
      <c r="E349" s="15">
        <v>13000</v>
      </c>
      <c r="F349" s="39"/>
      <c r="G349" s="15">
        <v>7697098.9000000004</v>
      </c>
      <c r="H349" s="29">
        <v>14000</v>
      </c>
      <c r="I349" s="28">
        <v>13000</v>
      </c>
      <c r="J349" s="41">
        <f t="shared" si="4"/>
        <v>0</v>
      </c>
    </row>
    <row r="350" spans="1:10" x14ac:dyDescent="0.25">
      <c r="A350" s="11">
        <v>43263</v>
      </c>
      <c r="B350" s="13" t="s">
        <v>212</v>
      </c>
      <c r="C350" s="13" t="s">
        <v>213</v>
      </c>
      <c r="E350" s="15">
        <v>13000</v>
      </c>
      <c r="F350" s="39"/>
      <c r="G350" s="15">
        <v>9641206.9000000004</v>
      </c>
      <c r="H350" s="28">
        <v>14720</v>
      </c>
      <c r="I350" s="28">
        <v>13000</v>
      </c>
      <c r="J350" s="41">
        <f t="shared" si="4"/>
        <v>0</v>
      </c>
    </row>
    <row r="351" spans="1:10" x14ac:dyDescent="0.25">
      <c r="A351" s="11">
        <v>43263</v>
      </c>
      <c r="B351" s="13" t="s">
        <v>217</v>
      </c>
      <c r="C351" s="13" t="s">
        <v>213</v>
      </c>
      <c r="E351" s="15">
        <v>13000</v>
      </c>
      <c r="F351" s="39"/>
      <c r="G351" s="15">
        <v>9643166.9000000004</v>
      </c>
      <c r="H351" s="28">
        <v>15000</v>
      </c>
      <c r="I351" s="28">
        <v>13000</v>
      </c>
      <c r="J351" s="41">
        <f t="shared" si="4"/>
        <v>0</v>
      </c>
    </row>
    <row r="352" spans="1:10" x14ac:dyDescent="0.25">
      <c r="A352" s="11">
        <v>43301</v>
      </c>
      <c r="B352" s="13" t="s">
        <v>310</v>
      </c>
      <c r="C352" s="13" t="s">
        <v>311</v>
      </c>
      <c r="E352" s="15">
        <v>13300</v>
      </c>
      <c r="F352" s="39"/>
      <c r="G352" s="15">
        <v>8347096.9000000004</v>
      </c>
      <c r="H352" s="28">
        <v>15000</v>
      </c>
      <c r="I352" s="28">
        <v>13300</v>
      </c>
      <c r="J352" s="41">
        <f t="shared" si="4"/>
        <v>0</v>
      </c>
    </row>
    <row r="353" spans="1:10" x14ac:dyDescent="0.25">
      <c r="A353" s="11">
        <v>43355</v>
      </c>
      <c r="B353" s="13" t="s">
        <v>428</v>
      </c>
      <c r="C353" s="13" t="s">
        <v>429</v>
      </c>
      <c r="E353" s="15">
        <v>13400</v>
      </c>
      <c r="F353" s="39"/>
      <c r="G353" s="15">
        <v>7375043.9000000004</v>
      </c>
      <c r="H353" s="28">
        <v>15000</v>
      </c>
      <c r="I353" s="28">
        <v>13400</v>
      </c>
      <c r="J353" s="41">
        <f t="shared" si="4"/>
        <v>0</v>
      </c>
    </row>
    <row r="354" spans="1:10" x14ac:dyDescent="0.25">
      <c r="A354" s="11">
        <v>43320</v>
      </c>
      <c r="B354" s="13" t="s">
        <v>350</v>
      </c>
      <c r="C354" s="13" t="s">
        <v>327</v>
      </c>
      <c r="E354" s="15">
        <v>14000</v>
      </c>
      <c r="F354" s="39"/>
      <c r="G354" s="15">
        <v>5430935.9000000004</v>
      </c>
      <c r="H354" s="28">
        <v>15000</v>
      </c>
      <c r="I354" s="30">
        <v>14000</v>
      </c>
      <c r="J354" s="41">
        <f t="shared" si="4"/>
        <v>0</v>
      </c>
    </row>
    <row r="355" spans="1:10" x14ac:dyDescent="0.25">
      <c r="A355" s="11">
        <v>43283</v>
      </c>
      <c r="B355" s="13" t="s">
        <v>251</v>
      </c>
      <c r="C355" s="13" t="s">
        <v>252</v>
      </c>
      <c r="E355" s="15">
        <v>14720</v>
      </c>
      <c r="F355" s="39"/>
      <c r="G355" s="15">
        <v>5428975.9000000004</v>
      </c>
      <c r="H355" s="28">
        <v>15565</v>
      </c>
      <c r="I355" s="28">
        <v>14720</v>
      </c>
      <c r="J355" s="41">
        <f t="shared" si="4"/>
        <v>0</v>
      </c>
    </row>
    <row r="356" spans="1:10" x14ac:dyDescent="0.25">
      <c r="A356" s="11">
        <v>43259</v>
      </c>
      <c r="B356" s="13" t="s">
        <v>184</v>
      </c>
      <c r="C356" s="13" t="s">
        <v>185</v>
      </c>
      <c r="E356" s="15">
        <v>15000</v>
      </c>
      <c r="F356" s="39"/>
      <c r="G356" s="15">
        <v>5438141.9000000004</v>
      </c>
      <c r="H356" s="28">
        <v>15600</v>
      </c>
      <c r="I356" s="28">
        <v>15000</v>
      </c>
      <c r="J356" s="41">
        <f t="shared" si="4"/>
        <v>0</v>
      </c>
    </row>
    <row r="357" spans="1:10" x14ac:dyDescent="0.25">
      <c r="A357" s="11">
        <v>43259</v>
      </c>
      <c r="B357" s="13" t="s">
        <v>186</v>
      </c>
      <c r="C357" s="13" t="s">
        <v>187</v>
      </c>
      <c r="E357" s="15">
        <v>15000</v>
      </c>
      <c r="F357" s="39"/>
      <c r="G357" s="15">
        <v>5603141.9000000004</v>
      </c>
      <c r="H357" s="28">
        <v>15600</v>
      </c>
      <c r="I357" s="28">
        <v>15000</v>
      </c>
      <c r="J357" s="41">
        <f t="shared" si="4"/>
        <v>0</v>
      </c>
    </row>
    <row r="358" spans="1:10" x14ac:dyDescent="0.25">
      <c r="A358" s="11">
        <v>43259</v>
      </c>
      <c r="B358" s="13" t="s">
        <v>188</v>
      </c>
      <c r="C358" s="13" t="s">
        <v>189</v>
      </c>
      <c r="E358" s="15">
        <v>15000</v>
      </c>
      <c r="F358" s="39"/>
      <c r="G358" s="15">
        <v>5610360.9000000004</v>
      </c>
      <c r="H358" s="28">
        <v>16159</v>
      </c>
      <c r="I358" s="28">
        <v>15000</v>
      </c>
      <c r="J358" s="41">
        <f t="shared" si="4"/>
        <v>0</v>
      </c>
    </row>
    <row r="359" spans="1:10" x14ac:dyDescent="0.25">
      <c r="A359" s="11">
        <v>43314</v>
      </c>
      <c r="B359" s="13" t="s">
        <v>331</v>
      </c>
      <c r="C359" s="13" t="s">
        <v>332</v>
      </c>
      <c r="E359" s="15">
        <v>15000</v>
      </c>
      <c r="F359" s="39"/>
      <c r="G359" s="15">
        <v>5611860.9000000004</v>
      </c>
      <c r="H359" s="28">
        <v>18253</v>
      </c>
      <c r="I359" s="28">
        <v>15000</v>
      </c>
      <c r="J359" s="41">
        <f t="shared" si="4"/>
        <v>0</v>
      </c>
    </row>
    <row r="360" spans="1:10" x14ac:dyDescent="0.25">
      <c r="A360" s="11">
        <v>43283</v>
      </c>
      <c r="B360" s="13" t="s">
        <v>253</v>
      </c>
      <c r="C360" s="13" t="s">
        <v>252</v>
      </c>
      <c r="E360" s="15">
        <v>15565</v>
      </c>
      <c r="F360" s="39"/>
      <c r="G360" s="15">
        <v>5614230.9000000004</v>
      </c>
      <c r="H360" s="28">
        <v>20160</v>
      </c>
      <c r="I360" s="28">
        <v>15565</v>
      </c>
      <c r="J360" s="41">
        <f t="shared" si="4"/>
        <v>0</v>
      </c>
    </row>
    <row r="361" spans="1:10" x14ac:dyDescent="0.25">
      <c r="A361" s="11">
        <v>43283</v>
      </c>
      <c r="B361" s="13" t="s">
        <v>249</v>
      </c>
      <c r="C361" s="13" t="s">
        <v>250</v>
      </c>
      <c r="E361" s="15">
        <v>15600</v>
      </c>
      <c r="F361" s="39"/>
      <c r="G361" s="15">
        <v>5621230.9000000004</v>
      </c>
      <c r="H361" s="28">
        <v>20538</v>
      </c>
      <c r="I361" s="28">
        <v>15600</v>
      </c>
      <c r="J361" s="41">
        <f t="shared" si="4"/>
        <v>0</v>
      </c>
    </row>
    <row r="362" spans="1:10" x14ac:dyDescent="0.25">
      <c r="A362" s="11">
        <v>43283</v>
      </c>
      <c r="B362" s="13" t="s">
        <v>256</v>
      </c>
      <c r="C362" s="13" t="s">
        <v>257</v>
      </c>
      <c r="E362" s="15">
        <v>15600</v>
      </c>
      <c r="F362" s="39"/>
      <c r="G362" s="15">
        <v>5456230.9000000004</v>
      </c>
      <c r="H362" s="28">
        <v>20850</v>
      </c>
      <c r="I362" s="28">
        <v>15600</v>
      </c>
      <c r="J362" s="41">
        <f t="shared" si="4"/>
        <v>0</v>
      </c>
    </row>
    <row r="363" spans="1:10" x14ac:dyDescent="0.25">
      <c r="A363" s="11">
        <v>43273</v>
      </c>
      <c r="B363" s="13" t="s">
        <v>235</v>
      </c>
      <c r="C363" s="13" t="s">
        <v>236</v>
      </c>
      <c r="E363" s="15">
        <v>16159</v>
      </c>
      <c r="F363" s="39"/>
      <c r="G363" s="15">
        <v>6156231.0999999996</v>
      </c>
      <c r="H363" s="28">
        <v>21630</v>
      </c>
      <c r="I363" s="28">
        <v>16159</v>
      </c>
      <c r="J363" s="41">
        <f t="shared" si="4"/>
        <v>0</v>
      </c>
    </row>
    <row r="364" spans="1:10" x14ac:dyDescent="0.25">
      <c r="A364" s="11">
        <v>43228</v>
      </c>
      <c r="B364" s="13" t="s">
        <v>112</v>
      </c>
      <c r="C364" s="13" t="s">
        <v>113</v>
      </c>
      <c r="E364" s="15">
        <v>18253</v>
      </c>
      <c r="F364" s="39"/>
      <c r="G364" s="15">
        <v>7156230.75</v>
      </c>
      <c r="H364" s="28">
        <v>21715.200000000001</v>
      </c>
      <c r="I364" s="28">
        <v>18253</v>
      </c>
      <c r="J364" s="41">
        <f t="shared" si="4"/>
        <v>0</v>
      </c>
    </row>
    <row r="365" spans="1:10" x14ac:dyDescent="0.25">
      <c r="A365" s="11">
        <v>43353</v>
      </c>
      <c r="B365" s="13" t="s">
        <v>413</v>
      </c>
      <c r="C365" s="13" t="s">
        <v>414</v>
      </c>
      <c r="E365" s="15">
        <v>20160</v>
      </c>
      <c r="F365" s="39"/>
      <c r="G365" s="15">
        <v>7251064.75</v>
      </c>
      <c r="H365" s="28">
        <v>21715.200000000001</v>
      </c>
      <c r="I365" s="28">
        <v>20160</v>
      </c>
      <c r="J365" s="41">
        <f t="shared" si="4"/>
        <v>0</v>
      </c>
    </row>
    <row r="366" spans="1:10" x14ac:dyDescent="0.25">
      <c r="A366" s="11">
        <v>43371</v>
      </c>
      <c r="B366" s="13" t="s">
        <v>461</v>
      </c>
      <c r="C366" s="13" t="s">
        <v>462</v>
      </c>
      <c r="E366" s="15">
        <v>20538</v>
      </c>
      <c r="F366" s="39"/>
      <c r="G366" s="15">
        <v>7156230.75</v>
      </c>
      <c r="H366" s="28">
        <v>21715.200000000001</v>
      </c>
      <c r="I366" s="28">
        <v>20538</v>
      </c>
      <c r="J366" s="41">
        <f t="shared" si="4"/>
        <v>0</v>
      </c>
    </row>
    <row r="367" spans="1:10" x14ac:dyDescent="0.25">
      <c r="A367" s="11">
        <v>43363</v>
      </c>
      <c r="B367" s="13" t="s">
        <v>448</v>
      </c>
      <c r="C367" s="13" t="s">
        <v>161</v>
      </c>
      <c r="E367" s="15">
        <v>20850</v>
      </c>
      <c r="F367" s="39"/>
      <c r="G367" s="15">
        <v>6156231.0999999996</v>
      </c>
      <c r="H367" s="28">
        <v>24000</v>
      </c>
      <c r="I367" s="28">
        <v>20850</v>
      </c>
      <c r="J367" s="41">
        <f t="shared" si="4"/>
        <v>0</v>
      </c>
    </row>
    <row r="368" spans="1:10" x14ac:dyDescent="0.25">
      <c r="A368" s="11">
        <v>43313</v>
      </c>
      <c r="B368" s="13" t="s">
        <v>326</v>
      </c>
      <c r="C368" s="13" t="s">
        <v>327</v>
      </c>
      <c r="E368" s="15">
        <v>21630</v>
      </c>
      <c r="F368" s="39"/>
      <c r="G368" s="15">
        <v>6170030.0999999996</v>
      </c>
      <c r="H368" s="28">
        <v>24540</v>
      </c>
      <c r="I368" s="28">
        <v>21630</v>
      </c>
      <c r="J368" s="41">
        <f t="shared" si="4"/>
        <v>0</v>
      </c>
    </row>
    <row r="369" spans="1:10" x14ac:dyDescent="0.25">
      <c r="A369" s="11">
        <v>43258</v>
      </c>
      <c r="B369" s="13" t="s">
        <v>175</v>
      </c>
      <c r="C369" s="13" t="s">
        <v>176</v>
      </c>
      <c r="E369" s="15">
        <v>21715.200000000001</v>
      </c>
      <c r="F369" s="39"/>
      <c r="G369" s="15">
        <v>6186354.0999999996</v>
      </c>
      <c r="H369" s="33">
        <v>27000</v>
      </c>
      <c r="I369" s="28">
        <v>21715</v>
      </c>
      <c r="J369" s="41">
        <f t="shared" si="4"/>
        <v>0.2000000000007276</v>
      </c>
    </row>
    <row r="370" spans="1:10" x14ac:dyDescent="0.25">
      <c r="A370" s="11">
        <v>43259</v>
      </c>
      <c r="B370" s="13" t="s">
        <v>175</v>
      </c>
      <c r="C370" s="13" t="s">
        <v>192</v>
      </c>
      <c r="E370" s="15">
        <v>21715.200000000001</v>
      </c>
      <c r="F370" s="39"/>
      <c r="G370" s="15">
        <v>6217869.0999999996</v>
      </c>
      <c r="H370" s="28">
        <v>27000</v>
      </c>
      <c r="I370" s="28">
        <v>21715</v>
      </c>
      <c r="J370" s="41">
        <f t="shared" si="4"/>
        <v>0.2000000000007276</v>
      </c>
    </row>
    <row r="371" spans="1:10" x14ac:dyDescent="0.25">
      <c r="A371" s="11">
        <v>43305</v>
      </c>
      <c r="B371" s="13" t="s">
        <v>315</v>
      </c>
      <c r="C371" s="13" t="s">
        <v>316</v>
      </c>
      <c r="E371" s="15">
        <v>21715.200000000001</v>
      </c>
      <c r="F371" s="39"/>
      <c r="G371" s="15">
        <v>6226569.0999999996</v>
      </c>
      <c r="H371" s="28">
        <v>27000</v>
      </c>
      <c r="I371" s="28">
        <v>21715.200000000001</v>
      </c>
      <c r="J371" s="41">
        <f t="shared" si="4"/>
        <v>0</v>
      </c>
    </row>
    <row r="372" spans="1:10" x14ac:dyDescent="0.25">
      <c r="A372" s="11">
        <v>43316</v>
      </c>
      <c r="B372" s="13" t="s">
        <v>334</v>
      </c>
      <c r="C372" s="13" t="s">
        <v>335</v>
      </c>
      <c r="E372" s="15">
        <v>24000</v>
      </c>
      <c r="F372" s="39"/>
      <c r="G372" s="15">
        <v>6217869.0999999996</v>
      </c>
      <c r="H372" s="28">
        <v>30000</v>
      </c>
      <c r="I372" s="28">
        <v>24000</v>
      </c>
      <c r="J372" s="41">
        <f t="shared" si="4"/>
        <v>0</v>
      </c>
    </row>
    <row r="373" spans="1:10" x14ac:dyDescent="0.25">
      <c r="A373" s="11">
        <v>43318</v>
      </c>
      <c r="B373" s="13" t="s">
        <v>340</v>
      </c>
      <c r="C373" s="13" t="s">
        <v>341</v>
      </c>
      <c r="E373" s="15">
        <v>24540</v>
      </c>
      <c r="F373" s="39"/>
      <c r="G373" s="15">
        <v>6650304.0999999996</v>
      </c>
      <c r="H373" s="28">
        <v>30000</v>
      </c>
      <c r="I373" s="28">
        <v>24540</v>
      </c>
      <c r="J373" s="41">
        <f t="shared" si="4"/>
        <v>0</v>
      </c>
    </row>
    <row r="374" spans="1:10" x14ac:dyDescent="0.25">
      <c r="A374" s="11">
        <v>43263</v>
      </c>
      <c r="B374" s="13" t="s">
        <v>209</v>
      </c>
      <c r="C374" s="13" t="s">
        <v>216</v>
      </c>
      <c r="E374" s="15">
        <v>27000</v>
      </c>
      <c r="F374" s="39"/>
      <c r="G374" s="15">
        <v>6652304.0999999996</v>
      </c>
      <c r="H374" s="28">
        <v>31320</v>
      </c>
      <c r="I374" s="30">
        <v>27000</v>
      </c>
      <c r="J374" s="41">
        <f t="shared" si="4"/>
        <v>0</v>
      </c>
    </row>
    <row r="375" spans="1:10" x14ac:dyDescent="0.25">
      <c r="A375" s="11">
        <v>43357</v>
      </c>
      <c r="B375" s="13" t="s">
        <v>432</v>
      </c>
      <c r="C375" s="13" t="s">
        <v>210</v>
      </c>
      <c r="E375" s="15">
        <v>27000</v>
      </c>
      <c r="F375" s="39"/>
      <c r="G375" s="15">
        <v>6219869.0999999996</v>
      </c>
      <c r="H375" s="28">
        <v>35000</v>
      </c>
      <c r="I375" s="30">
        <v>27000</v>
      </c>
      <c r="J375" s="41">
        <f t="shared" si="4"/>
        <v>0</v>
      </c>
    </row>
    <row r="376" spans="1:10" x14ac:dyDescent="0.25">
      <c r="A376" s="11">
        <v>43259</v>
      </c>
      <c r="B376" s="13" t="s">
        <v>190</v>
      </c>
      <c r="C376" s="13" t="s">
        <v>191</v>
      </c>
      <c r="E376" s="15">
        <v>30000</v>
      </c>
      <c r="F376" s="39"/>
      <c r="G376" s="15">
        <v>6141535.1500000004</v>
      </c>
      <c r="H376" s="28">
        <v>36000</v>
      </c>
      <c r="I376" s="28">
        <v>30000</v>
      </c>
      <c r="J376" s="41">
        <f t="shared" ref="J376:J431" si="5">E376-I376</f>
        <v>0</v>
      </c>
    </row>
    <row r="377" spans="1:10" x14ac:dyDescent="0.25">
      <c r="A377" s="11">
        <v>43287</v>
      </c>
      <c r="B377" s="13" t="s">
        <v>266</v>
      </c>
      <c r="C377" s="13" t="s">
        <v>267</v>
      </c>
      <c r="E377" s="15">
        <v>30000</v>
      </c>
      <c r="F377" s="39"/>
      <c r="G377" s="15">
        <v>4141535.15</v>
      </c>
      <c r="H377" s="28">
        <v>36000</v>
      </c>
      <c r="I377" s="28">
        <v>30000</v>
      </c>
      <c r="J377" s="41">
        <f t="shared" si="5"/>
        <v>0</v>
      </c>
    </row>
    <row r="378" spans="1:10" x14ac:dyDescent="0.25">
      <c r="A378" s="11">
        <v>43242</v>
      </c>
      <c r="B378" s="13" t="s">
        <v>135</v>
      </c>
      <c r="C378" s="13" t="s">
        <v>136</v>
      </c>
      <c r="E378" s="15">
        <v>31320</v>
      </c>
      <c r="F378" s="39"/>
      <c r="G378" s="15">
        <v>4147435.15</v>
      </c>
      <c r="H378" s="28">
        <v>43900</v>
      </c>
      <c r="I378" s="28">
        <v>31320</v>
      </c>
      <c r="J378" s="41">
        <f t="shared" si="5"/>
        <v>0</v>
      </c>
    </row>
    <row r="379" spans="1:10" x14ac:dyDescent="0.25">
      <c r="A379" s="11">
        <v>43234</v>
      </c>
      <c r="B379" s="13" t="s">
        <v>120</v>
      </c>
      <c r="C379" s="13" t="s">
        <v>121</v>
      </c>
      <c r="E379" s="15">
        <v>35000</v>
      </c>
      <c r="F379" s="39"/>
      <c r="G379" s="15">
        <v>4149710.15</v>
      </c>
      <c r="H379" s="28">
        <v>46020</v>
      </c>
      <c r="I379" s="28">
        <v>35000</v>
      </c>
      <c r="J379" s="41">
        <f t="shared" si="5"/>
        <v>0</v>
      </c>
    </row>
    <row r="380" spans="1:10" x14ac:dyDescent="0.25">
      <c r="A380" s="11">
        <v>43262</v>
      </c>
      <c r="B380" s="13" t="s">
        <v>203</v>
      </c>
      <c r="C380" s="13" t="s">
        <v>204</v>
      </c>
      <c r="E380" s="15">
        <v>36000</v>
      </c>
      <c r="F380" s="39"/>
      <c r="G380" s="15">
        <v>4163596.15</v>
      </c>
      <c r="H380" s="28">
        <v>47020</v>
      </c>
      <c r="I380" s="28">
        <v>36000</v>
      </c>
      <c r="J380" s="41">
        <f t="shared" si="5"/>
        <v>0</v>
      </c>
    </row>
    <row r="381" spans="1:10" x14ac:dyDescent="0.25">
      <c r="A381" s="11">
        <v>43262</v>
      </c>
      <c r="B381" s="13" t="s">
        <v>203</v>
      </c>
      <c r="C381" s="13" t="s">
        <v>205</v>
      </c>
      <c r="E381" s="15">
        <v>36000</v>
      </c>
      <c r="F381" s="39"/>
      <c r="G381" s="15">
        <v>4191305.15</v>
      </c>
      <c r="H381" s="28">
        <v>48750</v>
      </c>
      <c r="I381" s="28">
        <v>36000</v>
      </c>
      <c r="J381" s="41">
        <f t="shared" si="5"/>
        <v>0</v>
      </c>
    </row>
    <row r="382" spans="1:10" x14ac:dyDescent="0.25">
      <c r="A382" s="11">
        <v>43347</v>
      </c>
      <c r="B382" s="13" t="s">
        <v>397</v>
      </c>
      <c r="C382" s="13" t="s">
        <v>398</v>
      </c>
      <c r="E382" s="15">
        <v>46020</v>
      </c>
      <c r="F382" s="39"/>
      <c r="G382" s="15">
        <v>4206454.1500000004</v>
      </c>
      <c r="H382" s="28">
        <v>49100</v>
      </c>
      <c r="I382" s="28">
        <v>46020</v>
      </c>
      <c r="J382" s="41">
        <f t="shared" si="5"/>
        <v>0</v>
      </c>
    </row>
    <row r="383" spans="1:10" x14ac:dyDescent="0.25">
      <c r="A383" s="11">
        <v>43115</v>
      </c>
      <c r="B383" s="13" t="s">
        <v>36</v>
      </c>
      <c r="C383" s="13" t="s">
        <v>37</v>
      </c>
      <c r="E383" s="15">
        <v>47020</v>
      </c>
      <c r="F383" s="39"/>
      <c r="G383" s="15">
        <v>4252474.1500000004</v>
      </c>
      <c r="H383" s="28">
        <v>49100</v>
      </c>
      <c r="I383" s="28">
        <v>47020</v>
      </c>
      <c r="J383" s="41">
        <f t="shared" si="5"/>
        <v>0</v>
      </c>
    </row>
    <row r="384" spans="1:10" x14ac:dyDescent="0.25">
      <c r="A384" s="11">
        <v>43248</v>
      </c>
      <c r="B384" s="13" t="s">
        <v>142</v>
      </c>
      <c r="C384" s="13" t="s">
        <v>143</v>
      </c>
      <c r="E384" s="15">
        <v>49100</v>
      </c>
      <c r="F384" s="39"/>
      <c r="G384" s="15">
        <v>4206454.1500000004</v>
      </c>
      <c r="H384" s="28">
        <v>54391</v>
      </c>
      <c r="I384" s="28">
        <v>49100</v>
      </c>
      <c r="J384" s="41">
        <f t="shared" si="5"/>
        <v>0</v>
      </c>
    </row>
    <row r="385" spans="1:10" x14ac:dyDescent="0.25">
      <c r="A385" s="11">
        <v>43353</v>
      </c>
      <c r="B385" s="13" t="s">
        <v>415</v>
      </c>
      <c r="C385" s="13" t="s">
        <v>417</v>
      </c>
      <c r="E385" s="15">
        <v>49100</v>
      </c>
      <c r="F385" s="39"/>
      <c r="G385" s="15">
        <v>4213654.1500000004</v>
      </c>
      <c r="H385" s="28">
        <v>55000</v>
      </c>
      <c r="I385" s="28">
        <v>49100</v>
      </c>
      <c r="J385" s="41">
        <f t="shared" si="5"/>
        <v>0</v>
      </c>
    </row>
    <row r="386" spans="1:10" x14ac:dyDescent="0.25">
      <c r="A386" s="11">
        <v>43126</v>
      </c>
      <c r="B386" s="13" t="s">
        <v>59</v>
      </c>
      <c r="C386" s="13" t="s">
        <v>58</v>
      </c>
      <c r="E386" s="15">
        <v>54391</v>
      </c>
      <c r="F386" s="39"/>
      <c r="G386" s="15">
        <v>4223654.1500000004</v>
      </c>
      <c r="H386" s="28">
        <v>57029</v>
      </c>
      <c r="I386" s="28">
        <v>54391</v>
      </c>
      <c r="J386" s="41">
        <f t="shared" si="5"/>
        <v>0</v>
      </c>
    </row>
    <row r="387" spans="1:10" x14ac:dyDescent="0.25">
      <c r="A387" s="11">
        <v>43248</v>
      </c>
      <c r="B387" s="13" t="s">
        <v>140</v>
      </c>
      <c r="C387" s="13" t="s">
        <v>141</v>
      </c>
      <c r="E387" s="15">
        <v>55000</v>
      </c>
      <c r="F387" s="39"/>
      <c r="G387" s="15">
        <v>4213654.1500000004</v>
      </c>
      <c r="H387" s="28">
        <v>69006</v>
      </c>
      <c r="I387" s="28">
        <v>55000</v>
      </c>
      <c r="J387" s="41">
        <f t="shared" si="5"/>
        <v>0</v>
      </c>
    </row>
    <row r="388" spans="1:10" x14ac:dyDescent="0.25">
      <c r="A388" s="11">
        <v>43363</v>
      </c>
      <c r="B388" s="13" t="s">
        <v>444</v>
      </c>
      <c r="C388" s="13" t="s">
        <v>445</v>
      </c>
      <c r="E388" s="15">
        <v>57029</v>
      </c>
      <c r="F388" s="39"/>
      <c r="G388" s="15">
        <v>4206454.1500000004</v>
      </c>
      <c r="H388" s="28">
        <v>74818</v>
      </c>
      <c r="I388" s="28">
        <v>57029</v>
      </c>
      <c r="J388" s="41">
        <f t="shared" si="5"/>
        <v>0</v>
      </c>
    </row>
    <row r="389" spans="1:10" x14ac:dyDescent="0.25">
      <c r="A389" s="11">
        <v>43318</v>
      </c>
      <c r="B389" s="13" t="s">
        <v>338</v>
      </c>
      <c r="C389" s="13" t="s">
        <v>339</v>
      </c>
      <c r="E389" s="15">
        <v>69006</v>
      </c>
      <c r="F389" s="39"/>
      <c r="G389" s="15">
        <v>4211454.1500000004</v>
      </c>
      <c r="H389" s="28">
        <v>75174</v>
      </c>
      <c r="I389" s="28">
        <v>69006</v>
      </c>
      <c r="J389" s="41">
        <f t="shared" si="5"/>
        <v>0</v>
      </c>
    </row>
    <row r="390" spans="1:10" x14ac:dyDescent="0.25">
      <c r="A390" s="11">
        <v>43260</v>
      </c>
      <c r="B390" s="13" t="s">
        <v>199</v>
      </c>
      <c r="C390" s="13" t="s">
        <v>200</v>
      </c>
      <c r="E390" s="15">
        <v>74818</v>
      </c>
      <c r="F390" s="39"/>
      <c r="G390" s="15">
        <v>4234554.1500000004</v>
      </c>
      <c r="H390" s="28">
        <v>75174</v>
      </c>
      <c r="I390" s="28">
        <v>74818</v>
      </c>
      <c r="J390" s="41">
        <f t="shared" si="5"/>
        <v>0</v>
      </c>
    </row>
    <row r="391" spans="1:10" x14ac:dyDescent="0.25">
      <c r="A391" s="11">
        <v>43298</v>
      </c>
      <c r="B391" s="13" t="s">
        <v>295</v>
      </c>
      <c r="C391" s="13" t="s">
        <v>296</v>
      </c>
      <c r="E391" s="15">
        <v>75174</v>
      </c>
      <c r="F391" s="39"/>
      <c r="G391" s="15">
        <v>4229554.1500000004</v>
      </c>
      <c r="H391" s="28">
        <v>77880</v>
      </c>
      <c r="I391" s="28">
        <v>75174</v>
      </c>
      <c r="J391" s="41">
        <f t="shared" si="5"/>
        <v>0</v>
      </c>
    </row>
    <row r="392" spans="1:10" x14ac:dyDescent="0.25">
      <c r="A392" s="11">
        <v>43298</v>
      </c>
      <c r="B392" s="13" t="s">
        <v>297</v>
      </c>
      <c r="C392" s="13" t="s">
        <v>296</v>
      </c>
      <c r="E392" s="15">
        <v>75174</v>
      </c>
      <c r="F392" s="39"/>
      <c r="G392" s="15">
        <v>4278654.1500000004</v>
      </c>
      <c r="H392" s="29">
        <v>78333.95</v>
      </c>
      <c r="I392" s="28">
        <v>75174</v>
      </c>
      <c r="J392" s="41">
        <f t="shared" si="5"/>
        <v>0</v>
      </c>
    </row>
    <row r="393" spans="1:10" x14ac:dyDescent="0.25">
      <c r="A393" s="11">
        <v>43294</v>
      </c>
      <c r="B393" s="13" t="s">
        <v>280</v>
      </c>
      <c r="C393" s="13" t="s">
        <v>281</v>
      </c>
      <c r="E393" s="15">
        <v>77880</v>
      </c>
      <c r="F393" s="39"/>
      <c r="G393" s="15">
        <v>4298814.1500000004</v>
      </c>
      <c r="H393" s="28">
        <v>86900</v>
      </c>
      <c r="I393" s="28">
        <v>77880</v>
      </c>
      <c r="J393" s="41">
        <f t="shared" si="5"/>
        <v>0</v>
      </c>
    </row>
    <row r="394" spans="1:10" x14ac:dyDescent="0.25">
      <c r="A394" s="11">
        <v>43293</v>
      </c>
      <c r="B394" s="13" t="s">
        <v>274</v>
      </c>
      <c r="C394" s="13" t="s">
        <v>275</v>
      </c>
      <c r="E394" s="15">
        <v>86900</v>
      </c>
      <c r="F394" s="39"/>
      <c r="G394" s="15">
        <v>4278654.1500000004</v>
      </c>
      <c r="H394" s="28">
        <v>92750</v>
      </c>
      <c r="I394" s="28">
        <v>86900</v>
      </c>
      <c r="J394" s="41">
        <f t="shared" si="5"/>
        <v>0</v>
      </c>
    </row>
    <row r="395" spans="1:10" x14ac:dyDescent="0.25">
      <c r="A395" s="11">
        <v>43125</v>
      </c>
      <c r="B395" s="13" t="s">
        <v>55</v>
      </c>
      <c r="C395" s="13" t="s">
        <v>56</v>
      </c>
      <c r="E395" s="15">
        <v>92750</v>
      </c>
      <c r="F395" s="39"/>
      <c r="G395" s="15">
        <v>4273654.1500000004</v>
      </c>
      <c r="H395" s="28">
        <v>94834</v>
      </c>
      <c r="I395" s="28">
        <v>92750</v>
      </c>
      <c r="J395" s="41">
        <f t="shared" si="5"/>
        <v>0</v>
      </c>
    </row>
    <row r="396" spans="1:10" x14ac:dyDescent="0.25">
      <c r="A396" s="11">
        <v>43334</v>
      </c>
      <c r="B396" s="13" t="s">
        <v>376</v>
      </c>
      <c r="C396" s="13" t="s">
        <v>377</v>
      </c>
      <c r="E396" s="15">
        <v>94834</v>
      </c>
      <c r="F396" s="39"/>
      <c r="G396" s="15">
        <v>4224554.1500000004</v>
      </c>
      <c r="H396" s="28">
        <v>98200</v>
      </c>
      <c r="I396" s="28">
        <v>94834</v>
      </c>
      <c r="J396" s="41">
        <f t="shared" si="5"/>
        <v>0</v>
      </c>
    </row>
    <row r="397" spans="1:10" x14ac:dyDescent="0.25">
      <c r="A397" s="11">
        <v>43271</v>
      </c>
      <c r="B397" s="13" t="s">
        <v>230</v>
      </c>
      <c r="C397" s="13" t="s">
        <v>231</v>
      </c>
      <c r="E397" s="15">
        <v>98200</v>
      </c>
      <c r="F397" s="39"/>
      <c r="G397" s="15">
        <v>4024554.15</v>
      </c>
      <c r="H397" s="28">
        <v>110000</v>
      </c>
      <c r="I397" s="28">
        <v>98200</v>
      </c>
      <c r="J397" s="41">
        <f t="shared" si="5"/>
        <v>0</v>
      </c>
    </row>
    <row r="398" spans="1:10" x14ac:dyDescent="0.25">
      <c r="A398" s="11">
        <v>43271</v>
      </c>
      <c r="B398" s="13" t="s">
        <v>232</v>
      </c>
      <c r="C398" s="13" t="s">
        <v>233</v>
      </c>
      <c r="E398" s="15">
        <v>110000</v>
      </c>
      <c r="F398" s="39"/>
      <c r="G398" s="15">
        <v>4034554.15</v>
      </c>
      <c r="H398" s="28">
        <v>150000</v>
      </c>
      <c r="I398" s="28">
        <v>110000</v>
      </c>
      <c r="J398" s="41">
        <f t="shared" si="5"/>
        <v>0</v>
      </c>
    </row>
    <row r="399" spans="1:10" x14ac:dyDescent="0.25">
      <c r="A399" s="11">
        <v>43257</v>
      </c>
      <c r="B399" s="13" t="s">
        <v>171</v>
      </c>
      <c r="C399" s="13" t="s">
        <v>172</v>
      </c>
      <c r="E399" s="15">
        <v>150000</v>
      </c>
      <c r="F399" s="39"/>
      <c r="G399" s="15">
        <v>4024554.15</v>
      </c>
      <c r="H399" s="28">
        <v>154756</v>
      </c>
      <c r="I399" s="28">
        <v>150000</v>
      </c>
      <c r="J399" s="41">
        <f t="shared" si="5"/>
        <v>0</v>
      </c>
    </row>
    <row r="400" spans="1:10" x14ac:dyDescent="0.25">
      <c r="A400" s="11">
        <v>43260</v>
      </c>
      <c r="B400" s="13" t="s">
        <v>59</v>
      </c>
      <c r="C400" s="13" t="s">
        <v>115</v>
      </c>
      <c r="E400" s="15">
        <v>154756</v>
      </c>
      <c r="F400" s="39"/>
      <c r="G400" s="15">
        <v>4014554.15</v>
      </c>
      <c r="H400" s="28">
        <v>154756</v>
      </c>
      <c r="I400" s="28">
        <v>154756</v>
      </c>
      <c r="J400" s="41">
        <f t="shared" si="5"/>
        <v>0</v>
      </c>
    </row>
    <row r="401" spans="1:10" x14ac:dyDescent="0.25">
      <c r="A401" s="11">
        <v>43260</v>
      </c>
      <c r="B401" s="12">
        <v>1</v>
      </c>
      <c r="C401" s="13" t="s">
        <v>201</v>
      </c>
      <c r="E401" s="15">
        <v>154756</v>
      </c>
      <c r="F401" s="39"/>
      <c r="G401" s="15">
        <v>4189536.15</v>
      </c>
      <c r="H401" s="28">
        <v>165000</v>
      </c>
      <c r="I401" s="28">
        <v>154756</v>
      </c>
      <c r="J401" s="41">
        <f t="shared" si="5"/>
        <v>0</v>
      </c>
    </row>
    <row r="402" spans="1:10" x14ac:dyDescent="0.25">
      <c r="A402" s="11">
        <v>43138</v>
      </c>
      <c r="B402" s="13" t="s">
        <v>67</v>
      </c>
      <c r="C402" s="13" t="s">
        <v>68</v>
      </c>
      <c r="E402" s="15">
        <v>165000</v>
      </c>
      <c r="F402" s="39"/>
      <c r="G402" s="15">
        <v>4219036.1500000004</v>
      </c>
      <c r="H402" s="28">
        <v>165000</v>
      </c>
      <c r="I402" s="28">
        <v>165000</v>
      </c>
      <c r="J402" s="41">
        <f t="shared" si="5"/>
        <v>0</v>
      </c>
    </row>
    <row r="403" spans="1:10" x14ac:dyDescent="0.25">
      <c r="A403" s="11">
        <v>43329</v>
      </c>
      <c r="B403" s="13" t="s">
        <v>372</v>
      </c>
      <c r="C403" s="13" t="s">
        <v>373</v>
      </c>
      <c r="E403" s="15">
        <v>165000</v>
      </c>
      <c r="F403" s="39"/>
      <c r="G403" s="15">
        <v>4044054.15</v>
      </c>
      <c r="H403" s="28">
        <v>167500</v>
      </c>
      <c r="I403" s="28">
        <v>165000</v>
      </c>
      <c r="J403" s="41">
        <f t="shared" si="5"/>
        <v>0</v>
      </c>
    </row>
    <row r="404" spans="1:10" x14ac:dyDescent="0.25">
      <c r="A404" s="11">
        <v>43178</v>
      </c>
      <c r="B404" s="13" t="s">
        <v>90</v>
      </c>
      <c r="C404" s="13" t="s">
        <v>91</v>
      </c>
      <c r="E404" s="15">
        <v>167500</v>
      </c>
      <c r="F404" s="39"/>
      <c r="G404" s="15">
        <v>4030654.15</v>
      </c>
      <c r="H404" s="28">
        <v>174982</v>
      </c>
      <c r="I404" s="28">
        <v>167500</v>
      </c>
      <c r="J404" s="41">
        <f t="shared" si="5"/>
        <v>0</v>
      </c>
    </row>
    <row r="405" spans="1:10" x14ac:dyDescent="0.25">
      <c r="A405" s="11">
        <v>43355</v>
      </c>
      <c r="B405" s="13" t="s">
        <v>426</v>
      </c>
      <c r="C405" s="13" t="s">
        <v>427</v>
      </c>
      <c r="E405" s="15">
        <v>174982</v>
      </c>
      <c r="F405" s="39"/>
      <c r="G405" s="15">
        <v>4057654.15</v>
      </c>
      <c r="H405" s="28">
        <v>200000</v>
      </c>
      <c r="I405" s="28">
        <v>174982</v>
      </c>
      <c r="J405" s="41">
        <f t="shared" si="5"/>
        <v>0</v>
      </c>
    </row>
    <row r="406" spans="1:10" x14ac:dyDescent="0.25">
      <c r="A406" s="11">
        <v>43353</v>
      </c>
      <c r="B406" s="13" t="s">
        <v>418</v>
      </c>
      <c r="C406" s="13" t="s">
        <v>419</v>
      </c>
      <c r="E406" s="15">
        <v>200000</v>
      </c>
      <c r="F406" s="39"/>
      <c r="G406" s="15">
        <v>4030654.15</v>
      </c>
      <c r="H406" s="28">
        <v>202072</v>
      </c>
      <c r="I406" s="28">
        <v>200000</v>
      </c>
      <c r="J406" s="41">
        <f t="shared" si="5"/>
        <v>0</v>
      </c>
    </row>
    <row r="407" spans="1:10" x14ac:dyDescent="0.25">
      <c r="A407" s="11">
        <v>43313</v>
      </c>
      <c r="B407" s="13" t="s">
        <v>328</v>
      </c>
      <c r="C407" s="13" t="s">
        <v>329</v>
      </c>
      <c r="E407" s="15">
        <v>202072</v>
      </c>
      <c r="F407" s="39"/>
      <c r="G407" s="15">
        <v>4044054.15</v>
      </c>
      <c r="H407" s="28">
        <v>208981</v>
      </c>
      <c r="I407" s="28">
        <v>202072</v>
      </c>
      <c r="J407" s="41">
        <f t="shared" si="5"/>
        <v>0</v>
      </c>
    </row>
    <row r="408" spans="1:10" x14ac:dyDescent="0.25">
      <c r="A408" s="11">
        <v>43269</v>
      </c>
      <c r="B408" s="13" t="s">
        <v>221</v>
      </c>
      <c r="C408" s="13" t="s">
        <v>222</v>
      </c>
      <c r="E408" s="15">
        <v>208981</v>
      </c>
      <c r="F408" s="39"/>
      <c r="G408" s="15">
        <v>4048854.15</v>
      </c>
      <c r="H408" s="28">
        <v>214075</v>
      </c>
      <c r="I408" s="28">
        <v>208981</v>
      </c>
      <c r="J408" s="41">
        <f t="shared" si="5"/>
        <v>0</v>
      </c>
    </row>
    <row r="409" spans="1:10" x14ac:dyDescent="0.25">
      <c r="A409" s="11">
        <v>43364</v>
      </c>
      <c r="B409" s="13" t="s">
        <v>452</v>
      </c>
      <c r="C409" s="13" t="s">
        <v>453</v>
      </c>
      <c r="E409" s="15">
        <v>214075</v>
      </c>
      <c r="F409" s="39"/>
      <c r="G409" s="15">
        <v>4069704.15</v>
      </c>
      <c r="H409" s="28">
        <v>221581</v>
      </c>
      <c r="I409" s="28">
        <v>214075</v>
      </c>
      <c r="J409" s="41">
        <f t="shared" si="5"/>
        <v>0</v>
      </c>
    </row>
    <row r="410" spans="1:10" x14ac:dyDescent="0.25">
      <c r="A410" s="11">
        <v>43201</v>
      </c>
      <c r="B410" s="13" t="s">
        <v>59</v>
      </c>
      <c r="C410" s="13" t="s">
        <v>94</v>
      </c>
      <c r="E410" s="15">
        <v>221581</v>
      </c>
      <c r="F410" s="39"/>
      <c r="G410" s="15">
        <v>4073704.15</v>
      </c>
      <c r="H410" s="28">
        <v>248949</v>
      </c>
      <c r="I410" s="28">
        <v>221581</v>
      </c>
      <c r="J410" s="41">
        <f t="shared" si="5"/>
        <v>0</v>
      </c>
    </row>
    <row r="411" spans="1:10" x14ac:dyDescent="0.25">
      <c r="A411" s="11">
        <v>43269</v>
      </c>
      <c r="B411" s="13" t="s">
        <v>223</v>
      </c>
      <c r="C411" s="13" t="s">
        <v>224</v>
      </c>
      <c r="E411" s="15">
        <v>248949</v>
      </c>
      <c r="F411" s="39"/>
      <c r="G411" s="15">
        <v>4079909.15</v>
      </c>
      <c r="H411" s="28">
        <v>250000</v>
      </c>
      <c r="I411" s="28">
        <v>248949</v>
      </c>
      <c r="J411" s="41">
        <f t="shared" si="5"/>
        <v>0</v>
      </c>
    </row>
    <row r="412" spans="1:10" x14ac:dyDescent="0.25">
      <c r="A412" s="11">
        <v>43363</v>
      </c>
      <c r="B412" s="13" t="s">
        <v>443</v>
      </c>
      <c r="C412" s="13" t="s">
        <v>226</v>
      </c>
      <c r="E412" s="15">
        <v>250000</v>
      </c>
      <c r="F412" s="39"/>
      <c r="G412" s="15">
        <v>4091109.15</v>
      </c>
      <c r="H412" s="33">
        <v>270000</v>
      </c>
      <c r="I412" s="28">
        <v>250000</v>
      </c>
      <c r="J412" s="41">
        <f t="shared" si="5"/>
        <v>0</v>
      </c>
    </row>
    <row r="413" spans="1:10" x14ac:dyDescent="0.25">
      <c r="A413" s="11">
        <v>43287</v>
      </c>
      <c r="B413" s="13" t="s">
        <v>268</v>
      </c>
      <c r="C413" s="13" t="s">
        <v>269</v>
      </c>
      <c r="E413" s="15">
        <v>270000</v>
      </c>
      <c r="F413" s="39"/>
      <c r="G413" s="15">
        <v>4148138.15</v>
      </c>
      <c r="H413" s="28">
        <v>270000</v>
      </c>
      <c r="I413" s="28">
        <v>270000</v>
      </c>
      <c r="J413" s="41">
        <f t="shared" si="5"/>
        <v>0</v>
      </c>
    </row>
    <row r="414" spans="1:10" x14ac:dyDescent="0.25">
      <c r="A414" s="11">
        <v>43269</v>
      </c>
      <c r="B414" s="13" t="s">
        <v>225</v>
      </c>
      <c r="C414" s="13" t="s">
        <v>226</v>
      </c>
      <c r="E414" s="15">
        <v>277737</v>
      </c>
      <c r="F414" s="39"/>
      <c r="G414" s="15">
        <v>4150388.15</v>
      </c>
      <c r="H414" s="28">
        <v>277737</v>
      </c>
      <c r="I414" s="28">
        <v>277737</v>
      </c>
      <c r="J414" s="41">
        <f t="shared" si="5"/>
        <v>0</v>
      </c>
    </row>
    <row r="415" spans="1:10" x14ac:dyDescent="0.25">
      <c r="A415" s="11">
        <v>43367</v>
      </c>
      <c r="B415" s="13" t="s">
        <v>84</v>
      </c>
      <c r="C415" s="13" t="s">
        <v>456</v>
      </c>
      <c r="E415" s="15">
        <v>418568</v>
      </c>
      <c r="F415" s="39"/>
      <c r="G415" s="15">
        <v>4400388.1500000004</v>
      </c>
      <c r="H415" s="28">
        <v>418568</v>
      </c>
      <c r="I415" s="28">
        <v>418568.6</v>
      </c>
      <c r="J415" s="41">
        <f t="shared" si="5"/>
        <v>-0.59999999997671694</v>
      </c>
    </row>
    <row r="416" spans="1:10" x14ac:dyDescent="0.25">
      <c r="A416" s="11">
        <v>43126</v>
      </c>
      <c r="B416" s="13" t="s">
        <v>59</v>
      </c>
      <c r="C416" s="13" t="s">
        <v>58</v>
      </c>
      <c r="E416" s="15">
        <v>419300</v>
      </c>
      <c r="F416" s="39"/>
      <c r="G416" s="15">
        <v>4150388.15</v>
      </c>
      <c r="H416" s="28">
        <v>419300</v>
      </c>
      <c r="I416" s="28">
        <v>419300</v>
      </c>
      <c r="J416" s="41">
        <f t="shared" si="5"/>
        <v>0</v>
      </c>
    </row>
    <row r="417" spans="1:10" x14ac:dyDescent="0.25">
      <c r="A417" s="11">
        <v>43321</v>
      </c>
      <c r="B417" s="13" t="s">
        <v>356</v>
      </c>
      <c r="C417" s="13" t="s">
        <v>329</v>
      </c>
      <c r="E417" s="15">
        <v>432435</v>
      </c>
      <c r="F417" s="39"/>
      <c r="G417" s="15">
        <v>4093359.15</v>
      </c>
      <c r="H417" s="28">
        <v>432435</v>
      </c>
      <c r="I417" s="28">
        <v>432435</v>
      </c>
      <c r="J417" s="41">
        <f t="shared" si="5"/>
        <v>0</v>
      </c>
    </row>
    <row r="418" spans="1:10" x14ac:dyDescent="0.25">
      <c r="A418" s="11">
        <v>43342</v>
      </c>
      <c r="B418" s="13" t="s">
        <v>388</v>
      </c>
      <c r="C418" s="13" t="s">
        <v>329</v>
      </c>
      <c r="E418" s="15">
        <v>432435</v>
      </c>
      <c r="F418" s="39"/>
      <c r="G418" s="15">
        <v>4089359.15</v>
      </c>
      <c r="H418" s="28">
        <v>432435</v>
      </c>
      <c r="I418" s="28">
        <v>432435</v>
      </c>
      <c r="J418" s="41">
        <f t="shared" si="5"/>
        <v>0</v>
      </c>
    </row>
    <row r="419" spans="1:10" x14ac:dyDescent="0.25">
      <c r="A419" s="11">
        <v>43321</v>
      </c>
      <c r="B419" s="13" t="s">
        <v>355</v>
      </c>
      <c r="C419" s="13" t="s">
        <v>329</v>
      </c>
      <c r="E419" s="15">
        <v>432436</v>
      </c>
      <c r="F419" s="39"/>
      <c r="G419" s="15">
        <v>4068509.15</v>
      </c>
      <c r="H419" s="28">
        <v>432436</v>
      </c>
      <c r="I419" s="28">
        <v>432436</v>
      </c>
      <c r="J419" s="41">
        <f t="shared" si="5"/>
        <v>0</v>
      </c>
    </row>
    <row r="420" spans="1:10" x14ac:dyDescent="0.25">
      <c r="A420" s="11">
        <v>43229</v>
      </c>
      <c r="B420" s="13" t="s">
        <v>59</v>
      </c>
      <c r="C420" s="13" t="s">
        <v>115</v>
      </c>
      <c r="E420" s="15">
        <v>500000</v>
      </c>
      <c r="F420" s="39"/>
      <c r="G420" s="15">
        <v>4066259.15</v>
      </c>
      <c r="H420" s="28">
        <v>500000</v>
      </c>
      <c r="I420" s="28">
        <v>500000</v>
      </c>
      <c r="J420" s="41">
        <f t="shared" si="5"/>
        <v>0</v>
      </c>
    </row>
    <row r="421" spans="1:10" x14ac:dyDescent="0.25">
      <c r="A421" s="11">
        <v>43367</v>
      </c>
      <c r="B421" s="13" t="s">
        <v>84</v>
      </c>
      <c r="C421" s="13" t="s">
        <v>457</v>
      </c>
      <c r="E421" s="15">
        <v>500000</v>
      </c>
      <c r="F421" s="39"/>
      <c r="G421" s="15">
        <v>4280334.1500000004</v>
      </c>
      <c r="H421" s="28">
        <v>500000</v>
      </c>
      <c r="I421" s="28">
        <v>500000</v>
      </c>
      <c r="J421" s="41">
        <f t="shared" si="5"/>
        <v>0</v>
      </c>
    </row>
    <row r="422" spans="1:10" x14ac:dyDescent="0.25">
      <c r="A422" s="11">
        <v>43140</v>
      </c>
      <c r="B422" s="13" t="s">
        <v>74</v>
      </c>
      <c r="C422" s="13" t="s">
        <v>75</v>
      </c>
      <c r="E422" s="15">
        <v>704870</v>
      </c>
      <c r="F422" s="39"/>
      <c r="G422" s="15">
        <v>4066259.15</v>
      </c>
      <c r="H422" s="33">
        <v>549131.30000000005</v>
      </c>
      <c r="I422" s="28">
        <v>704870.5</v>
      </c>
      <c r="J422" s="41">
        <f t="shared" si="5"/>
        <v>-0.5</v>
      </c>
    </row>
    <row r="423" spans="1:10" x14ac:dyDescent="0.25">
      <c r="A423" s="11">
        <v>43290</v>
      </c>
      <c r="B423" s="13" t="s">
        <v>271</v>
      </c>
      <c r="C423" s="13" t="s">
        <v>272</v>
      </c>
      <c r="E423" s="15">
        <v>864872</v>
      </c>
      <c r="F423" s="39"/>
      <c r="G423" s="15">
        <v>4484827.75</v>
      </c>
      <c r="H423" s="29">
        <v>648331.85</v>
      </c>
      <c r="I423" s="28">
        <v>864872</v>
      </c>
      <c r="J423" s="41">
        <f t="shared" si="5"/>
        <v>0</v>
      </c>
    </row>
    <row r="424" spans="1:10" x14ac:dyDescent="0.25">
      <c r="A424" s="11">
        <v>43327</v>
      </c>
      <c r="B424" s="13" t="s">
        <v>59</v>
      </c>
      <c r="C424" s="13" t="s">
        <v>363</v>
      </c>
      <c r="E424" s="15">
        <v>972053</v>
      </c>
      <c r="F424" s="39"/>
      <c r="G424" s="15">
        <v>4684827.75</v>
      </c>
      <c r="H424" s="28">
        <v>704870</v>
      </c>
      <c r="I424" s="28">
        <v>972053</v>
      </c>
      <c r="J424" s="41">
        <f t="shared" si="5"/>
        <v>0</v>
      </c>
    </row>
    <row r="425" spans="1:10" x14ac:dyDescent="0.25">
      <c r="A425" s="11">
        <v>43334</v>
      </c>
      <c r="B425" s="13" t="s">
        <v>378</v>
      </c>
      <c r="C425" s="13" t="s">
        <v>379</v>
      </c>
      <c r="E425" s="15">
        <v>999999.65</v>
      </c>
      <c r="F425" s="39"/>
      <c r="G425" s="15">
        <v>4266259.75</v>
      </c>
      <c r="H425" s="28">
        <v>864872</v>
      </c>
      <c r="I425" s="28">
        <v>999999.65</v>
      </c>
      <c r="J425" s="41">
        <f t="shared" si="5"/>
        <v>0</v>
      </c>
    </row>
    <row r="426" spans="1:10" x14ac:dyDescent="0.25">
      <c r="A426" s="11">
        <v>43327</v>
      </c>
      <c r="B426" s="13" t="s">
        <v>59</v>
      </c>
      <c r="C426" s="13" t="s">
        <v>363</v>
      </c>
      <c r="E426" s="15">
        <v>1296070</v>
      </c>
      <c r="F426" s="39"/>
      <c r="G426" s="15">
        <v>3766259.75</v>
      </c>
      <c r="H426" s="28">
        <v>972053</v>
      </c>
      <c r="I426" s="28">
        <v>1296070</v>
      </c>
      <c r="J426" s="41">
        <f t="shared" si="5"/>
        <v>0</v>
      </c>
    </row>
    <row r="427" spans="1:10" x14ac:dyDescent="0.25">
      <c r="A427" s="11">
        <v>43327</v>
      </c>
      <c r="B427" s="13" t="s">
        <v>59</v>
      </c>
      <c r="C427" s="13" t="s">
        <v>363</v>
      </c>
      <c r="E427" s="15">
        <v>1944108</v>
      </c>
      <c r="F427" s="39"/>
      <c r="G427" s="15">
        <v>4266259.75</v>
      </c>
      <c r="H427" s="28">
        <v>999999.65</v>
      </c>
      <c r="I427" s="28">
        <v>1944108</v>
      </c>
      <c r="J427" s="41">
        <f t="shared" si="5"/>
        <v>0</v>
      </c>
    </row>
    <row r="428" spans="1:10" x14ac:dyDescent="0.25">
      <c r="A428" s="11">
        <v>43347</v>
      </c>
      <c r="B428" s="13" t="s">
        <v>59</v>
      </c>
      <c r="C428" s="13" t="s">
        <v>390</v>
      </c>
      <c r="E428" s="15">
        <v>2000000</v>
      </c>
      <c r="F428" s="39"/>
      <c r="G428" s="15">
        <v>4286797.75</v>
      </c>
      <c r="H428" s="28">
        <v>1296070</v>
      </c>
      <c r="I428" s="28">
        <v>2000000</v>
      </c>
      <c r="J428" s="41">
        <f t="shared" si="5"/>
        <v>0</v>
      </c>
    </row>
    <row r="429" spans="1:10" x14ac:dyDescent="0.25">
      <c r="A429" s="11"/>
      <c r="B429" s="12"/>
      <c r="C429" s="13"/>
      <c r="D429" s="15"/>
      <c r="G429" s="15">
        <v>4266259.75</v>
      </c>
      <c r="H429" s="29">
        <v>1439851</v>
      </c>
      <c r="J429" s="41">
        <f t="shared" si="5"/>
        <v>0</v>
      </c>
    </row>
    <row r="430" spans="1:10" x14ac:dyDescent="0.25">
      <c r="D430" s="9" t="s">
        <v>465</v>
      </c>
      <c r="E430" s="16">
        <v>3623627.9</v>
      </c>
      <c r="F430" s="40"/>
      <c r="G430" s="15">
        <v>3617927.9</v>
      </c>
      <c r="H430" s="29">
        <v>1784211.5</v>
      </c>
      <c r="J430" s="41">
        <f t="shared" si="5"/>
        <v>3623627.9</v>
      </c>
    </row>
    <row r="431" spans="1:10" x14ac:dyDescent="0.25">
      <c r="A431" s="5" t="s">
        <v>51</v>
      </c>
      <c r="G431" s="15">
        <v>3623627.9</v>
      </c>
      <c r="H431" s="28">
        <v>1944108</v>
      </c>
      <c r="J431" s="41">
        <f t="shared" si="5"/>
        <v>0</v>
      </c>
    </row>
    <row r="432" spans="1:10" x14ac:dyDescent="0.25">
      <c r="G432" s="15"/>
      <c r="H432" s="28">
        <v>2000000</v>
      </c>
      <c r="J432" s="41">
        <f>E431-I431</f>
        <v>0</v>
      </c>
    </row>
    <row r="433" spans="7:10" x14ac:dyDescent="0.25">
      <c r="J433" s="41">
        <f>E432-I432</f>
        <v>0</v>
      </c>
    </row>
    <row r="434" spans="7:10" x14ac:dyDescent="0.25">
      <c r="G434" s="5" t="s">
        <v>52</v>
      </c>
    </row>
  </sheetData>
  <sortState ref="A307:F428">
    <sortCondition ref="E307:E428"/>
  </sortState>
  <pageMargins left="0.7" right="0.7" top="0.7" bottom="0.7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opLeftCell="A168" workbookViewId="0">
      <selection activeCell="B188" sqref="B188"/>
    </sheetView>
  </sheetViews>
  <sheetFormatPr defaultRowHeight="15" x14ac:dyDescent="0.25"/>
  <cols>
    <col min="1" max="1" width="14" customWidth="1"/>
    <col min="2" max="2" width="34.85546875" customWidth="1"/>
    <col min="3" max="3" width="38.5703125" customWidth="1"/>
    <col min="6" max="6" width="2" style="34" bestFit="1" customWidth="1"/>
    <col min="7" max="7" width="9.5703125" bestFit="1" customWidth="1"/>
    <col min="9" max="9" width="13.28515625" bestFit="1" customWidth="1"/>
  </cols>
  <sheetData>
    <row r="1" spans="1:7" ht="23.25" x14ac:dyDescent="0.35">
      <c r="D1" s="1" t="s">
        <v>0</v>
      </c>
    </row>
    <row r="2" spans="1:7" ht="18" x14ac:dyDescent="0.25">
      <c r="E2" s="2" t="s">
        <v>1</v>
      </c>
      <c r="F2" s="35"/>
    </row>
    <row r="3" spans="1:7" x14ac:dyDescent="0.25">
      <c r="C3" s="3" t="s">
        <v>2</v>
      </c>
    </row>
    <row r="4" spans="1:7" x14ac:dyDescent="0.25">
      <c r="A4" s="5" t="s">
        <v>0</v>
      </c>
    </row>
    <row r="5" spans="1:7" x14ac:dyDescent="0.25">
      <c r="A5" s="6" t="s">
        <v>4</v>
      </c>
      <c r="B5" s="6" t="s">
        <v>5</v>
      </c>
      <c r="C5" s="6" t="s">
        <v>6</v>
      </c>
      <c r="D5" s="7" t="s">
        <v>7</v>
      </c>
      <c r="E5" s="7" t="s">
        <v>8</v>
      </c>
      <c r="F5" s="36"/>
      <c r="G5" s="7" t="s">
        <v>9</v>
      </c>
    </row>
    <row r="6" spans="1:7" x14ac:dyDescent="0.25">
      <c r="A6" s="8" t="s">
        <v>10</v>
      </c>
      <c r="B6" s="8" t="s">
        <v>11</v>
      </c>
    </row>
    <row r="7" spans="1:7" x14ac:dyDescent="0.25">
      <c r="A7" s="9" t="s">
        <v>12</v>
      </c>
      <c r="D7" s="10">
        <v>0</v>
      </c>
      <c r="E7" s="10">
        <v>0</v>
      </c>
      <c r="F7" s="37"/>
    </row>
    <row r="8" spans="1:7" x14ac:dyDescent="0.25">
      <c r="A8" s="11">
        <v>43257</v>
      </c>
      <c r="B8" s="13" t="s">
        <v>59</v>
      </c>
      <c r="C8" s="13" t="s">
        <v>170</v>
      </c>
      <c r="D8" s="15">
        <v>18562.5</v>
      </c>
      <c r="G8" s="26">
        <f>G7+D8-E8</f>
        <v>18562.5</v>
      </c>
    </row>
    <row r="9" spans="1:7" x14ac:dyDescent="0.25">
      <c r="A9" s="11">
        <v>43111</v>
      </c>
      <c r="B9" s="12">
        <v>0</v>
      </c>
      <c r="C9" s="13" t="s">
        <v>24</v>
      </c>
      <c r="D9" s="15">
        <v>8885</v>
      </c>
      <c r="G9" s="26">
        <f>+G8+D9-E9</f>
        <v>27447.5</v>
      </c>
    </row>
    <row r="10" spans="1:7" x14ac:dyDescent="0.25">
      <c r="A10" s="11">
        <v>43111</v>
      </c>
      <c r="B10" s="12">
        <v>0</v>
      </c>
      <c r="C10" s="13" t="s">
        <v>24</v>
      </c>
      <c r="D10" s="15">
        <v>47000</v>
      </c>
      <c r="G10" s="26">
        <f t="shared" ref="G10:G74" si="0">+G9+D10-E10</f>
        <v>74447.5</v>
      </c>
    </row>
    <row r="11" spans="1:7" x14ac:dyDescent="0.25">
      <c r="A11" s="11">
        <v>43124</v>
      </c>
      <c r="B11" s="12">
        <v>0</v>
      </c>
      <c r="C11" s="13" t="s">
        <v>24</v>
      </c>
      <c r="D11" s="15">
        <v>47020</v>
      </c>
      <c r="G11" s="26">
        <f t="shared" si="0"/>
        <v>121467.5</v>
      </c>
    </row>
    <row r="12" spans="1:7" x14ac:dyDescent="0.25">
      <c r="A12" s="11">
        <v>43124</v>
      </c>
      <c r="B12" s="12">
        <v>0</v>
      </c>
      <c r="C12" s="13" t="s">
        <v>24</v>
      </c>
      <c r="D12" s="15">
        <v>195797</v>
      </c>
      <c r="G12" s="26">
        <f t="shared" si="0"/>
        <v>317264.5</v>
      </c>
    </row>
    <row r="13" spans="1:7" x14ac:dyDescent="0.25">
      <c r="A13" s="11">
        <v>43342</v>
      </c>
      <c r="B13" s="13" t="s">
        <v>59</v>
      </c>
      <c r="C13" s="13" t="s">
        <v>387</v>
      </c>
      <c r="D13" s="15">
        <v>2000</v>
      </c>
      <c r="G13" s="26">
        <f t="shared" si="0"/>
        <v>319264.5</v>
      </c>
    </row>
    <row r="14" spans="1:7" x14ac:dyDescent="0.25">
      <c r="A14" s="11">
        <v>43110</v>
      </c>
      <c r="B14" s="13" t="s">
        <v>22</v>
      </c>
      <c r="C14" s="13" t="s">
        <v>23</v>
      </c>
      <c r="D14" s="15">
        <v>25600</v>
      </c>
      <c r="G14" s="26">
        <f t="shared" si="0"/>
        <v>344864.5</v>
      </c>
    </row>
    <row r="15" spans="1:7" x14ac:dyDescent="0.25">
      <c r="A15" s="11">
        <v>43111</v>
      </c>
      <c r="B15" s="13" t="s">
        <v>29</v>
      </c>
      <c r="C15" s="13" t="s">
        <v>23</v>
      </c>
      <c r="D15" s="15">
        <v>8885</v>
      </c>
      <c r="G15" s="26">
        <f t="shared" si="0"/>
        <v>353749.5</v>
      </c>
    </row>
    <row r="16" spans="1:7" x14ac:dyDescent="0.25">
      <c r="A16" s="11">
        <v>43111</v>
      </c>
      <c r="B16" s="13" t="s">
        <v>27</v>
      </c>
      <c r="C16" s="13" t="s">
        <v>23</v>
      </c>
      <c r="D16" s="15">
        <v>47000</v>
      </c>
      <c r="G16" s="26">
        <f t="shared" si="0"/>
        <v>400749.5</v>
      </c>
    </row>
    <row r="17" spans="1:7" x14ac:dyDescent="0.25">
      <c r="A17" s="11">
        <v>43111</v>
      </c>
      <c r="B17" s="13" t="s">
        <v>28</v>
      </c>
      <c r="C17" s="13" t="s">
        <v>23</v>
      </c>
      <c r="D17" s="15">
        <v>78268</v>
      </c>
      <c r="G17" s="26">
        <f t="shared" si="0"/>
        <v>479017.5</v>
      </c>
    </row>
    <row r="18" spans="1:7" x14ac:dyDescent="0.25">
      <c r="A18" s="11">
        <v>43112</v>
      </c>
      <c r="B18" s="13" t="s">
        <v>32</v>
      </c>
      <c r="C18" s="13" t="s">
        <v>23</v>
      </c>
      <c r="D18" s="32">
        <v>55000</v>
      </c>
      <c r="G18" s="26">
        <f t="shared" si="0"/>
        <v>534017.5</v>
      </c>
    </row>
    <row r="19" spans="1:7" x14ac:dyDescent="0.25">
      <c r="A19" s="11">
        <v>43109</v>
      </c>
      <c r="B19" s="13" t="s">
        <v>19</v>
      </c>
      <c r="C19" s="13" t="s">
        <v>20</v>
      </c>
      <c r="D19" s="15">
        <v>193292</v>
      </c>
      <c r="G19" s="26">
        <f t="shared" si="0"/>
        <v>727309.5</v>
      </c>
    </row>
    <row r="20" spans="1:7" x14ac:dyDescent="0.25">
      <c r="A20" s="11">
        <v>43119</v>
      </c>
      <c r="B20" s="13" t="s">
        <v>47</v>
      </c>
      <c r="C20" s="13" t="s">
        <v>20</v>
      </c>
      <c r="D20" s="15">
        <v>2416</v>
      </c>
      <c r="G20" s="26">
        <f t="shared" si="0"/>
        <v>729725.5</v>
      </c>
    </row>
    <row r="21" spans="1:7" x14ac:dyDescent="0.25">
      <c r="A21" s="11">
        <v>43123</v>
      </c>
      <c r="B21" s="13" t="s">
        <v>49</v>
      </c>
      <c r="C21" s="13" t="s">
        <v>20</v>
      </c>
      <c r="D21" s="15">
        <v>18067</v>
      </c>
      <c r="G21" s="26">
        <f t="shared" si="0"/>
        <v>747792.5</v>
      </c>
    </row>
    <row r="22" spans="1:7" x14ac:dyDescent="0.25">
      <c r="A22" s="11">
        <v>43129</v>
      </c>
      <c r="B22" s="13" t="s">
        <v>61</v>
      </c>
      <c r="C22" s="13" t="s">
        <v>20</v>
      </c>
      <c r="D22" s="15">
        <v>16500</v>
      </c>
      <c r="G22" s="26">
        <f t="shared" si="0"/>
        <v>764292.5</v>
      </c>
    </row>
    <row r="23" spans="1:7" x14ac:dyDescent="0.25">
      <c r="A23" s="11">
        <v>43130</v>
      </c>
      <c r="B23" s="13" t="s">
        <v>63</v>
      </c>
      <c r="C23" s="13" t="s">
        <v>20</v>
      </c>
      <c r="D23" s="15">
        <v>45136</v>
      </c>
      <c r="G23" s="26">
        <f t="shared" si="0"/>
        <v>809428.5</v>
      </c>
    </row>
    <row r="24" spans="1:7" x14ac:dyDescent="0.25">
      <c r="A24" s="11">
        <v>43130</v>
      </c>
      <c r="B24" s="13" t="s">
        <v>62</v>
      </c>
      <c r="C24" s="13" t="s">
        <v>20</v>
      </c>
      <c r="D24" s="15">
        <v>135408</v>
      </c>
      <c r="G24" s="26">
        <f t="shared" si="0"/>
        <v>944836.5</v>
      </c>
    </row>
    <row r="25" spans="1:7" x14ac:dyDescent="0.25">
      <c r="A25" s="11">
        <v>43139</v>
      </c>
      <c r="B25" s="13" t="s">
        <v>69</v>
      </c>
      <c r="C25" s="13" t="s">
        <v>20</v>
      </c>
      <c r="D25" s="15">
        <v>20000</v>
      </c>
      <c r="G25" s="26">
        <f t="shared" si="0"/>
        <v>964836.5</v>
      </c>
    </row>
    <row r="26" spans="1:7" x14ac:dyDescent="0.25">
      <c r="A26" s="11">
        <v>43140</v>
      </c>
      <c r="B26" s="13" t="s">
        <v>71</v>
      </c>
      <c r="C26" s="13" t="s">
        <v>20</v>
      </c>
      <c r="D26" s="15">
        <v>7000</v>
      </c>
      <c r="G26" s="26">
        <f t="shared" si="0"/>
        <v>971836.5</v>
      </c>
    </row>
    <row r="27" spans="1:7" x14ac:dyDescent="0.25">
      <c r="A27" s="11">
        <v>43140</v>
      </c>
      <c r="B27" s="13" t="s">
        <v>72</v>
      </c>
      <c r="C27" s="13" t="s">
        <v>20</v>
      </c>
      <c r="D27" s="15">
        <v>49500</v>
      </c>
      <c r="G27" s="26">
        <f t="shared" si="0"/>
        <v>1021336.5</v>
      </c>
    </row>
    <row r="28" spans="1:7" x14ac:dyDescent="0.25">
      <c r="A28" s="11">
        <v>43165</v>
      </c>
      <c r="B28" s="13" t="s">
        <v>88</v>
      </c>
      <c r="C28" s="13" t="s">
        <v>20</v>
      </c>
      <c r="D28" s="15">
        <v>251250</v>
      </c>
      <c r="G28" s="26">
        <f t="shared" si="0"/>
        <v>1272586.5</v>
      </c>
    </row>
    <row r="29" spans="1:7" x14ac:dyDescent="0.25">
      <c r="A29" s="11">
        <v>43231</v>
      </c>
      <c r="B29" s="13" t="s">
        <v>116</v>
      </c>
      <c r="C29" s="13" t="s">
        <v>20</v>
      </c>
      <c r="D29" s="15">
        <v>4350</v>
      </c>
      <c r="G29" s="26">
        <f t="shared" si="0"/>
        <v>1276936.5</v>
      </c>
    </row>
    <row r="30" spans="1:7" x14ac:dyDescent="0.25">
      <c r="A30" s="11">
        <v>43234</v>
      </c>
      <c r="B30" s="13" t="s">
        <v>119</v>
      </c>
      <c r="C30" s="13" t="s">
        <v>20</v>
      </c>
      <c r="D30" s="15">
        <v>15000</v>
      </c>
      <c r="G30" s="26">
        <f t="shared" si="0"/>
        <v>1291936.5</v>
      </c>
    </row>
    <row r="31" spans="1:7" x14ac:dyDescent="0.25">
      <c r="A31" s="11">
        <v>43234</v>
      </c>
      <c r="B31" s="13" t="s">
        <v>118</v>
      </c>
      <c r="C31" s="13" t="s">
        <v>20</v>
      </c>
      <c r="D31" s="15">
        <v>15499</v>
      </c>
      <c r="G31" s="26">
        <f t="shared" si="0"/>
        <v>1307435.5</v>
      </c>
    </row>
    <row r="32" spans="1:7" x14ac:dyDescent="0.25">
      <c r="A32" s="11">
        <v>43242</v>
      </c>
      <c r="B32" s="13" t="s">
        <v>131</v>
      </c>
      <c r="C32" s="13" t="s">
        <v>20</v>
      </c>
      <c r="D32" s="15">
        <v>16674</v>
      </c>
      <c r="G32" s="26">
        <f t="shared" si="0"/>
        <v>1324109.5</v>
      </c>
    </row>
    <row r="33" spans="1:7" x14ac:dyDescent="0.25">
      <c r="A33" s="11">
        <v>43248</v>
      </c>
      <c r="B33" s="13" t="s">
        <v>137</v>
      </c>
      <c r="C33" s="13" t="s">
        <v>20</v>
      </c>
      <c r="D33" s="15">
        <v>55000</v>
      </c>
      <c r="G33" s="26">
        <f t="shared" si="0"/>
        <v>1379109.5</v>
      </c>
    </row>
    <row r="34" spans="1:7" x14ac:dyDescent="0.25">
      <c r="A34" s="11">
        <v>43251</v>
      </c>
      <c r="B34" s="13" t="s">
        <v>144</v>
      </c>
      <c r="C34" s="13" t="s">
        <v>20</v>
      </c>
      <c r="D34" s="15">
        <v>17188</v>
      </c>
      <c r="G34" s="26">
        <f t="shared" si="0"/>
        <v>1396297.5</v>
      </c>
    </row>
    <row r="35" spans="1:7" x14ac:dyDescent="0.25">
      <c r="A35" s="11">
        <v>43259</v>
      </c>
      <c r="B35" s="13" t="s">
        <v>178</v>
      </c>
      <c r="C35" s="13" t="s">
        <v>20</v>
      </c>
      <c r="D35" s="15">
        <v>15000</v>
      </c>
      <c r="G35" s="26">
        <f t="shared" si="0"/>
        <v>1411297.5</v>
      </c>
    </row>
    <row r="36" spans="1:7" x14ac:dyDescent="0.25">
      <c r="A36" s="11">
        <v>43259</v>
      </c>
      <c r="B36" s="13" t="s">
        <v>180</v>
      </c>
      <c r="C36" s="13" t="s">
        <v>20</v>
      </c>
      <c r="D36" s="15">
        <v>15000</v>
      </c>
      <c r="G36" s="26">
        <f t="shared" si="0"/>
        <v>1426297.5</v>
      </c>
    </row>
    <row r="37" spans="1:7" x14ac:dyDescent="0.25">
      <c r="A37" s="11">
        <v>43259</v>
      </c>
      <c r="B37" s="13" t="s">
        <v>181</v>
      </c>
      <c r="C37" s="13" t="s">
        <v>20</v>
      </c>
      <c r="D37" s="15">
        <v>15000</v>
      </c>
      <c r="G37" s="26">
        <f t="shared" si="0"/>
        <v>1441297.5</v>
      </c>
    </row>
    <row r="38" spans="1:7" x14ac:dyDescent="0.25">
      <c r="A38" s="11">
        <v>43260</v>
      </c>
      <c r="B38" s="13" t="s">
        <v>195</v>
      </c>
      <c r="C38" s="13" t="s">
        <v>20</v>
      </c>
      <c r="D38" s="15">
        <v>35700</v>
      </c>
      <c r="G38" s="26">
        <f t="shared" si="0"/>
        <v>1476997.5</v>
      </c>
    </row>
    <row r="39" spans="1:7" x14ac:dyDescent="0.25">
      <c r="A39" s="11">
        <v>43260</v>
      </c>
      <c r="B39" s="13" t="s">
        <v>196</v>
      </c>
      <c r="C39" s="13" t="s">
        <v>20</v>
      </c>
      <c r="D39" s="15">
        <v>35700</v>
      </c>
      <c r="G39" s="26">
        <f t="shared" si="0"/>
        <v>1512697.5</v>
      </c>
    </row>
    <row r="40" spans="1:7" x14ac:dyDescent="0.25">
      <c r="A40" s="11">
        <v>43260</v>
      </c>
      <c r="B40" s="13" t="s">
        <v>197</v>
      </c>
      <c r="C40" s="13" t="s">
        <v>20</v>
      </c>
      <c r="D40" s="15">
        <v>74818</v>
      </c>
      <c r="G40" s="26">
        <f t="shared" si="0"/>
        <v>1587515.5</v>
      </c>
    </row>
    <row r="41" spans="1:7" x14ac:dyDescent="0.25">
      <c r="A41" s="11">
        <v>43263</v>
      </c>
      <c r="B41" s="13" t="s">
        <v>206</v>
      </c>
      <c r="C41" s="13" t="s">
        <v>20</v>
      </c>
      <c r="D41" s="15">
        <v>3500</v>
      </c>
      <c r="G41" s="26">
        <f t="shared" si="0"/>
        <v>1591015.5</v>
      </c>
    </row>
    <row r="42" spans="1:7" x14ac:dyDescent="0.25">
      <c r="A42" s="11">
        <v>43264</v>
      </c>
      <c r="B42" s="13" t="s">
        <v>218</v>
      </c>
      <c r="C42" s="13" t="s">
        <v>20</v>
      </c>
      <c r="D42" s="15">
        <v>9000</v>
      </c>
      <c r="G42" s="26">
        <f t="shared" si="0"/>
        <v>1600015.5</v>
      </c>
    </row>
    <row r="43" spans="1:7" x14ac:dyDescent="0.25">
      <c r="A43" s="11">
        <v>43269</v>
      </c>
      <c r="B43" s="13" t="s">
        <v>219</v>
      </c>
      <c r="C43" s="13" t="s">
        <v>20</v>
      </c>
      <c r="D43" s="15">
        <v>248949</v>
      </c>
      <c r="G43" s="26">
        <f t="shared" si="0"/>
        <v>1848964.5</v>
      </c>
    </row>
    <row r="44" spans="1:7" x14ac:dyDescent="0.25">
      <c r="A44" s="11">
        <v>43285</v>
      </c>
      <c r="B44" s="13" t="s">
        <v>259</v>
      </c>
      <c r="C44" s="13" t="s">
        <v>20</v>
      </c>
      <c r="D44" s="15">
        <v>9450</v>
      </c>
      <c r="G44" s="26">
        <f t="shared" si="0"/>
        <v>1858414.5</v>
      </c>
    </row>
    <row r="45" spans="1:7" x14ac:dyDescent="0.25">
      <c r="A45" s="11">
        <v>43299</v>
      </c>
      <c r="B45" s="13" t="s">
        <v>298</v>
      </c>
      <c r="C45" s="13" t="s">
        <v>20</v>
      </c>
      <c r="D45" s="15">
        <v>37260</v>
      </c>
      <c r="G45" s="26">
        <f t="shared" si="0"/>
        <v>1895674.5</v>
      </c>
    </row>
    <row r="46" spans="1:7" x14ac:dyDescent="0.25">
      <c r="A46" s="11">
        <v>43305</v>
      </c>
      <c r="B46" s="13" t="s">
        <v>313</v>
      </c>
      <c r="C46" s="13" t="s">
        <v>20</v>
      </c>
      <c r="D46" s="15">
        <v>21715.200000000001</v>
      </c>
      <c r="G46" s="26">
        <f t="shared" si="0"/>
        <v>1917389.7</v>
      </c>
    </row>
    <row r="47" spans="1:7" x14ac:dyDescent="0.25">
      <c r="A47" s="11">
        <v>43320</v>
      </c>
      <c r="B47" s="13" t="s">
        <v>343</v>
      </c>
      <c r="C47" s="13" t="s">
        <v>20</v>
      </c>
      <c r="D47" s="15">
        <v>7500</v>
      </c>
      <c r="G47" s="26">
        <f t="shared" si="0"/>
        <v>1924889.7</v>
      </c>
    </row>
    <row r="48" spans="1:7" x14ac:dyDescent="0.25">
      <c r="A48" s="11">
        <v>43320</v>
      </c>
      <c r="B48" s="13" t="s">
        <v>344</v>
      </c>
      <c r="C48" s="13" t="s">
        <v>20</v>
      </c>
      <c r="D48" s="15">
        <v>15791</v>
      </c>
      <c r="G48" s="26">
        <f t="shared" si="0"/>
        <v>1940680.7</v>
      </c>
    </row>
    <row r="49" spans="1:7" x14ac:dyDescent="0.25">
      <c r="A49" s="11">
        <v>43328</v>
      </c>
      <c r="B49" s="13" t="s">
        <v>366</v>
      </c>
      <c r="C49" s="13" t="s">
        <v>20</v>
      </c>
      <c r="D49" s="15">
        <v>9166</v>
      </c>
      <c r="G49" s="26">
        <f t="shared" si="0"/>
        <v>1949846.7</v>
      </c>
    </row>
    <row r="50" spans="1:7" x14ac:dyDescent="0.25">
      <c r="A50" s="11">
        <v>43329</v>
      </c>
      <c r="B50" s="13" t="s">
        <v>369</v>
      </c>
      <c r="C50" s="13" t="s">
        <v>20</v>
      </c>
      <c r="D50" s="15">
        <v>1500</v>
      </c>
      <c r="G50" s="26">
        <f t="shared" si="0"/>
        <v>1951346.7</v>
      </c>
    </row>
    <row r="51" spans="1:7" x14ac:dyDescent="0.25">
      <c r="A51" s="11">
        <v>43329</v>
      </c>
      <c r="B51" s="13" t="s">
        <v>370</v>
      </c>
      <c r="C51" s="13" t="s">
        <v>20</v>
      </c>
      <c r="D51" s="15">
        <v>2370</v>
      </c>
      <c r="G51" s="26">
        <f t="shared" si="0"/>
        <v>1953716.7</v>
      </c>
    </row>
    <row r="52" spans="1:7" x14ac:dyDescent="0.25">
      <c r="A52" s="11">
        <v>43329</v>
      </c>
      <c r="B52" s="13" t="s">
        <v>368</v>
      </c>
      <c r="C52" s="13" t="s">
        <v>20</v>
      </c>
      <c r="D52" s="15">
        <v>7219</v>
      </c>
      <c r="G52" s="26">
        <f t="shared" si="0"/>
        <v>1960935.7</v>
      </c>
    </row>
    <row r="53" spans="1:7" x14ac:dyDescent="0.25">
      <c r="A53" s="11">
        <v>43329</v>
      </c>
      <c r="B53" s="13" t="s">
        <v>367</v>
      </c>
      <c r="C53" s="13" t="s">
        <v>20</v>
      </c>
      <c r="D53" s="15">
        <v>165000</v>
      </c>
      <c r="G53" s="26">
        <f t="shared" si="0"/>
        <v>2125935.7000000002</v>
      </c>
    </row>
    <row r="54" spans="1:7" x14ac:dyDescent="0.25">
      <c r="A54" s="11">
        <v>43335</v>
      </c>
      <c r="B54" s="13" t="s">
        <v>380</v>
      </c>
      <c r="C54" s="13" t="s">
        <v>20</v>
      </c>
      <c r="D54" s="15">
        <v>13799</v>
      </c>
      <c r="G54" s="26">
        <f t="shared" si="0"/>
        <v>2139734.7000000002</v>
      </c>
    </row>
    <row r="55" spans="1:7" x14ac:dyDescent="0.25">
      <c r="A55" s="11">
        <v>43335</v>
      </c>
      <c r="B55" s="13" t="s">
        <v>381</v>
      </c>
      <c r="C55" s="13" t="s">
        <v>20</v>
      </c>
      <c r="D55" s="15">
        <v>16324</v>
      </c>
      <c r="G55" s="26">
        <f t="shared" si="0"/>
        <v>2156058.7000000002</v>
      </c>
    </row>
    <row r="56" spans="1:7" x14ac:dyDescent="0.25">
      <c r="A56" s="11">
        <v>43335</v>
      </c>
      <c r="B56" s="13" t="s">
        <v>382</v>
      </c>
      <c r="C56" s="13" t="s">
        <v>20</v>
      </c>
      <c r="D56" s="15">
        <v>31515</v>
      </c>
      <c r="G56" s="26">
        <f t="shared" si="0"/>
        <v>2187573.7000000002</v>
      </c>
    </row>
    <row r="57" spans="1:7" x14ac:dyDescent="0.25">
      <c r="A57" s="11">
        <v>43355</v>
      </c>
      <c r="B57" s="13" t="s">
        <v>425</v>
      </c>
      <c r="C57" s="13" t="s">
        <v>20</v>
      </c>
      <c r="D57" s="15">
        <v>29500</v>
      </c>
      <c r="G57" s="26">
        <f t="shared" si="0"/>
        <v>2217073.7000000002</v>
      </c>
    </row>
    <row r="58" spans="1:7" x14ac:dyDescent="0.25">
      <c r="A58" s="11">
        <v>43363</v>
      </c>
      <c r="B58" s="13" t="s">
        <v>434</v>
      </c>
      <c r="C58" s="13" t="s">
        <v>20</v>
      </c>
      <c r="D58" s="15">
        <v>4800</v>
      </c>
      <c r="G58" s="26">
        <f t="shared" si="0"/>
        <v>2221873.7000000002</v>
      </c>
    </row>
    <row r="59" spans="1:7" x14ac:dyDescent="0.25">
      <c r="A59" s="11">
        <v>43283</v>
      </c>
      <c r="B59" s="13" t="s">
        <v>237</v>
      </c>
      <c r="C59" s="13" t="s">
        <v>238</v>
      </c>
      <c r="D59" s="15">
        <v>12500</v>
      </c>
      <c r="G59" s="26">
        <f t="shared" si="0"/>
        <v>2234373.7000000002</v>
      </c>
    </row>
    <row r="60" spans="1:7" x14ac:dyDescent="0.25">
      <c r="A60" s="11">
        <v>43255</v>
      </c>
      <c r="B60" s="13" t="s">
        <v>148</v>
      </c>
      <c r="C60" s="13" t="s">
        <v>149</v>
      </c>
      <c r="D60" s="15">
        <v>20976</v>
      </c>
      <c r="G60" s="26">
        <f t="shared" si="0"/>
        <v>2255349.7000000002</v>
      </c>
    </row>
    <row r="61" spans="1:7" x14ac:dyDescent="0.25">
      <c r="A61" s="11">
        <v>43301</v>
      </c>
      <c r="B61" s="13" t="s">
        <v>302</v>
      </c>
      <c r="C61" s="13" t="s">
        <v>149</v>
      </c>
      <c r="D61" s="15">
        <v>5500</v>
      </c>
      <c r="G61" s="26">
        <f t="shared" si="0"/>
        <v>2260849.7000000002</v>
      </c>
    </row>
    <row r="62" spans="1:7" x14ac:dyDescent="0.25">
      <c r="A62" s="11">
        <v>43347</v>
      </c>
      <c r="B62" s="13" t="s">
        <v>392</v>
      </c>
      <c r="C62" s="13" t="s">
        <v>149</v>
      </c>
      <c r="D62" s="15">
        <v>2275</v>
      </c>
      <c r="G62" s="26">
        <f t="shared" si="0"/>
        <v>2263124.7000000002</v>
      </c>
    </row>
    <row r="63" spans="1:7" x14ac:dyDescent="0.25">
      <c r="A63" s="11">
        <v>43347</v>
      </c>
      <c r="B63" s="13" t="s">
        <v>391</v>
      </c>
      <c r="C63" s="13" t="s">
        <v>149</v>
      </c>
      <c r="D63" s="15">
        <v>5900</v>
      </c>
      <c r="G63" s="26">
        <f t="shared" si="0"/>
        <v>2269024.7000000002</v>
      </c>
    </row>
    <row r="64" spans="1:7" x14ac:dyDescent="0.25">
      <c r="A64" s="11">
        <v>43347</v>
      </c>
      <c r="B64" s="13" t="s">
        <v>393</v>
      </c>
      <c r="C64" s="13" t="s">
        <v>149</v>
      </c>
      <c r="D64" s="15">
        <v>13886</v>
      </c>
      <c r="G64" s="26">
        <f t="shared" si="0"/>
        <v>2282910.7000000002</v>
      </c>
    </row>
    <row r="65" spans="1:9" x14ac:dyDescent="0.25">
      <c r="A65" s="11">
        <v>43347</v>
      </c>
      <c r="B65" s="13" t="s">
        <v>395</v>
      </c>
      <c r="C65" s="13" t="s">
        <v>149</v>
      </c>
      <c r="D65" s="15">
        <v>15149</v>
      </c>
      <c r="G65" s="26">
        <f t="shared" si="0"/>
        <v>2298059.7000000002</v>
      </c>
    </row>
    <row r="66" spans="1:9" x14ac:dyDescent="0.25">
      <c r="A66" s="11">
        <v>43347</v>
      </c>
      <c r="B66" s="13" t="s">
        <v>394</v>
      </c>
      <c r="C66" s="13" t="s">
        <v>149</v>
      </c>
      <c r="D66" s="15">
        <v>27709</v>
      </c>
      <c r="G66" s="26">
        <f t="shared" si="0"/>
        <v>2325768.7000000002</v>
      </c>
    </row>
    <row r="67" spans="1:9" x14ac:dyDescent="0.25">
      <c r="A67" s="11">
        <v>43258</v>
      </c>
      <c r="B67" s="13" t="s">
        <v>59</v>
      </c>
      <c r="C67" s="13" t="s">
        <v>173</v>
      </c>
      <c r="D67" s="15">
        <v>21715.200000000001</v>
      </c>
      <c r="G67" s="26">
        <f t="shared" si="0"/>
        <v>2347483.9000000004</v>
      </c>
    </row>
    <row r="68" spans="1:9" x14ac:dyDescent="0.25">
      <c r="A68" s="11">
        <v>43363</v>
      </c>
      <c r="B68" s="13" t="s">
        <v>59</v>
      </c>
      <c r="C68" s="13" t="s">
        <v>442</v>
      </c>
      <c r="D68" s="15">
        <v>250000</v>
      </c>
      <c r="G68" s="26">
        <f t="shared" si="0"/>
        <v>2597483.9000000004</v>
      </c>
    </row>
    <row r="69" spans="1:9" x14ac:dyDescent="0.25">
      <c r="A69" s="11">
        <v>43308</v>
      </c>
      <c r="B69" s="13" t="s">
        <v>59</v>
      </c>
      <c r="C69" s="13" t="s">
        <v>320</v>
      </c>
      <c r="D69" s="15">
        <v>11999</v>
      </c>
      <c r="G69" s="26">
        <f t="shared" si="0"/>
        <v>2609482.9000000004</v>
      </c>
    </row>
    <row r="70" spans="1:9" x14ac:dyDescent="0.25">
      <c r="A70" s="11">
        <v>43285</v>
      </c>
      <c r="B70" s="13" t="s">
        <v>59</v>
      </c>
      <c r="C70" s="13" t="s">
        <v>261</v>
      </c>
      <c r="D70" s="15">
        <v>11000</v>
      </c>
      <c r="G70" s="26">
        <f t="shared" si="0"/>
        <v>2620482.9000000004</v>
      </c>
    </row>
    <row r="71" spans="1:9" x14ac:dyDescent="0.25">
      <c r="A71" s="11">
        <v>43286</v>
      </c>
      <c r="B71" s="13" t="s">
        <v>59</v>
      </c>
      <c r="C71" s="13" t="s">
        <v>264</v>
      </c>
      <c r="D71" s="15">
        <v>6122</v>
      </c>
      <c r="G71" s="26">
        <f t="shared" si="0"/>
        <v>2626604.9000000004</v>
      </c>
    </row>
    <row r="72" spans="1:9" x14ac:dyDescent="0.25">
      <c r="A72" s="11">
        <v>43115</v>
      </c>
      <c r="B72" s="13" t="s">
        <v>33</v>
      </c>
      <c r="C72" s="13" t="s">
        <v>34</v>
      </c>
      <c r="D72" s="15">
        <v>92750</v>
      </c>
      <c r="G72" s="26">
        <f t="shared" si="0"/>
        <v>2719354.9000000004</v>
      </c>
    </row>
    <row r="73" spans="1:9" x14ac:dyDescent="0.25">
      <c r="A73" s="11">
        <v>43115</v>
      </c>
      <c r="B73" s="13" t="s">
        <v>35</v>
      </c>
      <c r="C73" s="13" t="s">
        <v>34</v>
      </c>
      <c r="D73" s="15">
        <v>247794.6</v>
      </c>
      <c r="G73" s="26">
        <f t="shared" si="0"/>
        <v>2967149.5000000005</v>
      </c>
    </row>
    <row r="74" spans="1:9" x14ac:dyDescent="0.25">
      <c r="A74" s="11">
        <v>43125</v>
      </c>
      <c r="B74" s="13" t="s">
        <v>54</v>
      </c>
      <c r="C74" s="13" t="s">
        <v>34</v>
      </c>
      <c r="D74" s="32">
        <v>47020</v>
      </c>
      <c r="G74" s="26">
        <f t="shared" si="0"/>
        <v>3014169.5000000005</v>
      </c>
    </row>
    <row r="75" spans="1:9" x14ac:dyDescent="0.25">
      <c r="A75" s="11">
        <v>43126</v>
      </c>
      <c r="B75" s="13" t="s">
        <v>58</v>
      </c>
      <c r="C75" s="13" t="s">
        <v>34</v>
      </c>
      <c r="D75" s="15">
        <v>195797</v>
      </c>
      <c r="G75" s="26">
        <f t="shared" ref="G75:G78" si="1">+G74+D75-E75</f>
        <v>3209966.5000000005</v>
      </c>
    </row>
    <row r="76" spans="1:9" x14ac:dyDescent="0.25">
      <c r="A76" s="11">
        <v>43126</v>
      </c>
      <c r="B76" s="13" t="s">
        <v>58</v>
      </c>
      <c r="C76" s="13" t="s">
        <v>34</v>
      </c>
      <c r="D76" s="15">
        <v>195852</v>
      </c>
      <c r="G76" s="26">
        <f t="shared" si="1"/>
        <v>3405818.5000000005</v>
      </c>
    </row>
    <row r="77" spans="1:9" x14ac:dyDescent="0.25">
      <c r="A77" s="11">
        <v>43259</v>
      </c>
      <c r="B77" s="13" t="s">
        <v>182</v>
      </c>
      <c r="C77" s="13" t="s">
        <v>183</v>
      </c>
      <c r="D77" s="15">
        <v>233437.2</v>
      </c>
      <c r="G77" s="26">
        <f t="shared" si="1"/>
        <v>3639255.7000000007</v>
      </c>
      <c r="H77" s="16">
        <v>3623627.9</v>
      </c>
      <c r="I77" s="48">
        <f>H77-G77</f>
        <v>-15627.800000000745</v>
      </c>
    </row>
    <row r="78" spans="1:9" x14ac:dyDescent="0.25">
      <c r="A78" s="11">
        <v>43104</v>
      </c>
      <c r="B78" s="12">
        <v>198</v>
      </c>
      <c r="C78" s="13" t="s">
        <v>18</v>
      </c>
      <c r="D78" s="14">
        <v>200</v>
      </c>
      <c r="G78" s="26">
        <f t="shared" si="1"/>
        <v>3639455.7000000007</v>
      </c>
      <c r="H78" s="16">
        <v>3623627.9</v>
      </c>
      <c r="I78" s="48">
        <f t="shared" ref="I78:I106" si="2">H78-G78</f>
        <v>-15827.800000000745</v>
      </c>
    </row>
    <row r="79" spans="1:9" x14ac:dyDescent="0.25">
      <c r="A79" s="11">
        <v>43109</v>
      </c>
      <c r="B79" s="12">
        <v>442</v>
      </c>
      <c r="C79" s="13" t="s">
        <v>18</v>
      </c>
      <c r="D79" s="14">
        <v>20</v>
      </c>
      <c r="G79" s="26">
        <f t="shared" ref="G79:G112" si="3">+G78+D79-E79</f>
        <v>3639475.7000000007</v>
      </c>
      <c r="H79" s="16">
        <v>3623628.9</v>
      </c>
      <c r="I79" s="48">
        <f t="shared" si="2"/>
        <v>-15846.800000000745</v>
      </c>
    </row>
    <row r="80" spans="1:9" x14ac:dyDescent="0.25">
      <c r="A80" s="11">
        <v>43109</v>
      </c>
      <c r="B80" s="12">
        <v>442</v>
      </c>
      <c r="C80" s="13" t="s">
        <v>18</v>
      </c>
      <c r="D80" s="14">
        <v>200</v>
      </c>
      <c r="G80" s="26">
        <f t="shared" si="3"/>
        <v>3639675.7000000007</v>
      </c>
      <c r="H80" s="16">
        <v>3623629.9</v>
      </c>
      <c r="I80" s="48">
        <f t="shared" si="2"/>
        <v>-16045.800000000745</v>
      </c>
    </row>
    <row r="81" spans="1:9" x14ac:dyDescent="0.25">
      <c r="A81" s="11">
        <v>43103</v>
      </c>
      <c r="B81" s="12">
        <v>379</v>
      </c>
      <c r="C81" s="13" t="s">
        <v>16</v>
      </c>
      <c r="D81" s="14">
        <v>200</v>
      </c>
      <c r="G81" s="26">
        <f t="shared" si="3"/>
        <v>3639875.7000000007</v>
      </c>
      <c r="H81" s="16">
        <v>3623630.9</v>
      </c>
      <c r="I81" s="48">
        <f t="shared" si="2"/>
        <v>-16244.800000000745</v>
      </c>
    </row>
    <row r="82" spans="1:9" x14ac:dyDescent="0.25">
      <c r="A82" s="11">
        <v>43108</v>
      </c>
      <c r="B82" s="12">
        <v>221</v>
      </c>
      <c r="C82" s="13" t="s">
        <v>16</v>
      </c>
      <c r="D82" s="14">
        <v>200</v>
      </c>
      <c r="G82" s="26">
        <f t="shared" si="3"/>
        <v>3640075.7000000007</v>
      </c>
      <c r="H82" s="16">
        <v>3623631.9</v>
      </c>
      <c r="I82" s="48">
        <f t="shared" si="2"/>
        <v>-16443.800000000745</v>
      </c>
    </row>
    <row r="83" spans="1:9" x14ac:dyDescent="0.25">
      <c r="A83" s="11">
        <v>43102</v>
      </c>
      <c r="B83" s="12">
        <v>246</v>
      </c>
      <c r="C83" s="13" t="s">
        <v>14</v>
      </c>
      <c r="D83" s="14">
        <v>200</v>
      </c>
      <c r="G83" s="26">
        <f t="shared" si="3"/>
        <v>3640275.7000000007</v>
      </c>
      <c r="H83" s="16">
        <v>3623632.9</v>
      </c>
      <c r="I83" s="48">
        <f t="shared" si="2"/>
        <v>-16642.800000000745</v>
      </c>
    </row>
    <row r="84" spans="1:9" x14ac:dyDescent="0.25">
      <c r="A84" s="11">
        <v>43373</v>
      </c>
      <c r="B84" s="12">
        <v>1</v>
      </c>
      <c r="C84" s="13" t="s">
        <v>464</v>
      </c>
      <c r="D84" s="15">
        <v>5700</v>
      </c>
      <c r="G84" s="26">
        <f t="shared" si="3"/>
        <v>3645975.7000000007</v>
      </c>
      <c r="H84" s="16">
        <v>3623633.9</v>
      </c>
      <c r="I84" s="48">
        <f t="shared" si="2"/>
        <v>-22341.800000000745</v>
      </c>
    </row>
    <row r="85" spans="1:9" x14ac:dyDescent="0.25">
      <c r="A85" s="11">
        <v>43236</v>
      </c>
      <c r="B85" s="13" t="s">
        <v>124</v>
      </c>
      <c r="C85" s="13" t="s">
        <v>125</v>
      </c>
      <c r="D85" s="15">
        <v>4200</v>
      </c>
      <c r="G85" s="26">
        <f t="shared" si="3"/>
        <v>3650175.7000000007</v>
      </c>
      <c r="H85" s="16">
        <v>3623634.9</v>
      </c>
      <c r="I85" s="48">
        <f t="shared" si="2"/>
        <v>-26540.800000000745</v>
      </c>
    </row>
    <row r="86" spans="1:9" s="45" customFormat="1" x14ac:dyDescent="0.25">
      <c r="A86" s="11">
        <v>43103</v>
      </c>
      <c r="B86" s="12">
        <v>379</v>
      </c>
      <c r="C86" s="13" t="s">
        <v>17</v>
      </c>
      <c r="D86" s="14">
        <v>20</v>
      </c>
      <c r="E86"/>
      <c r="F86" s="46">
        <v>3</v>
      </c>
      <c r="G86" s="26">
        <f t="shared" si="3"/>
        <v>3650195.7000000007</v>
      </c>
      <c r="H86" s="16">
        <v>3623635.9</v>
      </c>
      <c r="I86" s="48">
        <f t="shared" si="2"/>
        <v>-26559.800000000745</v>
      </c>
    </row>
    <row r="87" spans="1:9" x14ac:dyDescent="0.25">
      <c r="A87" s="11">
        <v>43104</v>
      </c>
      <c r="B87" s="12">
        <v>198</v>
      </c>
      <c r="C87" s="13" t="s">
        <v>17</v>
      </c>
      <c r="D87" s="14">
        <v>20</v>
      </c>
      <c r="G87" s="26">
        <f t="shared" si="3"/>
        <v>3650215.7000000007</v>
      </c>
      <c r="H87" s="16">
        <v>3623636.9</v>
      </c>
      <c r="I87" s="48">
        <f t="shared" si="2"/>
        <v>-26578.800000000745</v>
      </c>
    </row>
    <row r="88" spans="1:9" x14ac:dyDescent="0.25">
      <c r="A88" s="11">
        <v>43105</v>
      </c>
      <c r="B88" s="12">
        <v>0</v>
      </c>
      <c r="C88" s="13" t="s">
        <v>17</v>
      </c>
      <c r="D88" s="14">
        <v>3.5</v>
      </c>
      <c r="G88" s="26">
        <f t="shared" si="3"/>
        <v>3650219.2000000007</v>
      </c>
      <c r="H88" s="16">
        <v>3623637.9</v>
      </c>
      <c r="I88" s="48">
        <f t="shared" si="2"/>
        <v>-26581.300000000745</v>
      </c>
    </row>
    <row r="89" spans="1:9" x14ac:dyDescent="0.25">
      <c r="A89" s="11">
        <v>43105</v>
      </c>
      <c r="B89" s="12">
        <v>0</v>
      </c>
      <c r="C89" s="13" t="s">
        <v>17</v>
      </c>
      <c r="D89" s="14">
        <v>35</v>
      </c>
      <c r="G89" s="26">
        <f t="shared" si="3"/>
        <v>3650254.2000000007</v>
      </c>
      <c r="H89" s="16">
        <v>3623638.9</v>
      </c>
      <c r="I89" s="48">
        <f t="shared" si="2"/>
        <v>-26615.300000000745</v>
      </c>
    </row>
    <row r="90" spans="1:9" x14ac:dyDescent="0.25">
      <c r="A90" s="11">
        <v>43108</v>
      </c>
      <c r="B90" s="12">
        <v>221</v>
      </c>
      <c r="C90" s="13" t="s">
        <v>17</v>
      </c>
      <c r="D90" s="14">
        <v>20</v>
      </c>
      <c r="G90" s="26">
        <f t="shared" si="3"/>
        <v>3650274.2000000007</v>
      </c>
      <c r="H90" s="16">
        <v>3623639.9</v>
      </c>
      <c r="I90" s="48">
        <f t="shared" si="2"/>
        <v>-26634.300000000745</v>
      </c>
    </row>
    <row r="91" spans="1:9" x14ac:dyDescent="0.25">
      <c r="A91" s="11">
        <v>43102</v>
      </c>
      <c r="B91" s="12">
        <v>246</v>
      </c>
      <c r="C91" s="13" t="s">
        <v>15</v>
      </c>
      <c r="D91" s="14">
        <v>20</v>
      </c>
      <c r="G91" s="26">
        <f t="shared" si="3"/>
        <v>3650294.2000000007</v>
      </c>
      <c r="H91" s="16">
        <v>3623640.9</v>
      </c>
      <c r="I91" s="48">
        <f t="shared" si="2"/>
        <v>-26653.300000000745</v>
      </c>
    </row>
    <row r="92" spans="1:9" x14ac:dyDescent="0.25">
      <c r="A92" s="11">
        <v>43160</v>
      </c>
      <c r="B92" s="13" t="s">
        <v>86</v>
      </c>
      <c r="C92" s="13" t="s">
        <v>87</v>
      </c>
      <c r="D92" s="15">
        <v>12340</v>
      </c>
      <c r="G92" s="26">
        <f t="shared" si="3"/>
        <v>3662634.2000000007</v>
      </c>
      <c r="H92" s="16">
        <v>3623641.9</v>
      </c>
      <c r="I92" s="48">
        <f t="shared" si="2"/>
        <v>-38992.300000000745</v>
      </c>
    </row>
    <row r="93" spans="1:9" x14ac:dyDescent="0.25">
      <c r="A93" s="11">
        <v>43236</v>
      </c>
      <c r="B93" s="13" t="s">
        <v>128</v>
      </c>
      <c r="C93" s="13" t="s">
        <v>87</v>
      </c>
      <c r="D93" s="15">
        <v>4600</v>
      </c>
      <c r="G93" s="26">
        <f t="shared" si="3"/>
        <v>3667234.2000000007</v>
      </c>
      <c r="H93" s="16">
        <v>3623642.9</v>
      </c>
      <c r="I93" s="48">
        <f t="shared" si="2"/>
        <v>-43591.300000000745</v>
      </c>
    </row>
    <row r="94" spans="1:9" x14ac:dyDescent="0.25">
      <c r="A94" s="11">
        <v>43236</v>
      </c>
      <c r="B94" s="13" t="s">
        <v>122</v>
      </c>
      <c r="C94" s="13" t="s">
        <v>123</v>
      </c>
      <c r="D94" s="15">
        <v>23029</v>
      </c>
      <c r="G94" s="26">
        <f t="shared" si="3"/>
        <v>3690263.2000000007</v>
      </c>
      <c r="H94" s="16">
        <v>3623643.9</v>
      </c>
      <c r="I94" s="48">
        <f t="shared" si="2"/>
        <v>-66619.300000000745</v>
      </c>
    </row>
    <row r="95" spans="1:9" s="45" customFormat="1" x14ac:dyDescent="0.25">
      <c r="A95" s="11">
        <v>43225</v>
      </c>
      <c r="B95" s="13" t="s">
        <v>105</v>
      </c>
      <c r="C95" s="13" t="s">
        <v>106</v>
      </c>
      <c r="D95" s="15">
        <v>2868</v>
      </c>
      <c r="E95"/>
      <c r="F95" s="46">
        <v>3</v>
      </c>
      <c r="G95" s="26">
        <f t="shared" si="3"/>
        <v>3693131.2000000007</v>
      </c>
      <c r="H95" s="16">
        <v>3623644.9</v>
      </c>
      <c r="I95" s="48">
        <f t="shared" si="2"/>
        <v>-69486.300000000745</v>
      </c>
    </row>
    <row r="96" spans="1:9" x14ac:dyDescent="0.25">
      <c r="A96" s="11">
        <v>43119</v>
      </c>
      <c r="B96" s="13" t="s">
        <v>48</v>
      </c>
      <c r="D96" s="15">
        <v>6000</v>
      </c>
      <c r="G96" s="26">
        <f t="shared" si="3"/>
        <v>3699131.2000000007</v>
      </c>
      <c r="H96" s="16">
        <v>3623645.9</v>
      </c>
      <c r="I96" s="48">
        <f t="shared" si="2"/>
        <v>-75485.300000000745</v>
      </c>
    </row>
    <row r="97" spans="1:9" x14ac:dyDescent="0.25">
      <c r="A97" s="11">
        <v>43236</v>
      </c>
      <c r="B97" s="13" t="s">
        <v>126</v>
      </c>
      <c r="C97" s="13" t="s">
        <v>87</v>
      </c>
      <c r="D97" s="15">
        <v>6500</v>
      </c>
      <c r="F97" s="37"/>
      <c r="G97" s="26">
        <f t="shared" si="3"/>
        <v>3705631.2000000007</v>
      </c>
      <c r="H97" s="16">
        <v>3623646.9</v>
      </c>
      <c r="I97" s="48">
        <f t="shared" si="2"/>
        <v>-81984.300000000745</v>
      </c>
    </row>
    <row r="98" spans="1:9" x14ac:dyDescent="0.25">
      <c r="A98" s="11">
        <v>43236</v>
      </c>
      <c r="B98" s="13" t="s">
        <v>129</v>
      </c>
      <c r="C98" s="13" t="s">
        <v>87</v>
      </c>
      <c r="D98" s="15">
        <v>39245</v>
      </c>
      <c r="G98" s="26">
        <f t="shared" si="3"/>
        <v>3744876.2000000007</v>
      </c>
      <c r="H98" s="16">
        <v>3623647.9</v>
      </c>
      <c r="I98" s="48">
        <f t="shared" si="2"/>
        <v>-121228.30000000075</v>
      </c>
    </row>
    <row r="99" spans="1:9" x14ac:dyDescent="0.25">
      <c r="A99" s="11">
        <v>43236</v>
      </c>
      <c r="B99" s="13" t="s">
        <v>127</v>
      </c>
      <c r="C99" s="13" t="s">
        <v>87</v>
      </c>
      <c r="D99" s="15">
        <v>43000</v>
      </c>
      <c r="G99" s="26">
        <f t="shared" si="3"/>
        <v>3787876.2000000007</v>
      </c>
      <c r="H99" s="16">
        <v>3623648.9</v>
      </c>
      <c r="I99" s="48">
        <f t="shared" si="2"/>
        <v>-164227.30000000075</v>
      </c>
    </row>
    <row r="100" spans="1:9" x14ac:dyDescent="0.25">
      <c r="A100" s="11">
        <v>43363</v>
      </c>
      <c r="B100" s="13" t="s">
        <v>437</v>
      </c>
      <c r="C100" s="13" t="s">
        <v>87</v>
      </c>
      <c r="D100" s="15">
        <v>6205</v>
      </c>
      <c r="G100" s="26">
        <f t="shared" si="3"/>
        <v>3794081.2000000007</v>
      </c>
      <c r="H100" s="16">
        <v>3623649.9</v>
      </c>
      <c r="I100" s="48">
        <f t="shared" si="2"/>
        <v>-170431.30000000075</v>
      </c>
    </row>
    <row r="101" spans="1:9" x14ac:dyDescent="0.25">
      <c r="A101" s="11">
        <v>43363</v>
      </c>
      <c r="B101" s="13" t="s">
        <v>438</v>
      </c>
      <c r="C101" s="13" t="s">
        <v>87</v>
      </c>
      <c r="D101" s="15">
        <v>11200</v>
      </c>
      <c r="G101" s="26">
        <f t="shared" si="3"/>
        <v>3805281.2000000007</v>
      </c>
      <c r="H101" s="16">
        <v>3623650.9</v>
      </c>
      <c r="I101" s="48">
        <f t="shared" si="2"/>
        <v>-181630.30000000075</v>
      </c>
    </row>
    <row r="102" spans="1:9" x14ac:dyDescent="0.25">
      <c r="A102" s="11">
        <v>43228</v>
      </c>
      <c r="B102" s="13" t="s">
        <v>107</v>
      </c>
      <c r="C102" s="13" t="s">
        <v>108</v>
      </c>
      <c r="D102" s="15">
        <v>18253</v>
      </c>
      <c r="G102" s="26">
        <f t="shared" si="3"/>
        <v>3823534.2000000007</v>
      </c>
      <c r="H102" s="16">
        <v>3623651.9</v>
      </c>
      <c r="I102" s="48">
        <f t="shared" si="2"/>
        <v>-199882.30000000075</v>
      </c>
    </row>
    <row r="103" spans="1:9" x14ac:dyDescent="0.25">
      <c r="A103" s="11">
        <v>43350</v>
      </c>
      <c r="B103" s="13" t="s">
        <v>408</v>
      </c>
      <c r="C103" s="13" t="s">
        <v>407</v>
      </c>
      <c r="D103" s="15">
        <v>23100</v>
      </c>
      <c r="G103" s="26">
        <f t="shared" si="3"/>
        <v>3846634.2000000007</v>
      </c>
      <c r="H103" s="16">
        <v>3623652.9</v>
      </c>
      <c r="I103" s="48">
        <f t="shared" si="2"/>
        <v>-222981.30000000075</v>
      </c>
    </row>
    <row r="104" spans="1:9" x14ac:dyDescent="0.25">
      <c r="A104" s="11">
        <v>43152</v>
      </c>
      <c r="B104" s="13" t="s">
        <v>59</v>
      </c>
      <c r="C104" s="13" t="s">
        <v>82</v>
      </c>
      <c r="D104" s="15">
        <v>56212.25</v>
      </c>
      <c r="G104" s="26">
        <f t="shared" si="3"/>
        <v>3902846.4500000007</v>
      </c>
      <c r="H104" s="16">
        <v>3623653.9</v>
      </c>
      <c r="I104" s="48">
        <f t="shared" si="2"/>
        <v>-279192.55000000075</v>
      </c>
    </row>
    <row r="105" spans="1:9" x14ac:dyDescent="0.25">
      <c r="A105" s="11">
        <v>43152</v>
      </c>
      <c r="B105" s="13" t="s">
        <v>59</v>
      </c>
      <c r="C105" s="13" t="s">
        <v>82</v>
      </c>
      <c r="D105" s="15">
        <v>212357.75</v>
      </c>
      <c r="G105" s="26">
        <f t="shared" si="3"/>
        <v>4115204.2000000007</v>
      </c>
      <c r="H105" s="16">
        <v>3623654.9</v>
      </c>
      <c r="I105" s="48">
        <f t="shared" si="2"/>
        <v>-491549.30000000075</v>
      </c>
    </row>
    <row r="106" spans="1:9" x14ac:dyDescent="0.25">
      <c r="A106" s="11">
        <v>43152</v>
      </c>
      <c r="B106" s="13" t="s">
        <v>59</v>
      </c>
      <c r="C106" s="13" t="s">
        <v>81</v>
      </c>
      <c r="D106" s="15">
        <v>6342</v>
      </c>
      <c r="G106" s="26">
        <f t="shared" si="3"/>
        <v>4121546.2000000007</v>
      </c>
      <c r="H106" s="16">
        <v>3623655.9</v>
      </c>
      <c r="I106" s="48">
        <f t="shared" si="2"/>
        <v>-497890.30000000075</v>
      </c>
    </row>
    <row r="107" spans="1:9" x14ac:dyDescent="0.25">
      <c r="A107" s="11">
        <v>43314</v>
      </c>
      <c r="B107" s="13" t="s">
        <v>330</v>
      </c>
      <c r="C107" s="13" t="s">
        <v>96</v>
      </c>
      <c r="D107" s="15">
        <v>15000</v>
      </c>
      <c r="G107" s="26">
        <f t="shared" si="3"/>
        <v>4136546.2000000007</v>
      </c>
      <c r="H107" s="16">
        <v>3623656.9</v>
      </c>
      <c r="I107" s="48">
        <f t="shared" ref="I107:I112" si="4">H107-G107</f>
        <v>-512889.30000000075</v>
      </c>
    </row>
    <row r="108" spans="1:9" x14ac:dyDescent="0.25">
      <c r="A108" s="43">
        <v>43263</v>
      </c>
      <c r="B108" s="44" t="s">
        <v>209</v>
      </c>
      <c r="C108" s="44" t="s">
        <v>210</v>
      </c>
      <c r="D108" s="45"/>
      <c r="E108" s="28">
        <v>27000</v>
      </c>
      <c r="G108" s="26">
        <f t="shared" si="3"/>
        <v>4109546.2000000007</v>
      </c>
      <c r="H108" s="16">
        <v>3623657.9</v>
      </c>
      <c r="I108" s="48">
        <f t="shared" si="4"/>
        <v>-485888.30000000075</v>
      </c>
    </row>
    <row r="109" spans="1:9" x14ac:dyDescent="0.25">
      <c r="A109" s="43">
        <v>43321</v>
      </c>
      <c r="B109" s="44" t="s">
        <v>353</v>
      </c>
      <c r="C109" s="44" t="s">
        <v>354</v>
      </c>
      <c r="D109" s="45"/>
      <c r="E109" s="28">
        <v>14000</v>
      </c>
      <c r="G109" s="26">
        <f t="shared" si="3"/>
        <v>4095546.2000000007</v>
      </c>
      <c r="H109" s="16">
        <v>3623658.9</v>
      </c>
      <c r="I109" s="48">
        <f t="shared" si="4"/>
        <v>-471887.30000000075</v>
      </c>
    </row>
    <row r="110" spans="1:9" x14ac:dyDescent="0.25">
      <c r="A110" s="11">
        <v>43373</v>
      </c>
      <c r="B110" s="12">
        <v>1</v>
      </c>
      <c r="C110" s="13" t="s">
        <v>463</v>
      </c>
      <c r="E110" s="15">
        <v>648331.85</v>
      </c>
      <c r="F110" s="39">
        <v>3</v>
      </c>
      <c r="G110" s="26">
        <f t="shared" si="3"/>
        <v>3447214.3500000006</v>
      </c>
      <c r="H110" s="16">
        <v>3623659.9</v>
      </c>
      <c r="I110" s="48">
        <f t="shared" si="4"/>
        <v>176445.54999999935</v>
      </c>
    </row>
    <row r="111" spans="1:9" x14ac:dyDescent="0.25">
      <c r="A111" s="11">
        <v>43220</v>
      </c>
      <c r="B111" s="12">
        <v>1</v>
      </c>
      <c r="C111" s="13" t="s">
        <v>64</v>
      </c>
      <c r="E111" s="15">
        <v>549131.30000000005</v>
      </c>
      <c r="F111" s="39">
        <v>3</v>
      </c>
      <c r="G111" s="26">
        <f>+G117+D111-E111</f>
        <v>-325979.44999999949</v>
      </c>
      <c r="H111" s="16">
        <v>3623662.9</v>
      </c>
      <c r="I111" s="48">
        <f t="shared" si="4"/>
        <v>3949642.3499999996</v>
      </c>
    </row>
    <row r="112" spans="1:9" x14ac:dyDescent="0.25">
      <c r="A112" s="11">
        <v>43347</v>
      </c>
      <c r="B112" s="13" t="s">
        <v>59</v>
      </c>
      <c r="C112" s="13" t="s">
        <v>389</v>
      </c>
      <c r="E112" s="15">
        <v>78333.95</v>
      </c>
      <c r="F112" s="39">
        <v>3</v>
      </c>
      <c r="G112" s="26">
        <f t="shared" si="3"/>
        <v>-404313.3999999995</v>
      </c>
      <c r="H112" s="16">
        <v>3623663.9</v>
      </c>
      <c r="I112" s="48">
        <f t="shared" si="4"/>
        <v>4027977.2999999993</v>
      </c>
    </row>
    <row r="113" spans="1:9" s="45" customFormat="1" x14ac:dyDescent="0.25">
      <c r="A113" s="43">
        <v>43259</v>
      </c>
      <c r="B113" s="44" t="s">
        <v>193</v>
      </c>
      <c r="C113" s="44" t="s">
        <v>194</v>
      </c>
      <c r="E113" s="28">
        <v>8900</v>
      </c>
      <c r="F113" s="46">
        <v>3</v>
      </c>
      <c r="G113" s="26">
        <f>+G107+D113-E113</f>
        <v>4127646.2000000007</v>
      </c>
      <c r="H113" s="16">
        <v>3623664.9</v>
      </c>
      <c r="I113" s="48">
        <f t="shared" ref="I113:I122" si="5">H113-G113</f>
        <v>-503981.30000000075</v>
      </c>
    </row>
    <row r="114" spans="1:9" x14ac:dyDescent="0.25">
      <c r="A114" s="11">
        <v>43334</v>
      </c>
      <c r="B114" s="13" t="s">
        <v>59</v>
      </c>
      <c r="C114" s="13" t="s">
        <v>374</v>
      </c>
      <c r="D114" s="15">
        <v>700000.2</v>
      </c>
      <c r="G114" s="26">
        <f>+G92+D114-E114</f>
        <v>4362634.4000000004</v>
      </c>
      <c r="H114" s="16">
        <v>3623665.9</v>
      </c>
      <c r="I114" s="48">
        <f t="shared" si="5"/>
        <v>-738968.50000000047</v>
      </c>
    </row>
    <row r="115" spans="1:9" x14ac:dyDescent="0.25">
      <c r="A115" s="11">
        <v>43199</v>
      </c>
      <c r="B115" s="13" t="s">
        <v>93</v>
      </c>
      <c r="C115" s="13" t="s">
        <v>58</v>
      </c>
      <c r="D115" s="15">
        <v>350000</v>
      </c>
      <c r="G115" s="26">
        <f>+G83+D115-E115</f>
        <v>3990275.7000000007</v>
      </c>
      <c r="H115" s="16">
        <v>3623666.9</v>
      </c>
      <c r="I115" s="48">
        <f t="shared" si="5"/>
        <v>-366608.80000000075</v>
      </c>
    </row>
    <row r="116" spans="1:9" x14ac:dyDescent="0.25">
      <c r="A116" s="11">
        <v>43157</v>
      </c>
      <c r="B116" s="12">
        <v>1</v>
      </c>
      <c r="C116" s="13" t="s">
        <v>83</v>
      </c>
      <c r="E116" s="15">
        <v>1784211.5</v>
      </c>
      <c r="F116" s="39">
        <v>3</v>
      </c>
      <c r="G116" s="26">
        <f>+G110+D116-E116</f>
        <v>1663002.8500000006</v>
      </c>
      <c r="H116" s="16">
        <v>3623660.9</v>
      </c>
      <c r="I116" s="48">
        <f>H116-G116</f>
        <v>1960658.0499999993</v>
      </c>
    </row>
    <row r="117" spans="1:9" x14ac:dyDescent="0.25">
      <c r="A117" s="11">
        <v>43131</v>
      </c>
      <c r="B117" s="12">
        <v>1</v>
      </c>
      <c r="C117" s="13" t="s">
        <v>64</v>
      </c>
      <c r="E117" s="15">
        <v>1439851</v>
      </c>
      <c r="F117" s="39">
        <v>3</v>
      </c>
      <c r="G117" s="26">
        <f>+G116+D117-E117</f>
        <v>223151.85000000056</v>
      </c>
      <c r="H117" s="16">
        <v>3623661.9</v>
      </c>
      <c r="I117" s="48">
        <f>H117-G117</f>
        <v>3400510.0499999993</v>
      </c>
    </row>
    <row r="118" spans="1:9" x14ac:dyDescent="0.25">
      <c r="A118" s="11">
        <v>43136</v>
      </c>
      <c r="B118" s="12">
        <v>4</v>
      </c>
      <c r="C118" s="13" t="s">
        <v>65</v>
      </c>
      <c r="D118" s="15">
        <v>4800</v>
      </c>
      <c r="G118" s="26">
        <f>+G113+D118-E118</f>
        <v>4132446.2000000007</v>
      </c>
      <c r="H118" s="16">
        <v>3623667.9</v>
      </c>
      <c r="I118" s="48">
        <f t="shared" si="5"/>
        <v>-508778.30000000075</v>
      </c>
    </row>
    <row r="119" spans="1:9" x14ac:dyDescent="0.25">
      <c r="A119" s="11">
        <v>43136</v>
      </c>
      <c r="B119" s="12">
        <v>4</v>
      </c>
      <c r="C119" s="13" t="s">
        <v>65</v>
      </c>
      <c r="D119" s="15">
        <v>9000</v>
      </c>
      <c r="G119" s="26">
        <f t="shared" ref="G119:G150" si="6">+G118+D119-E119</f>
        <v>4141446.2000000007</v>
      </c>
      <c r="H119" s="16">
        <v>3623668.9</v>
      </c>
      <c r="I119" s="48">
        <f t="shared" si="5"/>
        <v>-517777.30000000075</v>
      </c>
    </row>
    <row r="120" spans="1:9" x14ac:dyDescent="0.25">
      <c r="A120" s="11">
        <v>43136</v>
      </c>
      <c r="B120" s="12">
        <v>4</v>
      </c>
      <c r="C120" s="13" t="s">
        <v>65</v>
      </c>
      <c r="D120" s="15">
        <v>25132</v>
      </c>
      <c r="G120" s="26">
        <f t="shared" si="6"/>
        <v>4166578.2000000007</v>
      </c>
      <c r="H120" s="16">
        <v>3623669.9</v>
      </c>
      <c r="I120" s="48">
        <f t="shared" si="5"/>
        <v>-542908.30000000075</v>
      </c>
    </row>
    <row r="121" spans="1:9" x14ac:dyDescent="0.25">
      <c r="A121" s="11">
        <v>43137</v>
      </c>
      <c r="B121" s="12">
        <v>1</v>
      </c>
      <c r="C121" s="13" t="s">
        <v>65</v>
      </c>
      <c r="D121" s="15">
        <v>302000</v>
      </c>
      <c r="G121" s="26">
        <f t="shared" si="6"/>
        <v>4468578.2000000011</v>
      </c>
      <c r="H121" s="16">
        <v>3623670.9</v>
      </c>
      <c r="I121" s="48">
        <f t="shared" si="5"/>
        <v>-844907.30000000121</v>
      </c>
    </row>
    <row r="122" spans="1:9" x14ac:dyDescent="0.25">
      <c r="A122" s="11">
        <v>43138</v>
      </c>
      <c r="B122" s="12">
        <v>4</v>
      </c>
      <c r="C122" s="13" t="s">
        <v>65</v>
      </c>
      <c r="D122" s="15">
        <v>147300</v>
      </c>
      <c r="G122" s="26">
        <f t="shared" si="6"/>
        <v>4615878.2000000011</v>
      </c>
      <c r="H122" s="16">
        <v>3623671.9</v>
      </c>
      <c r="I122" s="48">
        <f t="shared" si="5"/>
        <v>-992206.30000000121</v>
      </c>
    </row>
    <row r="123" spans="1:9" x14ac:dyDescent="0.25">
      <c r="A123" s="11">
        <v>43139</v>
      </c>
      <c r="B123" s="12">
        <v>4</v>
      </c>
      <c r="C123" s="13" t="s">
        <v>65</v>
      </c>
      <c r="D123" s="15">
        <v>17400</v>
      </c>
      <c r="G123" s="26">
        <f t="shared" si="6"/>
        <v>4633278.2000000011</v>
      </c>
      <c r="H123" s="16">
        <v>3623672.9</v>
      </c>
      <c r="I123" s="48">
        <f t="shared" ref="I123:I155" si="7">H123-G123</f>
        <v>-1009605.3000000012</v>
      </c>
    </row>
    <row r="124" spans="1:9" x14ac:dyDescent="0.25">
      <c r="A124" s="11">
        <v>43139</v>
      </c>
      <c r="B124" s="12">
        <v>4</v>
      </c>
      <c r="C124" s="13" t="s">
        <v>65</v>
      </c>
      <c r="D124" s="15">
        <v>20000</v>
      </c>
      <c r="G124" s="26">
        <f t="shared" si="6"/>
        <v>4653278.2000000011</v>
      </c>
      <c r="H124" s="16">
        <v>3623673.9</v>
      </c>
      <c r="I124" s="48">
        <f t="shared" si="7"/>
        <v>-1029604.3000000012</v>
      </c>
    </row>
    <row r="125" spans="1:9" x14ac:dyDescent="0.25">
      <c r="A125" s="11">
        <v>43143</v>
      </c>
      <c r="B125" s="12">
        <v>4</v>
      </c>
      <c r="C125" s="13" t="s">
        <v>65</v>
      </c>
      <c r="D125" s="15">
        <v>20637</v>
      </c>
      <c r="G125" s="26">
        <f t="shared" si="6"/>
        <v>4673915.2000000011</v>
      </c>
      <c r="H125" s="16">
        <v>3623674.9</v>
      </c>
      <c r="I125" s="48">
        <f t="shared" si="7"/>
        <v>-1050240.3000000012</v>
      </c>
    </row>
    <row r="126" spans="1:9" x14ac:dyDescent="0.25">
      <c r="A126" s="11">
        <v>43145</v>
      </c>
      <c r="B126" s="12">
        <v>5</v>
      </c>
      <c r="C126" s="13" t="s">
        <v>65</v>
      </c>
      <c r="D126" s="15">
        <v>47020</v>
      </c>
      <c r="G126" s="26">
        <f t="shared" si="6"/>
        <v>4720935.2000000011</v>
      </c>
      <c r="H126" s="16">
        <v>3623675.9</v>
      </c>
      <c r="I126" s="48">
        <f t="shared" si="7"/>
        <v>-1097259.3000000012</v>
      </c>
    </row>
    <row r="127" spans="1:9" x14ac:dyDescent="0.25">
      <c r="A127" s="11">
        <v>43145</v>
      </c>
      <c r="B127" s="12">
        <v>5</v>
      </c>
      <c r="C127" s="13" t="s">
        <v>65</v>
      </c>
      <c r="D127" s="15">
        <v>76000</v>
      </c>
      <c r="G127" s="26">
        <f t="shared" si="6"/>
        <v>4796935.2000000011</v>
      </c>
      <c r="H127" s="16">
        <v>3623676.9</v>
      </c>
      <c r="I127" s="48">
        <f t="shared" si="7"/>
        <v>-1173258.3000000012</v>
      </c>
    </row>
    <row r="128" spans="1:9" x14ac:dyDescent="0.25">
      <c r="A128" s="11">
        <v>43146</v>
      </c>
      <c r="B128" s="12">
        <v>6</v>
      </c>
      <c r="C128" s="13" t="s">
        <v>65</v>
      </c>
      <c r="D128" s="15">
        <v>3626</v>
      </c>
      <c r="G128" s="26">
        <f t="shared" si="6"/>
        <v>4800561.2000000011</v>
      </c>
      <c r="H128" s="16">
        <v>3623677.9</v>
      </c>
      <c r="I128" s="48">
        <f t="shared" si="7"/>
        <v>-1176883.3000000012</v>
      </c>
    </row>
    <row r="129" spans="1:9" x14ac:dyDescent="0.25">
      <c r="A129" s="11">
        <v>43146</v>
      </c>
      <c r="B129" s="12">
        <v>6</v>
      </c>
      <c r="C129" s="13" t="s">
        <v>65</v>
      </c>
      <c r="D129" s="15">
        <v>6900</v>
      </c>
      <c r="G129" s="26">
        <f t="shared" si="6"/>
        <v>4807461.2000000011</v>
      </c>
      <c r="H129" s="16">
        <v>3623678.9</v>
      </c>
      <c r="I129" s="48">
        <f t="shared" si="7"/>
        <v>-1183782.3000000012</v>
      </c>
    </row>
    <row r="130" spans="1:9" x14ac:dyDescent="0.25">
      <c r="A130" s="11">
        <v>43146</v>
      </c>
      <c r="B130" s="12">
        <v>6</v>
      </c>
      <c r="C130" s="13" t="s">
        <v>65</v>
      </c>
      <c r="D130" s="15">
        <v>13898.5</v>
      </c>
      <c r="G130" s="26">
        <f t="shared" si="6"/>
        <v>4821359.7000000011</v>
      </c>
      <c r="H130" s="16">
        <v>3623679.9</v>
      </c>
      <c r="I130" s="48">
        <f t="shared" si="7"/>
        <v>-1197679.8000000012</v>
      </c>
    </row>
    <row r="131" spans="1:9" x14ac:dyDescent="0.25">
      <c r="A131" s="11">
        <v>43146</v>
      </c>
      <c r="B131" s="12">
        <v>6</v>
      </c>
      <c r="C131" s="13" t="s">
        <v>65</v>
      </c>
      <c r="D131" s="15">
        <v>20122</v>
      </c>
      <c r="G131" s="26">
        <f t="shared" si="6"/>
        <v>4841481.7000000011</v>
      </c>
      <c r="H131" s="16">
        <v>3623680.9</v>
      </c>
      <c r="I131" s="48">
        <f t="shared" si="7"/>
        <v>-1217800.8000000012</v>
      </c>
    </row>
    <row r="132" spans="1:9" x14ac:dyDescent="0.25">
      <c r="A132" s="11">
        <v>43146</v>
      </c>
      <c r="B132" s="12">
        <v>6</v>
      </c>
      <c r="C132" s="13" t="s">
        <v>65</v>
      </c>
      <c r="D132" s="15">
        <v>20400</v>
      </c>
      <c r="G132" s="26">
        <f t="shared" si="6"/>
        <v>4861881.7000000011</v>
      </c>
      <c r="H132" s="16">
        <v>3623681.9</v>
      </c>
      <c r="I132" s="48">
        <f t="shared" si="7"/>
        <v>-1238199.8000000012</v>
      </c>
    </row>
    <row r="133" spans="1:9" x14ac:dyDescent="0.25">
      <c r="A133" s="11">
        <v>43146</v>
      </c>
      <c r="B133" s="12">
        <v>5</v>
      </c>
      <c r="C133" s="13" t="s">
        <v>65</v>
      </c>
      <c r="D133" s="15">
        <v>22750</v>
      </c>
      <c r="G133" s="26">
        <f t="shared" si="6"/>
        <v>4884631.7000000011</v>
      </c>
      <c r="H133" s="16">
        <v>3623682.9</v>
      </c>
      <c r="I133" s="48">
        <f t="shared" si="7"/>
        <v>-1260948.8000000012</v>
      </c>
    </row>
    <row r="134" spans="1:9" x14ac:dyDescent="0.25">
      <c r="A134" s="11">
        <v>43146</v>
      </c>
      <c r="B134" s="12">
        <v>6</v>
      </c>
      <c r="C134" s="13" t="s">
        <v>65</v>
      </c>
      <c r="D134" s="15">
        <v>24304</v>
      </c>
      <c r="G134" s="26">
        <f t="shared" si="6"/>
        <v>4908935.7000000011</v>
      </c>
      <c r="H134" s="16">
        <v>3623683.9</v>
      </c>
      <c r="I134" s="48">
        <f t="shared" si="7"/>
        <v>-1285251.8000000012</v>
      </c>
    </row>
    <row r="135" spans="1:9" x14ac:dyDescent="0.25">
      <c r="A135" s="11">
        <v>43146</v>
      </c>
      <c r="B135" s="12">
        <v>5</v>
      </c>
      <c r="C135" s="13" t="s">
        <v>65</v>
      </c>
      <c r="D135" s="15">
        <v>36500</v>
      </c>
      <c r="G135" s="26">
        <f t="shared" si="6"/>
        <v>4945435.7000000011</v>
      </c>
      <c r="H135" s="16">
        <v>3623684.9</v>
      </c>
      <c r="I135" s="48">
        <f t="shared" si="7"/>
        <v>-1321750.8000000012</v>
      </c>
    </row>
    <row r="136" spans="1:9" x14ac:dyDescent="0.25">
      <c r="A136" s="11">
        <v>43146</v>
      </c>
      <c r="B136" s="12">
        <v>6</v>
      </c>
      <c r="C136" s="13" t="s">
        <v>65</v>
      </c>
      <c r="D136" s="15">
        <v>95747</v>
      </c>
      <c r="G136" s="26">
        <f t="shared" si="6"/>
        <v>5041182.7000000011</v>
      </c>
      <c r="H136" s="16">
        <v>3623685.9</v>
      </c>
      <c r="I136" s="48">
        <f t="shared" si="7"/>
        <v>-1417496.8000000012</v>
      </c>
    </row>
    <row r="137" spans="1:9" x14ac:dyDescent="0.25">
      <c r="A137" s="11">
        <v>43147</v>
      </c>
      <c r="B137" s="12">
        <v>6</v>
      </c>
      <c r="C137" s="13" t="s">
        <v>65</v>
      </c>
      <c r="D137" s="15">
        <v>82412</v>
      </c>
      <c r="G137" s="26">
        <f t="shared" si="6"/>
        <v>5123594.7000000011</v>
      </c>
      <c r="H137" s="16">
        <v>3623686.9</v>
      </c>
      <c r="I137" s="48">
        <f t="shared" si="7"/>
        <v>-1499907.8000000012</v>
      </c>
    </row>
    <row r="138" spans="1:9" x14ac:dyDescent="0.25">
      <c r="A138" s="11">
        <v>43147</v>
      </c>
      <c r="B138" s="12">
        <v>6</v>
      </c>
      <c r="C138" s="13" t="s">
        <v>65</v>
      </c>
      <c r="D138" s="15">
        <v>186615</v>
      </c>
      <c r="G138" s="26">
        <f t="shared" si="6"/>
        <v>5310209.7000000011</v>
      </c>
      <c r="H138" s="16">
        <v>3623687.9</v>
      </c>
      <c r="I138" s="48">
        <f t="shared" si="7"/>
        <v>-1686521.8000000012</v>
      </c>
    </row>
    <row r="139" spans="1:9" x14ac:dyDescent="0.25">
      <c r="A139" s="11">
        <v>43150</v>
      </c>
      <c r="B139" s="12">
        <v>6</v>
      </c>
      <c r="C139" s="13" t="s">
        <v>65</v>
      </c>
      <c r="D139" s="15">
        <v>24500</v>
      </c>
      <c r="G139" s="26">
        <f t="shared" si="6"/>
        <v>5334709.7000000011</v>
      </c>
      <c r="H139" s="16">
        <v>3623688.9</v>
      </c>
      <c r="I139" s="48">
        <f t="shared" si="7"/>
        <v>-1711020.8000000012</v>
      </c>
    </row>
    <row r="140" spans="1:9" x14ac:dyDescent="0.25">
      <c r="A140" s="11">
        <v>43151</v>
      </c>
      <c r="B140" s="12">
        <v>6</v>
      </c>
      <c r="C140" s="13" t="s">
        <v>65</v>
      </c>
      <c r="D140" s="15">
        <v>94707</v>
      </c>
      <c r="G140" s="26">
        <f t="shared" si="6"/>
        <v>5429416.7000000011</v>
      </c>
      <c r="H140" s="16">
        <v>3623689.9</v>
      </c>
      <c r="I140" s="48">
        <f t="shared" si="7"/>
        <v>-1805726.8000000012</v>
      </c>
    </row>
    <row r="141" spans="1:9" x14ac:dyDescent="0.25">
      <c r="A141" s="11">
        <v>43153</v>
      </c>
      <c r="B141" s="12">
        <v>6</v>
      </c>
      <c r="C141" s="13" t="s">
        <v>65</v>
      </c>
      <c r="D141" s="15">
        <v>22250</v>
      </c>
      <c r="G141" s="26">
        <f t="shared" si="6"/>
        <v>5451666.7000000011</v>
      </c>
      <c r="H141" s="16">
        <v>3623690.9</v>
      </c>
      <c r="I141" s="48">
        <f t="shared" si="7"/>
        <v>-1827975.8000000012</v>
      </c>
    </row>
    <row r="142" spans="1:9" x14ac:dyDescent="0.25">
      <c r="A142" s="11">
        <v>43157</v>
      </c>
      <c r="B142" s="12">
        <v>6</v>
      </c>
      <c r="C142" s="13" t="s">
        <v>65</v>
      </c>
      <c r="D142" s="15">
        <v>34800</v>
      </c>
      <c r="G142" s="26">
        <f t="shared" si="6"/>
        <v>5486466.7000000011</v>
      </c>
      <c r="H142" s="16">
        <v>3623691.9</v>
      </c>
      <c r="I142" s="48">
        <f t="shared" si="7"/>
        <v>-1862774.8000000012</v>
      </c>
    </row>
    <row r="143" spans="1:9" x14ac:dyDescent="0.25">
      <c r="A143" s="11">
        <v>43158</v>
      </c>
      <c r="B143" s="12">
        <v>6</v>
      </c>
      <c r="C143" s="13" t="s">
        <v>65</v>
      </c>
      <c r="D143" s="15">
        <v>16200</v>
      </c>
      <c r="G143" s="26">
        <f t="shared" si="6"/>
        <v>5502666.7000000011</v>
      </c>
      <c r="H143" s="16">
        <v>3623692.9</v>
      </c>
      <c r="I143" s="48">
        <f t="shared" si="7"/>
        <v>-1878973.8000000012</v>
      </c>
    </row>
    <row r="144" spans="1:9" x14ac:dyDescent="0.25">
      <c r="A144" s="11">
        <v>43160</v>
      </c>
      <c r="B144" s="12">
        <v>6</v>
      </c>
      <c r="C144" s="13" t="s">
        <v>65</v>
      </c>
      <c r="D144" s="15">
        <v>12340</v>
      </c>
      <c r="G144" s="26">
        <f t="shared" si="6"/>
        <v>5515006.7000000011</v>
      </c>
      <c r="H144" s="16">
        <v>3623693.9</v>
      </c>
      <c r="I144" s="48">
        <f t="shared" si="7"/>
        <v>-1891312.8000000012</v>
      </c>
    </row>
    <row r="145" spans="1:9" x14ac:dyDescent="0.25">
      <c r="A145" s="11">
        <v>43161</v>
      </c>
      <c r="B145" s="12">
        <v>1</v>
      </c>
      <c r="C145" s="13" t="s">
        <v>65</v>
      </c>
      <c r="D145" s="15">
        <v>13489</v>
      </c>
      <c r="G145" s="26">
        <f t="shared" si="6"/>
        <v>5528495.7000000011</v>
      </c>
      <c r="H145" s="16">
        <v>3623694.9</v>
      </c>
      <c r="I145" s="48">
        <f t="shared" si="7"/>
        <v>-1904800.8000000012</v>
      </c>
    </row>
    <row r="146" spans="1:9" x14ac:dyDescent="0.25">
      <c r="A146" s="11">
        <v>43161</v>
      </c>
      <c r="B146" s="12">
        <v>1</v>
      </c>
      <c r="C146" s="13" t="s">
        <v>65</v>
      </c>
      <c r="D146" s="15">
        <v>17120</v>
      </c>
      <c r="G146" s="26">
        <f t="shared" si="6"/>
        <v>5545615.7000000011</v>
      </c>
      <c r="H146" s="16">
        <v>3623695.9</v>
      </c>
      <c r="I146" s="48">
        <f t="shared" si="7"/>
        <v>-1921919.8000000012</v>
      </c>
    </row>
    <row r="147" spans="1:9" x14ac:dyDescent="0.25">
      <c r="A147" s="11">
        <v>43161</v>
      </c>
      <c r="B147" s="12">
        <v>1</v>
      </c>
      <c r="C147" s="13" t="s">
        <v>65</v>
      </c>
      <c r="D147" s="15">
        <v>20000</v>
      </c>
      <c r="G147" s="26">
        <f t="shared" si="6"/>
        <v>5565615.7000000011</v>
      </c>
      <c r="H147" s="16">
        <v>3623696.9</v>
      </c>
      <c r="I147" s="48">
        <f t="shared" si="7"/>
        <v>-1941918.8000000012</v>
      </c>
    </row>
    <row r="148" spans="1:9" x14ac:dyDescent="0.25">
      <c r="A148" s="11">
        <v>43162</v>
      </c>
      <c r="B148" s="12">
        <v>1</v>
      </c>
      <c r="C148" s="13" t="s">
        <v>65</v>
      </c>
      <c r="D148" s="15">
        <v>20000</v>
      </c>
      <c r="G148" s="26">
        <f t="shared" si="6"/>
        <v>5585615.7000000011</v>
      </c>
      <c r="H148" s="16">
        <v>3623697.9</v>
      </c>
      <c r="I148" s="48">
        <f t="shared" si="7"/>
        <v>-1961917.8000000012</v>
      </c>
    </row>
    <row r="149" spans="1:9" x14ac:dyDescent="0.25">
      <c r="A149" s="11">
        <v>43162</v>
      </c>
      <c r="B149" s="12">
        <v>1</v>
      </c>
      <c r="C149" s="13" t="s">
        <v>65</v>
      </c>
      <c r="D149" s="15">
        <v>50000</v>
      </c>
      <c r="G149" s="26">
        <f t="shared" si="6"/>
        <v>5635615.7000000011</v>
      </c>
      <c r="H149" s="16">
        <v>3623698.9</v>
      </c>
      <c r="I149" s="48">
        <f t="shared" si="7"/>
        <v>-2011916.8000000012</v>
      </c>
    </row>
    <row r="150" spans="1:9" x14ac:dyDescent="0.25">
      <c r="A150" s="11">
        <v>43164</v>
      </c>
      <c r="B150" s="12">
        <v>1</v>
      </c>
      <c r="C150" s="13" t="s">
        <v>65</v>
      </c>
      <c r="D150" s="15">
        <v>20835</v>
      </c>
      <c r="G150" s="26">
        <f t="shared" si="6"/>
        <v>5656450.7000000011</v>
      </c>
      <c r="H150" s="16">
        <v>3623699.9</v>
      </c>
      <c r="I150" s="48">
        <f t="shared" si="7"/>
        <v>-2032750.8000000012</v>
      </c>
    </row>
    <row r="151" spans="1:9" x14ac:dyDescent="0.25">
      <c r="A151" s="11">
        <v>43167</v>
      </c>
      <c r="B151" s="12">
        <v>1</v>
      </c>
      <c r="C151" s="13" t="s">
        <v>65</v>
      </c>
      <c r="D151" s="15">
        <v>144880</v>
      </c>
      <c r="G151" s="26">
        <f t="shared" ref="G151:G179" si="8">+G150+D151-E151</f>
        <v>5801330.7000000011</v>
      </c>
      <c r="H151" s="16">
        <v>3623700.9</v>
      </c>
      <c r="I151" s="48">
        <f t="shared" si="7"/>
        <v>-2177629.8000000012</v>
      </c>
    </row>
    <row r="152" spans="1:9" x14ac:dyDescent="0.25">
      <c r="A152" s="11">
        <v>43168</v>
      </c>
      <c r="B152" s="12">
        <v>1</v>
      </c>
      <c r="C152" s="13" t="s">
        <v>65</v>
      </c>
      <c r="D152" s="15">
        <v>2200</v>
      </c>
      <c r="G152" s="26">
        <f t="shared" si="8"/>
        <v>5803530.7000000011</v>
      </c>
      <c r="H152" s="16">
        <v>3623701.9</v>
      </c>
      <c r="I152" s="48">
        <f t="shared" si="7"/>
        <v>-2179828.8000000012</v>
      </c>
    </row>
    <row r="153" spans="1:9" x14ac:dyDescent="0.25">
      <c r="A153" s="11">
        <v>43168</v>
      </c>
      <c r="B153" s="12">
        <v>1</v>
      </c>
      <c r="C153" s="13" t="s">
        <v>65</v>
      </c>
      <c r="D153" s="15">
        <v>6000</v>
      </c>
      <c r="G153" s="26">
        <f t="shared" si="8"/>
        <v>5809530.7000000011</v>
      </c>
      <c r="H153" s="16">
        <v>3623702.9</v>
      </c>
      <c r="I153" s="48">
        <f t="shared" si="7"/>
        <v>-2185827.8000000012</v>
      </c>
    </row>
    <row r="154" spans="1:9" x14ac:dyDescent="0.25">
      <c r="A154" s="11">
        <v>43168</v>
      </c>
      <c r="B154" s="12">
        <v>1</v>
      </c>
      <c r="C154" s="13" t="s">
        <v>65</v>
      </c>
      <c r="D154" s="15">
        <v>17275</v>
      </c>
      <c r="G154" s="26">
        <f t="shared" si="8"/>
        <v>5826805.7000000011</v>
      </c>
      <c r="H154" s="16">
        <v>3623703.9</v>
      </c>
      <c r="I154" s="48">
        <f t="shared" si="7"/>
        <v>-2203101.8000000012</v>
      </c>
    </row>
    <row r="155" spans="1:9" x14ac:dyDescent="0.25">
      <c r="A155" s="11">
        <v>43168</v>
      </c>
      <c r="B155" s="12">
        <v>1</v>
      </c>
      <c r="C155" s="13" t="s">
        <v>65</v>
      </c>
      <c r="D155" s="15">
        <v>18103</v>
      </c>
      <c r="G155" s="26">
        <f t="shared" si="8"/>
        <v>5844908.7000000011</v>
      </c>
      <c r="H155" s="16">
        <v>3623704.9</v>
      </c>
      <c r="I155" s="48">
        <f t="shared" si="7"/>
        <v>-2221203.8000000012</v>
      </c>
    </row>
    <row r="156" spans="1:9" x14ac:dyDescent="0.25">
      <c r="A156" s="11">
        <v>43171</v>
      </c>
      <c r="B156" s="12">
        <v>2</v>
      </c>
      <c r="C156" s="13" t="s">
        <v>65</v>
      </c>
      <c r="D156" s="15">
        <v>16550</v>
      </c>
      <c r="G156" s="26">
        <f t="shared" si="8"/>
        <v>5861458.7000000011</v>
      </c>
      <c r="H156" s="16">
        <v>3623705.9</v>
      </c>
      <c r="I156" s="48">
        <f t="shared" ref="I156:I180" si="9">H156-G156</f>
        <v>-2237752.8000000012</v>
      </c>
    </row>
    <row r="157" spans="1:9" x14ac:dyDescent="0.25">
      <c r="A157" s="11">
        <v>43171</v>
      </c>
      <c r="B157" s="12">
        <v>2</v>
      </c>
      <c r="C157" s="13" t="s">
        <v>65</v>
      </c>
      <c r="D157" s="15">
        <v>80200</v>
      </c>
      <c r="G157" s="26">
        <f t="shared" si="8"/>
        <v>5941658.7000000011</v>
      </c>
      <c r="H157" s="16">
        <v>3623706.9</v>
      </c>
      <c r="I157" s="48">
        <f t="shared" si="9"/>
        <v>-2317951.8000000012</v>
      </c>
    </row>
    <row r="158" spans="1:9" x14ac:dyDescent="0.25">
      <c r="A158" s="11">
        <v>43171</v>
      </c>
      <c r="B158" s="12">
        <v>2</v>
      </c>
      <c r="C158" s="13" t="s">
        <v>65</v>
      </c>
      <c r="D158" s="15">
        <v>834233.5</v>
      </c>
      <c r="G158" s="26">
        <f t="shared" si="8"/>
        <v>6775892.2000000011</v>
      </c>
      <c r="H158" s="16">
        <v>3623707.9</v>
      </c>
      <c r="I158" s="48">
        <f t="shared" si="9"/>
        <v>-3152184.3000000012</v>
      </c>
    </row>
    <row r="159" spans="1:9" x14ac:dyDescent="0.25">
      <c r="A159" s="11">
        <v>43172</v>
      </c>
      <c r="B159" s="12">
        <v>2</v>
      </c>
      <c r="C159" s="13" t="s">
        <v>65</v>
      </c>
      <c r="D159" s="15">
        <v>77750</v>
      </c>
      <c r="G159" s="26">
        <f t="shared" si="8"/>
        <v>6853642.2000000011</v>
      </c>
      <c r="H159" s="16">
        <v>3623708.9</v>
      </c>
      <c r="I159" s="48">
        <f t="shared" si="9"/>
        <v>-3229933.3000000012</v>
      </c>
    </row>
    <row r="160" spans="1:9" x14ac:dyDescent="0.25">
      <c r="A160" s="11">
        <v>43173</v>
      </c>
      <c r="B160" s="12">
        <v>2</v>
      </c>
      <c r="C160" s="13" t="s">
        <v>65</v>
      </c>
      <c r="D160" s="15">
        <v>3000</v>
      </c>
      <c r="G160" s="26">
        <f t="shared" si="8"/>
        <v>6856642.2000000011</v>
      </c>
      <c r="H160" s="16">
        <v>3623709.9</v>
      </c>
      <c r="I160" s="48">
        <f t="shared" si="9"/>
        <v>-3232932.3000000012</v>
      </c>
    </row>
    <row r="161" spans="1:9" x14ac:dyDescent="0.25">
      <c r="A161" s="11">
        <v>43173</v>
      </c>
      <c r="B161" s="12">
        <v>2</v>
      </c>
      <c r="C161" s="13" t="s">
        <v>65</v>
      </c>
      <c r="D161" s="15">
        <v>13900</v>
      </c>
      <c r="G161" s="26">
        <f t="shared" si="8"/>
        <v>6870542.2000000011</v>
      </c>
      <c r="H161" s="16">
        <v>3623710.9</v>
      </c>
      <c r="I161" s="48">
        <f t="shared" si="9"/>
        <v>-3246831.3000000012</v>
      </c>
    </row>
    <row r="162" spans="1:9" x14ac:dyDescent="0.25">
      <c r="A162" s="11">
        <v>43173</v>
      </c>
      <c r="B162" s="12">
        <v>2</v>
      </c>
      <c r="C162" s="13" t="s">
        <v>65</v>
      </c>
      <c r="D162" s="15">
        <v>167767.5</v>
      </c>
      <c r="G162" s="26">
        <f t="shared" si="8"/>
        <v>7038309.7000000011</v>
      </c>
      <c r="H162" s="16">
        <v>3623711.9</v>
      </c>
      <c r="I162" s="48">
        <f t="shared" si="9"/>
        <v>-3414597.8000000012</v>
      </c>
    </row>
    <row r="163" spans="1:9" x14ac:dyDescent="0.25">
      <c r="A163" s="11">
        <v>43174</v>
      </c>
      <c r="B163" s="12">
        <v>2</v>
      </c>
      <c r="C163" s="13" t="s">
        <v>65</v>
      </c>
      <c r="D163" s="15">
        <v>124248</v>
      </c>
      <c r="G163" s="26">
        <f t="shared" si="8"/>
        <v>7162557.7000000011</v>
      </c>
      <c r="H163" s="16">
        <v>3623712.9</v>
      </c>
      <c r="I163" s="48">
        <f t="shared" si="9"/>
        <v>-3538844.8000000012</v>
      </c>
    </row>
    <row r="164" spans="1:9" x14ac:dyDescent="0.25">
      <c r="A164" s="11">
        <v>43194</v>
      </c>
      <c r="B164" s="12">
        <v>7</v>
      </c>
      <c r="C164" s="13" t="s">
        <v>65</v>
      </c>
      <c r="D164" s="15">
        <v>10275</v>
      </c>
      <c r="G164" s="26">
        <f t="shared" si="8"/>
        <v>7172832.7000000011</v>
      </c>
      <c r="H164" s="16">
        <v>3623713.9</v>
      </c>
      <c r="I164" s="48">
        <f t="shared" si="9"/>
        <v>-3549118.8000000012</v>
      </c>
    </row>
    <row r="165" spans="1:9" x14ac:dyDescent="0.25">
      <c r="A165" s="11">
        <v>43194</v>
      </c>
      <c r="B165" s="12">
        <v>7</v>
      </c>
      <c r="C165" s="13" t="s">
        <v>65</v>
      </c>
      <c r="D165" s="15">
        <v>22000</v>
      </c>
      <c r="G165" s="26">
        <f t="shared" si="8"/>
        <v>7194832.7000000011</v>
      </c>
      <c r="H165" s="16">
        <v>3623714.9</v>
      </c>
      <c r="I165" s="48">
        <f t="shared" si="9"/>
        <v>-3571117.8000000012</v>
      </c>
    </row>
    <row r="166" spans="1:9" x14ac:dyDescent="0.25">
      <c r="A166" s="11">
        <v>43195</v>
      </c>
      <c r="B166" s="12">
        <v>7</v>
      </c>
      <c r="C166" s="13" t="s">
        <v>65</v>
      </c>
      <c r="D166" s="15">
        <v>18000</v>
      </c>
      <c r="G166" s="26">
        <f t="shared" si="8"/>
        <v>7212832.7000000011</v>
      </c>
      <c r="H166" s="16">
        <v>3623715.9</v>
      </c>
      <c r="I166" s="48">
        <f t="shared" si="9"/>
        <v>-3589116.8000000012</v>
      </c>
    </row>
    <row r="167" spans="1:9" x14ac:dyDescent="0.25">
      <c r="A167" s="11">
        <v>43195</v>
      </c>
      <c r="B167" s="12">
        <v>7</v>
      </c>
      <c r="C167" s="13" t="s">
        <v>65</v>
      </c>
      <c r="D167" s="15">
        <v>18103</v>
      </c>
      <c r="G167" s="26">
        <f t="shared" si="8"/>
        <v>7230935.7000000011</v>
      </c>
      <c r="H167" s="16">
        <v>3623716.9</v>
      </c>
      <c r="I167" s="48">
        <f t="shared" si="9"/>
        <v>-3607218.8000000012</v>
      </c>
    </row>
    <row r="168" spans="1:9" x14ac:dyDescent="0.25">
      <c r="A168" s="11">
        <v>43195</v>
      </c>
      <c r="B168" s="12">
        <v>7</v>
      </c>
      <c r="C168" s="13" t="s">
        <v>65</v>
      </c>
      <c r="D168" s="15">
        <v>29100</v>
      </c>
      <c r="G168" s="26">
        <f t="shared" si="8"/>
        <v>7260035.7000000011</v>
      </c>
      <c r="H168" s="16">
        <v>3623717.9</v>
      </c>
      <c r="I168" s="48">
        <f t="shared" si="9"/>
        <v>-3636317.8000000012</v>
      </c>
    </row>
    <row r="169" spans="1:9" x14ac:dyDescent="0.25">
      <c r="A169" s="11">
        <v>43196</v>
      </c>
      <c r="B169" s="12">
        <v>7</v>
      </c>
      <c r="C169" s="13" t="s">
        <v>65</v>
      </c>
      <c r="D169" s="15">
        <v>27320.3</v>
      </c>
      <c r="G169" s="26">
        <f t="shared" si="8"/>
        <v>7287356.0000000009</v>
      </c>
      <c r="H169" s="16">
        <v>3623718.9</v>
      </c>
      <c r="I169" s="48">
        <f t="shared" si="9"/>
        <v>-3663637.100000001</v>
      </c>
    </row>
    <row r="170" spans="1:9" x14ac:dyDescent="0.25">
      <c r="A170" s="11">
        <v>43200</v>
      </c>
      <c r="B170" s="12">
        <v>8</v>
      </c>
      <c r="C170" s="13" t="s">
        <v>65</v>
      </c>
      <c r="D170" s="15">
        <v>13800</v>
      </c>
      <c r="G170" s="26">
        <f t="shared" si="8"/>
        <v>7301156.0000000009</v>
      </c>
      <c r="H170" s="16">
        <v>3623719.9</v>
      </c>
      <c r="I170" s="48">
        <f t="shared" si="9"/>
        <v>-3677436.100000001</v>
      </c>
    </row>
    <row r="171" spans="1:9" x14ac:dyDescent="0.25">
      <c r="A171" s="11">
        <v>43200</v>
      </c>
      <c r="B171" s="12">
        <v>7</v>
      </c>
      <c r="C171" s="13" t="s">
        <v>65</v>
      </c>
      <c r="D171" s="15">
        <v>54000</v>
      </c>
      <c r="G171" s="26">
        <f t="shared" si="8"/>
        <v>7355156.0000000009</v>
      </c>
      <c r="H171" s="16">
        <v>3623720.9</v>
      </c>
      <c r="I171" s="48">
        <f t="shared" si="9"/>
        <v>-3731435.100000001</v>
      </c>
    </row>
    <row r="172" spans="1:9" x14ac:dyDescent="0.25">
      <c r="A172" s="11">
        <v>43201</v>
      </c>
      <c r="B172" s="12">
        <v>8</v>
      </c>
      <c r="C172" s="13" t="s">
        <v>65</v>
      </c>
      <c r="D172" s="15">
        <v>8300</v>
      </c>
      <c r="G172" s="26">
        <f t="shared" si="8"/>
        <v>7363456.0000000009</v>
      </c>
      <c r="H172" s="16">
        <v>3623721.9</v>
      </c>
      <c r="I172" s="48">
        <f t="shared" si="9"/>
        <v>-3739734.100000001</v>
      </c>
    </row>
    <row r="173" spans="1:9" x14ac:dyDescent="0.25">
      <c r="A173" s="11">
        <v>43202</v>
      </c>
      <c r="B173" s="12">
        <v>8</v>
      </c>
      <c r="C173" s="13" t="s">
        <v>65</v>
      </c>
      <c r="D173" s="15">
        <v>16240</v>
      </c>
      <c r="G173" s="26">
        <f t="shared" si="8"/>
        <v>7379696.0000000009</v>
      </c>
      <c r="H173" s="16">
        <v>3623722.9</v>
      </c>
      <c r="I173" s="48">
        <f t="shared" si="9"/>
        <v>-3755973.100000001</v>
      </c>
    </row>
    <row r="174" spans="1:9" x14ac:dyDescent="0.25">
      <c r="A174" s="11">
        <v>43209</v>
      </c>
      <c r="B174" s="12">
        <v>9</v>
      </c>
      <c r="C174" s="13" t="s">
        <v>65</v>
      </c>
      <c r="D174" s="15">
        <v>48669</v>
      </c>
      <c r="G174" s="26">
        <f t="shared" si="8"/>
        <v>7428365.0000000009</v>
      </c>
      <c r="H174" s="16">
        <v>3623723.9</v>
      </c>
      <c r="I174" s="48">
        <f t="shared" si="9"/>
        <v>-3804641.100000001</v>
      </c>
    </row>
    <row r="175" spans="1:9" x14ac:dyDescent="0.25">
      <c r="A175" s="11">
        <v>43215</v>
      </c>
      <c r="B175" s="12">
        <v>9</v>
      </c>
      <c r="C175" s="13" t="s">
        <v>65</v>
      </c>
      <c r="D175" s="15">
        <v>24381</v>
      </c>
      <c r="G175" s="26">
        <f t="shared" si="8"/>
        <v>7452746.0000000009</v>
      </c>
      <c r="H175" s="16">
        <v>3623724.9</v>
      </c>
      <c r="I175" s="48">
        <f t="shared" si="9"/>
        <v>-3829021.100000001</v>
      </c>
    </row>
    <row r="176" spans="1:9" x14ac:dyDescent="0.25">
      <c r="A176" s="11">
        <v>43215</v>
      </c>
      <c r="B176" s="12">
        <v>9</v>
      </c>
      <c r="C176" s="13" t="s">
        <v>65</v>
      </c>
      <c r="D176" s="15">
        <v>39436</v>
      </c>
      <c r="G176" s="26">
        <f t="shared" si="8"/>
        <v>7492182.0000000009</v>
      </c>
      <c r="H176" s="16">
        <v>3623725.9</v>
      </c>
      <c r="I176" s="48">
        <f t="shared" si="9"/>
        <v>-3868456.100000001</v>
      </c>
    </row>
    <row r="177" spans="1:9" x14ac:dyDescent="0.25">
      <c r="A177" s="11">
        <v>43216</v>
      </c>
      <c r="B177" s="12">
        <v>9</v>
      </c>
      <c r="C177" s="13" t="s">
        <v>65</v>
      </c>
      <c r="D177" s="15">
        <v>20800</v>
      </c>
      <c r="G177" s="26">
        <f t="shared" si="8"/>
        <v>7512982.0000000009</v>
      </c>
      <c r="H177" s="16">
        <v>3623726.9</v>
      </c>
      <c r="I177" s="48">
        <f t="shared" si="9"/>
        <v>-3889255.100000001</v>
      </c>
    </row>
    <row r="178" spans="1:9" x14ac:dyDescent="0.25">
      <c r="A178" s="11">
        <v>43216</v>
      </c>
      <c r="B178" s="12">
        <v>9</v>
      </c>
      <c r="C178" s="13" t="s">
        <v>65</v>
      </c>
      <c r="D178" s="15">
        <v>23445</v>
      </c>
      <c r="G178" s="26">
        <f t="shared" si="8"/>
        <v>7536427.0000000009</v>
      </c>
      <c r="H178" s="16">
        <v>3623727.9</v>
      </c>
      <c r="I178" s="48">
        <f t="shared" si="9"/>
        <v>-3912699.100000001</v>
      </c>
    </row>
    <row r="179" spans="1:9" x14ac:dyDescent="0.25">
      <c r="A179" s="11">
        <v>43220</v>
      </c>
      <c r="B179" s="12">
        <v>9</v>
      </c>
      <c r="C179" s="13" t="s">
        <v>65</v>
      </c>
      <c r="D179" s="15">
        <v>28235</v>
      </c>
      <c r="G179" s="26">
        <f t="shared" si="8"/>
        <v>7564662.0000000009</v>
      </c>
      <c r="H179" s="16">
        <v>3623728.9</v>
      </c>
      <c r="I179" s="48">
        <f t="shared" si="9"/>
        <v>-3940933.100000001</v>
      </c>
    </row>
    <row r="180" spans="1:9" x14ac:dyDescent="0.25">
      <c r="A180" s="11">
        <v>43159</v>
      </c>
      <c r="B180" s="13" t="s">
        <v>84</v>
      </c>
      <c r="C180" s="13" t="s">
        <v>85</v>
      </c>
      <c r="D180" s="15">
        <v>971940</v>
      </c>
      <c r="G180" s="26">
        <f>+G111+D180-E180</f>
        <v>645960.55000000051</v>
      </c>
      <c r="H180" s="16">
        <v>3623729.9</v>
      </c>
      <c r="I180" s="48">
        <f t="shared" si="9"/>
        <v>2977769.3499999996</v>
      </c>
    </row>
    <row r="181" spans="1:9" x14ac:dyDescent="0.25">
      <c r="A181" s="9"/>
      <c r="D181" s="10"/>
      <c r="E181" s="10"/>
      <c r="F181" s="37"/>
      <c r="G181" s="26">
        <f>+G110+D181-E181</f>
        <v>3447214.3500000006</v>
      </c>
    </row>
    <row r="182" spans="1:9" x14ac:dyDescent="0.25">
      <c r="D182" s="9" t="s">
        <v>465</v>
      </c>
      <c r="E182" s="16">
        <v>3623627.9</v>
      </c>
      <c r="F182" s="40"/>
      <c r="G182" s="26" t="e">
        <f>+G181+D182-E182</f>
        <v>#VALUE!</v>
      </c>
    </row>
    <row r="183" spans="1:9" x14ac:dyDescent="0.25">
      <c r="A183" s="5" t="s">
        <v>51</v>
      </c>
      <c r="G183" s="26" t="e">
        <f>+G182+D183-E183</f>
        <v>#VALUE!</v>
      </c>
    </row>
    <row r="184" spans="1:9" x14ac:dyDescent="0.25">
      <c r="G184" s="26" t="e">
        <f>+G183+D184-E184</f>
        <v>#VALUE!</v>
      </c>
    </row>
    <row r="186" spans="1:9" x14ac:dyDescent="0.25">
      <c r="G186" s="5" t="s">
        <v>52</v>
      </c>
    </row>
  </sheetData>
  <sortState ref="A8:G182">
    <sortCondition ref="C8:C182"/>
  </sortState>
  <pageMargins left="0.7" right="0.7" top="0.7" bottom="0.7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Reversal </vt:lpstr>
      <vt:lpstr>Jan-Sept</vt:lpstr>
      <vt:lpstr>posted twice</vt:lpstr>
      <vt:lpstr>Sheet1 (2)</vt:lpstr>
      <vt:lpstr>Sheet1 (3)</vt:lpstr>
      <vt:lpstr>Final</vt:lpstr>
      <vt:lpstr>Final (2)</vt:lpstr>
      <vt:lpstr>Final (3)</vt:lpstr>
      <vt:lpstr>posted_cheques</vt:lpstr>
      <vt:lpstr>uncategorized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2019-04-04T17:19:30Z</dcterms:created>
  <dcterms:modified xsi:type="dcterms:W3CDTF">2019-04-08T12:31:53Z</dcterms:modified>
</cp:coreProperties>
</file>