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project-m1-michaeltran.git\"/>
    </mc:Choice>
  </mc:AlternateContent>
  <bookViews>
    <workbookView xWindow="0" yWindow="0" windowWidth="28800" windowHeight="14010"/>
  </bookViews>
  <sheets>
    <sheet name="Image" sheetId="1" r:id="rId1"/>
    <sheet name="Verification" sheetId="2" r:id="rId2"/>
    <sheet name="Face Recognition" sheetId="4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4" l="1"/>
  <c r="E28" i="4"/>
  <c r="E27" i="4"/>
  <c r="E26" i="4"/>
  <c r="E25" i="4"/>
  <c r="E24" i="4"/>
  <c r="E23" i="4"/>
  <c r="E22" i="4"/>
  <c r="E21" i="4"/>
  <c r="E20" i="4"/>
  <c r="E19" i="4"/>
  <c r="B29" i="4"/>
  <c r="D28" i="4"/>
  <c r="D27" i="4"/>
  <c r="D26" i="4"/>
  <c r="D25" i="4"/>
  <c r="D24" i="4"/>
  <c r="D23" i="4"/>
  <c r="D22" i="4"/>
  <c r="D21" i="4"/>
  <c r="D20" i="4"/>
  <c r="D19" i="4"/>
  <c r="C29" i="4"/>
  <c r="C13" i="4"/>
  <c r="B13" i="4"/>
  <c r="F60" i="1"/>
  <c r="F59" i="1"/>
  <c r="F58" i="1"/>
  <c r="F57" i="1"/>
  <c r="F56" i="1"/>
  <c r="F55" i="1"/>
  <c r="F54" i="1"/>
  <c r="F53" i="1"/>
  <c r="F52" i="1"/>
  <c r="F51" i="1"/>
  <c r="F44" i="1"/>
  <c r="F43" i="1"/>
  <c r="F42" i="1"/>
  <c r="F41" i="1"/>
  <c r="F40" i="1"/>
  <c r="F39" i="1"/>
  <c r="F38" i="1"/>
  <c r="F37" i="1"/>
  <c r="F36" i="1"/>
  <c r="F35" i="1"/>
  <c r="F28" i="1"/>
  <c r="F27" i="1"/>
  <c r="F26" i="1"/>
  <c r="F25" i="1"/>
  <c r="F24" i="1"/>
  <c r="F23" i="1"/>
  <c r="F22" i="1"/>
  <c r="F21" i="1"/>
  <c r="F20" i="1"/>
  <c r="F19" i="1"/>
  <c r="F12" i="1"/>
  <c r="F11" i="1"/>
  <c r="F10" i="1"/>
  <c r="F9" i="1"/>
  <c r="F8" i="1"/>
  <c r="F7" i="1"/>
  <c r="F6" i="1"/>
  <c r="F5" i="1"/>
  <c r="F4" i="1"/>
  <c r="F3" i="1"/>
  <c r="F60" i="2"/>
  <c r="F59" i="2"/>
  <c r="F58" i="2"/>
  <c r="F57" i="2"/>
  <c r="F56" i="2"/>
  <c r="F55" i="2"/>
  <c r="F54" i="2"/>
  <c r="F53" i="2"/>
  <c r="F52" i="2"/>
  <c r="F51" i="2"/>
  <c r="F44" i="2"/>
  <c r="F43" i="2"/>
  <c r="F42" i="2"/>
  <c r="F41" i="2"/>
  <c r="F40" i="2"/>
  <c r="F39" i="2"/>
  <c r="F38" i="2"/>
  <c r="F37" i="2"/>
  <c r="F36" i="2"/>
  <c r="F35" i="2"/>
  <c r="F28" i="2"/>
  <c r="F27" i="2"/>
  <c r="F26" i="2"/>
  <c r="F25" i="2"/>
  <c r="F24" i="2"/>
  <c r="F23" i="2"/>
  <c r="F22" i="2"/>
  <c r="F21" i="2"/>
  <c r="F20" i="2"/>
  <c r="F19" i="2"/>
  <c r="F12" i="2"/>
  <c r="F11" i="2"/>
  <c r="F10" i="2"/>
  <c r="F9" i="2"/>
  <c r="F8" i="2"/>
  <c r="F7" i="2"/>
  <c r="F6" i="2"/>
  <c r="F5" i="2"/>
  <c r="F4" i="2"/>
  <c r="F3" i="2"/>
  <c r="C61" i="2"/>
  <c r="B61" i="2"/>
  <c r="D60" i="2"/>
  <c r="E60" i="2" s="1"/>
  <c r="D59" i="2"/>
  <c r="E59" i="2" s="1"/>
  <c r="D58" i="2"/>
  <c r="E58" i="2" s="1"/>
  <c r="D57" i="2"/>
  <c r="E57" i="2" s="1"/>
  <c r="E56" i="2"/>
  <c r="D56" i="2"/>
  <c r="D55" i="2"/>
  <c r="E55" i="2" s="1"/>
  <c r="D54" i="2"/>
  <c r="E54" i="2" s="1"/>
  <c r="D53" i="2"/>
  <c r="E53" i="2" s="1"/>
  <c r="D52" i="2"/>
  <c r="E52" i="2" s="1"/>
  <c r="D51" i="2"/>
  <c r="E51" i="2" s="1"/>
  <c r="C45" i="2"/>
  <c r="B45" i="2"/>
  <c r="D44" i="2"/>
  <c r="E44" i="2" s="1"/>
  <c r="D43" i="2"/>
  <c r="E43" i="2" s="1"/>
  <c r="D42" i="2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C29" i="2"/>
  <c r="B29" i="2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C13" i="2"/>
  <c r="B13" i="2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E5" i="2"/>
  <c r="D5" i="2"/>
  <c r="D4" i="2"/>
  <c r="E4" i="2" s="1"/>
  <c r="D3" i="2"/>
  <c r="E3" i="2" s="1"/>
  <c r="D60" i="1"/>
  <c r="D59" i="1"/>
  <c r="D58" i="1"/>
  <c r="D57" i="1"/>
  <c r="D56" i="1"/>
  <c r="D55" i="1"/>
  <c r="D54" i="1"/>
  <c r="E54" i="1" s="1"/>
  <c r="D53" i="1"/>
  <c r="D52" i="1"/>
  <c r="D51" i="1"/>
  <c r="D61" i="1" s="1"/>
  <c r="C61" i="1"/>
  <c r="D44" i="1"/>
  <c r="D43" i="1"/>
  <c r="D42" i="1"/>
  <c r="D41" i="1"/>
  <c r="D40" i="1"/>
  <c r="E40" i="1" s="1"/>
  <c r="D39" i="1"/>
  <c r="E39" i="1" s="1"/>
  <c r="D38" i="1"/>
  <c r="E38" i="1" s="1"/>
  <c r="D37" i="1"/>
  <c r="D36" i="1"/>
  <c r="D35" i="1"/>
  <c r="D45" i="1" s="1"/>
  <c r="C45" i="1"/>
  <c r="D28" i="1"/>
  <c r="D27" i="1"/>
  <c r="D26" i="1"/>
  <c r="D25" i="1"/>
  <c r="D24" i="1"/>
  <c r="D23" i="1"/>
  <c r="D22" i="1"/>
  <c r="E22" i="1" s="1"/>
  <c r="D21" i="1"/>
  <c r="D20" i="1"/>
  <c r="D19" i="1"/>
  <c r="E23" i="1"/>
  <c r="E25" i="1"/>
  <c r="E26" i="1"/>
  <c r="C29" i="1"/>
  <c r="D11" i="1"/>
  <c r="E11" i="1" s="1"/>
  <c r="D12" i="1"/>
  <c r="E12" i="1" s="1"/>
  <c r="D10" i="1"/>
  <c r="E10" i="1" s="1"/>
  <c r="D9" i="1"/>
  <c r="E9" i="1" s="1"/>
  <c r="D8" i="1"/>
  <c r="E8" i="1" s="1"/>
  <c r="D7" i="1"/>
  <c r="D6" i="1"/>
  <c r="D5" i="1"/>
  <c r="E5" i="1" s="1"/>
  <c r="D4" i="1"/>
  <c r="E4" i="1" s="1"/>
  <c r="D3" i="1"/>
  <c r="E3" i="1" s="1"/>
  <c r="C13" i="1"/>
  <c r="B61" i="1"/>
  <c r="E60" i="1"/>
  <c r="E59" i="1"/>
  <c r="E58" i="1"/>
  <c r="E57" i="1"/>
  <c r="E56" i="1"/>
  <c r="E55" i="1"/>
  <c r="E53" i="1"/>
  <c r="E52" i="1"/>
  <c r="E51" i="1"/>
  <c r="B45" i="1"/>
  <c r="E44" i="1"/>
  <c r="E43" i="1"/>
  <c r="E42" i="1"/>
  <c r="E41" i="1"/>
  <c r="E37" i="1"/>
  <c r="E36" i="1"/>
  <c r="E35" i="1"/>
  <c r="B29" i="1"/>
  <c r="E28" i="1"/>
  <c r="E27" i="1"/>
  <c r="E24" i="1"/>
  <c r="E21" i="1"/>
  <c r="E20" i="1"/>
  <c r="E7" i="1"/>
  <c r="E6" i="1"/>
  <c r="B13" i="1"/>
  <c r="D29" i="4" l="1"/>
  <c r="E61" i="2"/>
  <c r="F61" i="2"/>
  <c r="D61" i="2"/>
  <c r="F45" i="2"/>
  <c r="E45" i="2"/>
  <c r="D45" i="2"/>
  <c r="F29" i="2"/>
  <c r="E29" i="2"/>
  <c r="D29" i="2"/>
  <c r="F13" i="2"/>
  <c r="E13" i="2"/>
  <c r="D13" i="2"/>
  <c r="D13" i="1"/>
  <c r="E13" i="1"/>
  <c r="E61" i="1"/>
  <c r="F61" i="1"/>
  <c r="E45" i="1"/>
  <c r="F45" i="1"/>
  <c r="D29" i="1"/>
  <c r="E19" i="1"/>
  <c r="F13" i="1"/>
  <c r="F29" i="1" l="1"/>
  <c r="E29" i="1"/>
</calcChain>
</file>

<file path=xl/sharedStrings.xml><?xml version="1.0" encoding="utf-8"?>
<sst xmlns="http://schemas.openxmlformats.org/spreadsheetml/2006/main" count="76" uniqueCount="23">
  <si>
    <t>Bytes</t>
  </si>
  <si>
    <t>Raspberry Pi to Server (Image)</t>
  </si>
  <si>
    <t>Send Bytes</t>
  </si>
  <si>
    <t>Average</t>
  </si>
  <si>
    <t>Image</t>
  </si>
  <si>
    <t>Packets CEILING.MATH(Send Bytes/1500)</t>
  </si>
  <si>
    <t>Send Overhead (TCP+IP) * Packets</t>
  </si>
  <si>
    <t>Server to Android (Image)</t>
  </si>
  <si>
    <t>Android to Server (Image Request)</t>
  </si>
  <si>
    <t>Server to Raspberry Pi (Image Acknowledgement)</t>
  </si>
  <si>
    <t>Packets CEILING.MATH(Send Bytes/MTU)</t>
  </si>
  <si>
    <t>MTU</t>
  </si>
  <si>
    <t>Server to Android (Verification Acknowledge)</t>
  </si>
  <si>
    <t>Raspberry Pi to Server (Request Verification)</t>
  </si>
  <si>
    <t>Android to Server (Verification)</t>
  </si>
  <si>
    <t>Server to Raspberry Pi (Verification)</t>
  </si>
  <si>
    <t>Overhead % (Overhead/Send+Overhead) * 100</t>
  </si>
  <si>
    <t>OpenCV</t>
  </si>
  <si>
    <t>AWS Rekognition</t>
  </si>
  <si>
    <t>Time Elapsed (s)</t>
  </si>
  <si>
    <t>Bytes Call 1</t>
  </si>
  <si>
    <t>Bytes Call 2</t>
  </si>
  <si>
    <t>Total Bytes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</si>
</sst>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5" workbookViewId="0">
      <selection activeCell="C63" sqref="C63"/>
    </sheetView>
  </sheetViews>
  <sheetFormatPr defaultRowHeight="15" x14ac:dyDescent="0.25"/>
  <cols>
    <col min="1" max="1" width="9" customWidth="1"/>
    <col min="2" max="2" width="13.42578125" bestFit="1" customWidth="1"/>
    <col min="3" max="3" width="13.42578125" customWidth="1"/>
    <col min="4" max="4" width="37.7109375" bestFit="1" customWidth="1"/>
    <col min="5" max="5" width="31.7109375" bestFit="1" customWidth="1"/>
    <col min="6" max="6" width="43.28515625" bestFit="1" customWidth="1"/>
  </cols>
  <sheetData>
    <row r="1" spans="1:6" x14ac:dyDescent="0.25">
      <c r="A1" t="s">
        <v>1</v>
      </c>
    </row>
    <row r="2" spans="1:6" x14ac:dyDescent="0.25">
      <c r="A2" t="s">
        <v>4</v>
      </c>
      <c r="B2" t="s">
        <v>2</v>
      </c>
      <c r="C2" t="s">
        <v>11</v>
      </c>
      <c r="D2" t="s">
        <v>10</v>
      </c>
      <c r="E2" t="s">
        <v>6</v>
      </c>
      <c r="F2" t="s">
        <v>16</v>
      </c>
    </row>
    <row r="3" spans="1:6" x14ac:dyDescent="0.25">
      <c r="A3">
        <v>1</v>
      </c>
      <c r="B3">
        <v>25843</v>
      </c>
      <c r="C3">
        <v>1500</v>
      </c>
      <c r="D3">
        <f>_xlfn.CEILING.MATH(B3/C3)</f>
        <v>18</v>
      </c>
      <c r="E3">
        <f>40*D3</f>
        <v>720</v>
      </c>
      <c r="F3">
        <f>(E3/(B3+E3)) * 100</f>
        <v>2.7105372134171595</v>
      </c>
    </row>
    <row r="4" spans="1:6" x14ac:dyDescent="0.25">
      <c r="A4">
        <v>2</v>
      </c>
      <c r="B4">
        <v>25507</v>
      </c>
      <c r="C4">
        <v>1500</v>
      </c>
      <c r="D4">
        <f>_xlfn.CEILING.MATH(B4/C4)</f>
        <v>18</v>
      </c>
      <c r="E4">
        <f>40*D4</f>
        <v>720</v>
      </c>
      <c r="F4">
        <f>(E4/(B4+E4)) * 100</f>
        <v>2.7452625157280663</v>
      </c>
    </row>
    <row r="5" spans="1:6" x14ac:dyDescent="0.25">
      <c r="A5">
        <v>3</v>
      </c>
      <c r="B5">
        <v>23263</v>
      </c>
      <c r="C5">
        <v>1500</v>
      </c>
      <c r="D5">
        <f>_xlfn.CEILING.MATH(B5/C5)</f>
        <v>16</v>
      </c>
      <c r="E5">
        <f>40*D5</f>
        <v>640</v>
      </c>
      <c r="F5">
        <f>(E5/(B5+E5)) * 100</f>
        <v>2.6774881813998244</v>
      </c>
    </row>
    <row r="6" spans="1:6" x14ac:dyDescent="0.25">
      <c r="A6">
        <v>4</v>
      </c>
      <c r="B6">
        <v>21747</v>
      </c>
      <c r="C6">
        <v>1500</v>
      </c>
      <c r="D6">
        <f>_xlfn.CEILING.MATH(B6/C6)</f>
        <v>15</v>
      </c>
      <c r="E6">
        <f>40*D6</f>
        <v>600</v>
      </c>
      <c r="F6">
        <f>(E6/(B6+E6)) * 100</f>
        <v>2.6849241508927371</v>
      </c>
    </row>
    <row r="7" spans="1:6" x14ac:dyDescent="0.25">
      <c r="A7">
        <v>5</v>
      </c>
      <c r="B7">
        <v>19439</v>
      </c>
      <c r="C7">
        <v>1500</v>
      </c>
      <c r="D7">
        <f>_xlfn.CEILING.MATH(B7/C7)</f>
        <v>13</v>
      </c>
      <c r="E7">
        <f>40*D7</f>
        <v>520</v>
      </c>
      <c r="F7">
        <f>(E7/(B7+E7)) * 100</f>
        <v>2.6053409489453379</v>
      </c>
    </row>
    <row r="8" spans="1:6" x14ac:dyDescent="0.25">
      <c r="A8">
        <v>6</v>
      </c>
      <c r="B8">
        <v>17287</v>
      </c>
      <c r="C8">
        <v>1500</v>
      </c>
      <c r="D8">
        <f>_xlfn.CEILING.MATH(B8/C8)</f>
        <v>12</v>
      </c>
      <c r="E8">
        <f>40*D8</f>
        <v>480</v>
      </c>
      <c r="F8">
        <f>(E8/(B8+E8)) * 100</f>
        <v>2.7016378679574493</v>
      </c>
    </row>
    <row r="9" spans="1:6" x14ac:dyDescent="0.25">
      <c r="A9">
        <v>7</v>
      </c>
      <c r="B9">
        <v>19851</v>
      </c>
      <c r="C9">
        <v>1500</v>
      </c>
      <c r="D9">
        <f>_xlfn.CEILING.MATH(B9/C9)</f>
        <v>14</v>
      </c>
      <c r="E9">
        <f>40*D9</f>
        <v>560</v>
      </c>
      <c r="F9">
        <f>(E9/(B9+E9)) * 100</f>
        <v>2.7436186370094555</v>
      </c>
    </row>
    <row r="10" spans="1:6" x14ac:dyDescent="0.25">
      <c r="A10">
        <v>8</v>
      </c>
      <c r="B10">
        <v>21723</v>
      </c>
      <c r="C10">
        <v>1500</v>
      </c>
      <c r="D10">
        <f>_xlfn.CEILING.MATH(B10/C10)</f>
        <v>15</v>
      </c>
      <c r="E10">
        <f>40*D10</f>
        <v>600</v>
      </c>
      <c r="F10">
        <f>(E10/(B10+E10)) * 100</f>
        <v>2.6878107781212206</v>
      </c>
    </row>
    <row r="11" spans="1:6" x14ac:dyDescent="0.25">
      <c r="A11">
        <v>9</v>
      </c>
      <c r="B11">
        <v>23071</v>
      </c>
      <c r="C11">
        <v>1500</v>
      </c>
      <c r="D11">
        <f>_xlfn.CEILING.MATH(B11/C11)</f>
        <v>16</v>
      </c>
      <c r="E11">
        <f>40*D11</f>
        <v>640</v>
      </c>
      <c r="F11">
        <f>(E11/(B11+E11)) * 100</f>
        <v>2.6991691619923244</v>
      </c>
    </row>
    <row r="12" spans="1:6" x14ac:dyDescent="0.25">
      <c r="A12">
        <v>10</v>
      </c>
      <c r="B12">
        <v>24575</v>
      </c>
      <c r="C12">
        <v>1500</v>
      </c>
      <c r="D12">
        <f>_xlfn.CEILING.MATH(B12/C12)</f>
        <v>17</v>
      </c>
      <c r="E12">
        <f>40*D12</f>
        <v>680</v>
      </c>
      <c r="F12">
        <f>(E12/(B12+E12)) * 100</f>
        <v>2.692536131459117</v>
      </c>
    </row>
    <row r="13" spans="1:6" x14ac:dyDescent="0.25">
      <c r="A13" t="s">
        <v>3</v>
      </c>
      <c r="B13">
        <f>AVERAGE(B3:B12)</f>
        <v>22230.6</v>
      </c>
      <c r="C13">
        <f>AVERAGE(C3:C12)</f>
        <v>1500</v>
      </c>
      <c r="D13">
        <f>AVERAGE(D3:D12)</f>
        <v>15.4</v>
      </c>
      <c r="E13">
        <f>AVERAGE(E3:E12)</f>
        <v>616</v>
      </c>
      <c r="F13">
        <f>AVERAGE(F3:F12)</f>
        <v>2.6948325586922692</v>
      </c>
    </row>
    <row r="17" spans="1:6" x14ac:dyDescent="0.25">
      <c r="A17" t="s">
        <v>7</v>
      </c>
    </row>
    <row r="18" spans="1:6" x14ac:dyDescent="0.25">
      <c r="A18" t="s">
        <v>4</v>
      </c>
      <c r="B18" t="s">
        <v>2</v>
      </c>
      <c r="C18" t="s">
        <v>11</v>
      </c>
      <c r="D18" t="s">
        <v>5</v>
      </c>
      <c r="E18" t="s">
        <v>6</v>
      </c>
      <c r="F18" t="s">
        <v>16</v>
      </c>
    </row>
    <row r="19" spans="1:6" x14ac:dyDescent="0.25">
      <c r="A19">
        <v>1</v>
      </c>
      <c r="B19">
        <v>25047</v>
      </c>
      <c r="C19">
        <v>1280</v>
      </c>
      <c r="D19">
        <f>_xlfn.CEILING.MATH(B19/C19)</f>
        <v>20</v>
      </c>
      <c r="E19">
        <f>40*D19</f>
        <v>800</v>
      </c>
      <c r="F19">
        <f>(E19/(B19+E19)) * 100</f>
        <v>3.0951367663558633</v>
      </c>
    </row>
    <row r="20" spans="1:6" x14ac:dyDescent="0.25">
      <c r="A20">
        <v>2</v>
      </c>
      <c r="B20">
        <v>25243</v>
      </c>
      <c r="C20">
        <v>1280</v>
      </c>
      <c r="D20">
        <f>_xlfn.CEILING.MATH(B20/C20)</f>
        <v>20</v>
      </c>
      <c r="E20">
        <f>40*D20</f>
        <v>800</v>
      </c>
      <c r="F20">
        <f>(E20/(B20+E20)) * 100</f>
        <v>3.0718427216526516</v>
      </c>
    </row>
    <row r="21" spans="1:6" x14ac:dyDescent="0.25">
      <c r="A21">
        <v>3</v>
      </c>
      <c r="B21">
        <v>25083</v>
      </c>
      <c r="C21">
        <v>1280</v>
      </c>
      <c r="D21">
        <f>_xlfn.CEILING.MATH(B21/C21)</f>
        <v>20</v>
      </c>
      <c r="E21">
        <f>40*D21</f>
        <v>800</v>
      </c>
      <c r="F21">
        <f>(E21/(B21+E21)) * 100</f>
        <v>3.0908318201135878</v>
      </c>
    </row>
    <row r="22" spans="1:6" x14ac:dyDescent="0.25">
      <c r="A22">
        <v>4</v>
      </c>
      <c r="B22">
        <v>25299</v>
      </c>
      <c r="C22">
        <v>1280</v>
      </c>
      <c r="D22">
        <f>_xlfn.CEILING.MATH(B22/C22)</f>
        <v>20</v>
      </c>
      <c r="E22">
        <f>40*D22</f>
        <v>800</v>
      </c>
      <c r="F22">
        <f>(E22/(B22+E22)) * 100</f>
        <v>3.0652515422046824</v>
      </c>
    </row>
    <row r="23" spans="1:6" x14ac:dyDescent="0.25">
      <c r="A23">
        <v>5</v>
      </c>
      <c r="B23">
        <v>25139</v>
      </c>
      <c r="C23">
        <v>1280</v>
      </c>
      <c r="D23">
        <f>_xlfn.CEILING.MATH(B23/C23)</f>
        <v>20</v>
      </c>
      <c r="E23">
        <f>40*D23</f>
        <v>800</v>
      </c>
      <c r="F23">
        <f>(E23/(B23+E23)) * 100</f>
        <v>3.0841589883958518</v>
      </c>
    </row>
    <row r="24" spans="1:6" x14ac:dyDescent="0.25">
      <c r="A24">
        <v>6</v>
      </c>
      <c r="B24">
        <v>25031</v>
      </c>
      <c r="C24">
        <v>1280</v>
      </c>
      <c r="D24">
        <f>_xlfn.CEILING.MATH(B24/C24)</f>
        <v>20</v>
      </c>
      <c r="E24">
        <f>40*D24</f>
        <v>800</v>
      </c>
      <c r="F24">
        <f>(E24/(B24+E24)) * 100</f>
        <v>3.0970539274515119</v>
      </c>
    </row>
    <row r="25" spans="1:6" x14ac:dyDescent="0.25">
      <c r="A25">
        <v>7</v>
      </c>
      <c r="B25">
        <v>25075</v>
      </c>
      <c r="C25">
        <v>1280</v>
      </c>
      <c r="D25">
        <f>_xlfn.CEILING.MATH(B25/C25)</f>
        <v>20</v>
      </c>
      <c r="E25">
        <f>40*D25</f>
        <v>800</v>
      </c>
      <c r="F25">
        <f>(E25/(B25+E25)) * 100</f>
        <v>3.0917874396135265</v>
      </c>
    </row>
    <row r="26" spans="1:6" x14ac:dyDescent="0.25">
      <c r="A26">
        <v>8</v>
      </c>
      <c r="B26">
        <v>24911</v>
      </c>
      <c r="C26">
        <v>1280</v>
      </c>
      <c r="D26">
        <f>_xlfn.CEILING.MATH(B26/C26)</f>
        <v>20</v>
      </c>
      <c r="E26">
        <f>40*D26</f>
        <v>800</v>
      </c>
      <c r="F26">
        <f>(E26/(B26+E26)) * 100</f>
        <v>3.1115086927774103</v>
      </c>
    </row>
    <row r="27" spans="1:6" x14ac:dyDescent="0.25">
      <c r="A27">
        <v>9</v>
      </c>
      <c r="B27">
        <v>25063</v>
      </c>
      <c r="C27">
        <v>1280</v>
      </c>
      <c r="D27">
        <f>_xlfn.CEILING.MATH(B27/C27)</f>
        <v>20</v>
      </c>
      <c r="E27">
        <f>40*D27</f>
        <v>800</v>
      </c>
      <c r="F27">
        <f>(E27/(B27+E27)) * 100</f>
        <v>3.0932219773421492</v>
      </c>
    </row>
    <row r="28" spans="1:6" x14ac:dyDescent="0.25">
      <c r="A28">
        <v>10</v>
      </c>
      <c r="B28">
        <v>25075</v>
      </c>
      <c r="C28">
        <v>1280</v>
      </c>
      <c r="D28">
        <f>_xlfn.CEILING.MATH(B28/C28)</f>
        <v>20</v>
      </c>
      <c r="E28">
        <f>40*D28</f>
        <v>800</v>
      </c>
      <c r="F28">
        <f>(E28/(B28+E28)) * 100</f>
        <v>3.0917874396135265</v>
      </c>
    </row>
    <row r="29" spans="1:6" x14ac:dyDescent="0.25">
      <c r="A29" t="s">
        <v>3</v>
      </c>
      <c r="B29">
        <f>AVERAGE(B19:B28)</f>
        <v>25096.6</v>
      </c>
      <c r="C29">
        <f>AVERAGE(C19:C28)</f>
        <v>1280</v>
      </c>
      <c r="D29">
        <f>AVERAGE(D19:D28)</f>
        <v>20</v>
      </c>
      <c r="E29">
        <f>AVERAGE(E19:E28)</f>
        <v>800</v>
      </c>
      <c r="F29">
        <f>AVERAGE(F19:F28)</f>
        <v>3.089258131552076</v>
      </c>
    </row>
    <row r="33" spans="1:6" x14ac:dyDescent="0.25">
      <c r="A33" t="s">
        <v>8</v>
      </c>
    </row>
    <row r="34" spans="1:6" x14ac:dyDescent="0.25">
      <c r="A34" t="s">
        <v>4</v>
      </c>
      <c r="B34" t="s">
        <v>2</v>
      </c>
      <c r="C34" t="s">
        <v>11</v>
      </c>
      <c r="D34" t="s">
        <v>5</v>
      </c>
      <c r="E34" t="s">
        <v>6</v>
      </c>
      <c r="F34" t="s">
        <v>16</v>
      </c>
    </row>
    <row r="35" spans="1:6" x14ac:dyDescent="0.25">
      <c r="A35">
        <v>1</v>
      </c>
      <c r="B35">
        <v>206</v>
      </c>
      <c r="C35">
        <v>1500</v>
      </c>
      <c r="D35">
        <f>_xlfn.CEILING.MATH(B35/C35)</f>
        <v>1</v>
      </c>
      <c r="E35">
        <f>40*D35</f>
        <v>40</v>
      </c>
      <c r="F35">
        <f>(E35/(B35+E35)) * 100</f>
        <v>16.260162601626014</v>
      </c>
    </row>
    <row r="36" spans="1:6" x14ac:dyDescent="0.25">
      <c r="A36">
        <v>2</v>
      </c>
      <c r="B36">
        <v>158</v>
      </c>
      <c r="C36">
        <v>1500</v>
      </c>
      <c r="D36">
        <f>_xlfn.CEILING.MATH(B36/C36)</f>
        <v>1</v>
      </c>
      <c r="E36">
        <f>40*D36</f>
        <v>40</v>
      </c>
      <c r="F36">
        <f>(E36/(B36+E36)) * 100</f>
        <v>20.202020202020201</v>
      </c>
    </row>
    <row r="37" spans="1:6" x14ac:dyDescent="0.25">
      <c r="A37">
        <v>3</v>
      </c>
      <c r="B37">
        <v>158</v>
      </c>
      <c r="C37">
        <v>1500</v>
      </c>
      <c r="D37">
        <f>_xlfn.CEILING.MATH(B37/C37)</f>
        <v>1</v>
      </c>
      <c r="E37">
        <f>40*D37</f>
        <v>40</v>
      </c>
      <c r="F37">
        <f>(E37/(B37+E37)) * 100</f>
        <v>20.202020202020201</v>
      </c>
    </row>
    <row r="38" spans="1:6" x14ac:dyDescent="0.25">
      <c r="A38">
        <v>4</v>
      </c>
      <c r="B38">
        <v>158</v>
      </c>
      <c r="C38">
        <v>1500</v>
      </c>
      <c r="D38">
        <f>_xlfn.CEILING.MATH(B38/C38)</f>
        <v>1</v>
      </c>
      <c r="E38">
        <f>40*D38</f>
        <v>40</v>
      </c>
      <c r="F38">
        <f>(E38/(B38+E38)) * 100</f>
        <v>20.202020202020201</v>
      </c>
    </row>
    <row r="39" spans="1:6" x14ac:dyDescent="0.25">
      <c r="A39">
        <v>5</v>
      </c>
      <c r="B39">
        <v>158</v>
      </c>
      <c r="C39">
        <v>1500</v>
      </c>
      <c r="D39">
        <f>_xlfn.CEILING.MATH(B39/C39)</f>
        <v>1</v>
      </c>
      <c r="E39">
        <f>40*D39</f>
        <v>40</v>
      </c>
      <c r="F39">
        <f>(E39/(B39+E39)) * 100</f>
        <v>20.202020202020201</v>
      </c>
    </row>
    <row r="40" spans="1:6" x14ac:dyDescent="0.25">
      <c r="A40">
        <v>6</v>
      </c>
      <c r="B40">
        <v>158</v>
      </c>
      <c r="C40">
        <v>1500</v>
      </c>
      <c r="D40">
        <f>_xlfn.CEILING.MATH(B40/C40)</f>
        <v>1</v>
      </c>
      <c r="E40">
        <f>40*D40</f>
        <v>40</v>
      </c>
      <c r="F40">
        <f>(E40/(B40+E40)) * 100</f>
        <v>20.202020202020201</v>
      </c>
    </row>
    <row r="41" spans="1:6" x14ac:dyDescent="0.25">
      <c r="A41">
        <v>7</v>
      </c>
      <c r="B41">
        <v>158</v>
      </c>
      <c r="C41">
        <v>1500</v>
      </c>
      <c r="D41">
        <f>_xlfn.CEILING.MATH(B41/C41)</f>
        <v>1</v>
      </c>
      <c r="E41">
        <f>40*D41</f>
        <v>40</v>
      </c>
      <c r="F41">
        <f>(E41/(B41+E41)) * 100</f>
        <v>20.202020202020201</v>
      </c>
    </row>
    <row r="42" spans="1:6" x14ac:dyDescent="0.25">
      <c r="A42">
        <v>8</v>
      </c>
      <c r="B42">
        <v>158</v>
      </c>
      <c r="C42">
        <v>1500</v>
      </c>
      <c r="D42">
        <f>_xlfn.CEILING.MATH(B42/C42)</f>
        <v>1</v>
      </c>
      <c r="E42">
        <f>40*D42</f>
        <v>40</v>
      </c>
      <c r="F42">
        <f>(E42/(B42+E42)) * 100</f>
        <v>20.202020202020201</v>
      </c>
    </row>
    <row r="43" spans="1:6" x14ac:dyDescent="0.25">
      <c r="A43">
        <v>9</v>
      </c>
      <c r="B43">
        <v>158</v>
      </c>
      <c r="C43">
        <v>1500</v>
      </c>
      <c r="D43">
        <f>_xlfn.CEILING.MATH(B43/C43)</f>
        <v>1</v>
      </c>
      <c r="E43">
        <f>40*D43</f>
        <v>40</v>
      </c>
      <c r="F43">
        <f>(E43/(B43+E43)) * 100</f>
        <v>20.202020202020201</v>
      </c>
    </row>
    <row r="44" spans="1:6" x14ac:dyDescent="0.25">
      <c r="A44">
        <v>10</v>
      </c>
      <c r="B44">
        <v>158</v>
      </c>
      <c r="C44">
        <v>1500</v>
      </c>
      <c r="D44">
        <f>_xlfn.CEILING.MATH(B44/C44)</f>
        <v>1</v>
      </c>
      <c r="E44">
        <f>40*D44</f>
        <v>40</v>
      </c>
      <c r="F44">
        <f>(E44/(B44+E44)) * 100</f>
        <v>20.202020202020201</v>
      </c>
    </row>
    <row r="45" spans="1:6" x14ac:dyDescent="0.25">
      <c r="A45" t="s">
        <v>3</v>
      </c>
      <c r="B45">
        <f>AVERAGE(B35:B44)</f>
        <v>162.80000000000001</v>
      </c>
      <c r="C45">
        <f>AVERAGE(C35:C44)</f>
        <v>1500</v>
      </c>
      <c r="D45">
        <f>AVERAGE(D35:D44)</f>
        <v>1</v>
      </c>
      <c r="E45">
        <f>AVERAGE(E35:E44)</f>
        <v>40</v>
      </c>
      <c r="F45">
        <f>AVERAGE(F35:F44)</f>
        <v>19.807834441980784</v>
      </c>
    </row>
    <row r="49" spans="1:6" x14ac:dyDescent="0.25">
      <c r="A49" t="s">
        <v>9</v>
      </c>
    </row>
    <row r="50" spans="1:6" x14ac:dyDescent="0.25">
      <c r="A50" t="s">
        <v>4</v>
      </c>
      <c r="B50" t="s">
        <v>2</v>
      </c>
      <c r="C50" t="s">
        <v>11</v>
      </c>
      <c r="D50" t="s">
        <v>5</v>
      </c>
      <c r="E50" t="s">
        <v>6</v>
      </c>
      <c r="F50" t="s">
        <v>16</v>
      </c>
    </row>
    <row r="51" spans="1:6" x14ac:dyDescent="0.25">
      <c r="A51">
        <v>1</v>
      </c>
      <c r="B51">
        <v>37</v>
      </c>
      <c r="C51">
        <v>1280</v>
      </c>
      <c r="D51">
        <f>_xlfn.CEILING.MATH(B51/C51)</f>
        <v>1</v>
      </c>
      <c r="E51">
        <f>40*D51</f>
        <v>40</v>
      </c>
      <c r="F51">
        <f>(E51/(B51+E51)) * 100</f>
        <v>51.94805194805194</v>
      </c>
    </row>
    <row r="52" spans="1:6" x14ac:dyDescent="0.25">
      <c r="A52">
        <v>2</v>
      </c>
      <c r="B52">
        <v>37</v>
      </c>
      <c r="C52">
        <v>1280</v>
      </c>
      <c r="D52">
        <f>_xlfn.CEILING.MATH(B52/C52)</f>
        <v>1</v>
      </c>
      <c r="E52">
        <f>40*D52</f>
        <v>40</v>
      </c>
      <c r="F52">
        <f>(E52/(B52+E52)) * 100</f>
        <v>51.94805194805194</v>
      </c>
    </row>
    <row r="53" spans="1:6" x14ac:dyDescent="0.25">
      <c r="A53">
        <v>3</v>
      </c>
      <c r="B53">
        <v>37</v>
      </c>
      <c r="C53">
        <v>1280</v>
      </c>
      <c r="D53">
        <f>_xlfn.CEILING.MATH(B53/C53)</f>
        <v>1</v>
      </c>
      <c r="E53">
        <f>40*D53</f>
        <v>40</v>
      </c>
      <c r="F53">
        <f>(E53/(B53+E53)) * 100</f>
        <v>51.94805194805194</v>
      </c>
    </row>
    <row r="54" spans="1:6" x14ac:dyDescent="0.25">
      <c r="A54">
        <v>4</v>
      </c>
      <c r="B54">
        <v>37</v>
      </c>
      <c r="C54">
        <v>1280</v>
      </c>
      <c r="D54">
        <f>_xlfn.CEILING.MATH(B54/C54)</f>
        <v>1</v>
      </c>
      <c r="E54">
        <f>40*D54</f>
        <v>40</v>
      </c>
      <c r="F54">
        <f>(E54/(B54+E54)) * 100</f>
        <v>51.94805194805194</v>
      </c>
    </row>
    <row r="55" spans="1:6" x14ac:dyDescent="0.25">
      <c r="A55">
        <v>5</v>
      </c>
      <c r="B55">
        <v>37</v>
      </c>
      <c r="C55">
        <v>1280</v>
      </c>
      <c r="D55">
        <f>_xlfn.CEILING.MATH(B55/C55)</f>
        <v>1</v>
      </c>
      <c r="E55">
        <f>40*D55</f>
        <v>40</v>
      </c>
      <c r="F55">
        <f>(E55/(B55+E55)) * 100</f>
        <v>51.94805194805194</v>
      </c>
    </row>
    <row r="56" spans="1:6" x14ac:dyDescent="0.25">
      <c r="A56">
        <v>6</v>
      </c>
      <c r="B56">
        <v>37</v>
      </c>
      <c r="C56">
        <v>1280</v>
      </c>
      <c r="D56">
        <f>_xlfn.CEILING.MATH(B56/C56)</f>
        <v>1</v>
      </c>
      <c r="E56">
        <f>40*D56</f>
        <v>40</v>
      </c>
      <c r="F56">
        <f>(E56/(B56+E56)) * 100</f>
        <v>51.94805194805194</v>
      </c>
    </row>
    <row r="57" spans="1:6" x14ac:dyDescent="0.25">
      <c r="A57">
        <v>7</v>
      </c>
      <c r="B57">
        <v>37</v>
      </c>
      <c r="C57">
        <v>1280</v>
      </c>
      <c r="D57">
        <f>_xlfn.CEILING.MATH(B57/C57)</f>
        <v>1</v>
      </c>
      <c r="E57">
        <f>40*D57</f>
        <v>40</v>
      </c>
      <c r="F57">
        <f>(E57/(B57+E57)) * 100</f>
        <v>51.94805194805194</v>
      </c>
    </row>
    <row r="58" spans="1:6" x14ac:dyDescent="0.25">
      <c r="A58">
        <v>8</v>
      </c>
      <c r="B58">
        <v>37</v>
      </c>
      <c r="C58">
        <v>1280</v>
      </c>
      <c r="D58">
        <f>_xlfn.CEILING.MATH(B58/C58)</f>
        <v>1</v>
      </c>
      <c r="E58">
        <f>40*D58</f>
        <v>40</v>
      </c>
      <c r="F58">
        <f>(E58/(B58+E58)) * 100</f>
        <v>51.94805194805194</v>
      </c>
    </row>
    <row r="59" spans="1:6" x14ac:dyDescent="0.25">
      <c r="A59">
        <v>9</v>
      </c>
      <c r="B59">
        <v>37</v>
      </c>
      <c r="C59">
        <v>1280</v>
      </c>
      <c r="D59">
        <f>_xlfn.CEILING.MATH(B59/C59)</f>
        <v>1</v>
      </c>
      <c r="E59">
        <f>40*D59</f>
        <v>40</v>
      </c>
      <c r="F59">
        <f>(E59/(B59+E59)) * 100</f>
        <v>51.94805194805194</v>
      </c>
    </row>
    <row r="60" spans="1:6" x14ac:dyDescent="0.25">
      <c r="A60">
        <v>10</v>
      </c>
      <c r="B60">
        <v>37</v>
      </c>
      <c r="C60">
        <v>1280</v>
      </c>
      <c r="D60">
        <f>_xlfn.CEILING.MATH(B60/C60)</f>
        <v>1</v>
      </c>
      <c r="E60">
        <f>40*D60</f>
        <v>40</v>
      </c>
      <c r="F60">
        <f>(E60/(B60+E60)) * 100</f>
        <v>51.94805194805194</v>
      </c>
    </row>
    <row r="61" spans="1:6" x14ac:dyDescent="0.25">
      <c r="A61" t="s">
        <v>3</v>
      </c>
      <c r="B61">
        <f>AVERAGE(B51:B60)</f>
        <v>37</v>
      </c>
      <c r="C61">
        <f>AVERAGE(C51:C60)</f>
        <v>1280</v>
      </c>
      <c r="D61">
        <f>AVERAGE(D51:D60)</f>
        <v>1</v>
      </c>
      <c r="E61">
        <f>AVERAGE(E51:E60)</f>
        <v>40</v>
      </c>
      <c r="F61">
        <f>AVERAGE(F51:F60)</f>
        <v>51.94805194805194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B85" sqref="B85"/>
    </sheetView>
  </sheetViews>
  <sheetFormatPr defaultRowHeight="15" x14ac:dyDescent="0.25"/>
  <cols>
    <col min="2" max="2" width="10.7109375" bestFit="1" customWidth="1"/>
    <col min="3" max="3" width="10.140625" customWidth="1"/>
    <col min="4" max="4" width="37.7109375" bestFit="1" customWidth="1"/>
    <col min="5" max="5" width="31.7109375" bestFit="1" customWidth="1"/>
    <col min="6" max="6" width="43.28515625" bestFit="1" customWidth="1"/>
  </cols>
  <sheetData>
    <row r="1" spans="1:6" x14ac:dyDescent="0.25">
      <c r="A1" t="s">
        <v>13</v>
      </c>
    </row>
    <row r="2" spans="1:6" x14ac:dyDescent="0.25">
      <c r="A2" t="s">
        <v>4</v>
      </c>
      <c r="B2" t="s">
        <v>2</v>
      </c>
      <c r="C2" t="s">
        <v>11</v>
      </c>
      <c r="D2" t="s">
        <v>10</v>
      </c>
      <c r="E2" t="s">
        <v>6</v>
      </c>
      <c r="F2" t="s">
        <v>16</v>
      </c>
    </row>
    <row r="3" spans="1:6" x14ac:dyDescent="0.25">
      <c r="A3">
        <v>1</v>
      </c>
      <c r="B3">
        <v>52</v>
      </c>
      <c r="C3">
        <v>1500</v>
      </c>
      <c r="D3">
        <f>_xlfn.CEILING.MATH(B3/C3)</f>
        <v>1</v>
      </c>
      <c r="E3">
        <f>40*D3</f>
        <v>40</v>
      </c>
      <c r="F3">
        <f>(E3/(B3+E3)) * 100</f>
        <v>43.478260869565219</v>
      </c>
    </row>
    <row r="4" spans="1:6" x14ac:dyDescent="0.25">
      <c r="A4">
        <v>2</v>
      </c>
      <c r="B4">
        <v>52</v>
      </c>
      <c r="C4">
        <v>1500</v>
      </c>
      <c r="D4">
        <f>_xlfn.CEILING.MATH(B4/C4)</f>
        <v>1</v>
      </c>
      <c r="E4">
        <f>40*D4</f>
        <v>40</v>
      </c>
      <c r="F4">
        <f>(E4/(B4+E4)) * 100</f>
        <v>43.478260869565219</v>
      </c>
    </row>
    <row r="5" spans="1:6" x14ac:dyDescent="0.25">
      <c r="A5">
        <v>3</v>
      </c>
      <c r="B5">
        <v>52</v>
      </c>
      <c r="C5">
        <v>1500</v>
      </c>
      <c r="D5">
        <f>_xlfn.CEILING.MATH(B5/C5)</f>
        <v>1</v>
      </c>
      <c r="E5">
        <f>40*D5</f>
        <v>40</v>
      </c>
      <c r="F5">
        <f>(E5/(B5+E5)) * 100</f>
        <v>43.478260869565219</v>
      </c>
    </row>
    <row r="6" spans="1:6" x14ac:dyDescent="0.25">
      <c r="A6">
        <v>4</v>
      </c>
      <c r="B6">
        <v>52</v>
      </c>
      <c r="C6">
        <v>1500</v>
      </c>
      <c r="D6">
        <f>_xlfn.CEILING.MATH(B6/C6)</f>
        <v>1</v>
      </c>
      <c r="E6">
        <f>40*D6</f>
        <v>40</v>
      </c>
      <c r="F6">
        <f>(E6/(B6+E6)) * 100</f>
        <v>43.478260869565219</v>
      </c>
    </row>
    <row r="7" spans="1:6" x14ac:dyDescent="0.25">
      <c r="A7">
        <v>5</v>
      </c>
      <c r="B7">
        <v>52</v>
      </c>
      <c r="C7">
        <v>1500</v>
      </c>
      <c r="D7">
        <f>_xlfn.CEILING.MATH(B7/C7)</f>
        <v>1</v>
      </c>
      <c r="E7">
        <f>40*D7</f>
        <v>40</v>
      </c>
      <c r="F7">
        <f>(E7/(B7+E7)) * 100</f>
        <v>43.478260869565219</v>
      </c>
    </row>
    <row r="8" spans="1:6" x14ac:dyDescent="0.25">
      <c r="A8">
        <v>6</v>
      </c>
      <c r="B8">
        <v>52</v>
      </c>
      <c r="C8">
        <v>1500</v>
      </c>
      <c r="D8">
        <f>_xlfn.CEILING.MATH(B8/C8)</f>
        <v>1</v>
      </c>
      <c r="E8">
        <f>40*D8</f>
        <v>40</v>
      </c>
      <c r="F8">
        <f>(E8/(B8+E8)) * 100</f>
        <v>43.478260869565219</v>
      </c>
    </row>
    <row r="9" spans="1:6" x14ac:dyDescent="0.25">
      <c r="A9">
        <v>7</v>
      </c>
      <c r="B9">
        <v>52</v>
      </c>
      <c r="C9">
        <v>1500</v>
      </c>
      <c r="D9">
        <f>_xlfn.CEILING.MATH(B9/C9)</f>
        <v>1</v>
      </c>
      <c r="E9">
        <f>40*D9</f>
        <v>40</v>
      </c>
      <c r="F9">
        <f>(E9/(B9+E9)) * 100</f>
        <v>43.478260869565219</v>
      </c>
    </row>
    <row r="10" spans="1:6" x14ac:dyDescent="0.25">
      <c r="A10">
        <v>8</v>
      </c>
      <c r="B10">
        <v>52</v>
      </c>
      <c r="C10">
        <v>1500</v>
      </c>
      <c r="D10">
        <f>_xlfn.CEILING.MATH(B10/C10)</f>
        <v>1</v>
      </c>
      <c r="E10">
        <f>40*D10</f>
        <v>40</v>
      </c>
      <c r="F10">
        <f>(E10/(B10+E10)) * 100</f>
        <v>43.478260869565219</v>
      </c>
    </row>
    <row r="11" spans="1:6" x14ac:dyDescent="0.25">
      <c r="A11">
        <v>9</v>
      </c>
      <c r="B11">
        <v>52</v>
      </c>
      <c r="C11">
        <v>1500</v>
      </c>
      <c r="D11">
        <f>_xlfn.CEILING.MATH(B11/C11)</f>
        <v>1</v>
      </c>
      <c r="E11">
        <f>40*D11</f>
        <v>40</v>
      </c>
      <c r="F11">
        <f>(E11/(B11+E11)) * 100</f>
        <v>43.478260869565219</v>
      </c>
    </row>
    <row r="12" spans="1:6" x14ac:dyDescent="0.25">
      <c r="A12">
        <v>10</v>
      </c>
      <c r="B12">
        <v>52</v>
      </c>
      <c r="C12">
        <v>1500</v>
      </c>
      <c r="D12">
        <f>_xlfn.CEILING.MATH(B12/C12)</f>
        <v>1</v>
      </c>
      <c r="E12">
        <f>40*D12</f>
        <v>40</v>
      </c>
      <c r="F12">
        <f>(E12/(B12+E12)) * 100</f>
        <v>43.478260869565219</v>
      </c>
    </row>
    <row r="13" spans="1:6" x14ac:dyDescent="0.25">
      <c r="A13" t="s">
        <v>3</v>
      </c>
      <c r="B13">
        <f>AVERAGE(B3:B12)</f>
        <v>52</v>
      </c>
      <c r="C13">
        <f>AVERAGE(C3:C12)</f>
        <v>1500</v>
      </c>
      <c r="D13">
        <f>AVERAGE(D3:D12)</f>
        <v>1</v>
      </c>
      <c r="E13">
        <f>AVERAGE(E3:E12)</f>
        <v>40</v>
      </c>
      <c r="F13">
        <f>AVERAGE(F3:F12)</f>
        <v>43.478260869565226</v>
      </c>
    </row>
    <row r="17" spans="1:6" x14ac:dyDescent="0.25">
      <c r="A17" t="s">
        <v>12</v>
      </c>
    </row>
    <row r="18" spans="1:6" x14ac:dyDescent="0.25">
      <c r="A18" t="s">
        <v>4</v>
      </c>
      <c r="B18" t="s">
        <v>2</v>
      </c>
      <c r="C18" t="s">
        <v>11</v>
      </c>
      <c r="D18" t="s">
        <v>10</v>
      </c>
      <c r="E18" t="s">
        <v>6</v>
      </c>
      <c r="F18" t="s">
        <v>16</v>
      </c>
    </row>
    <row r="19" spans="1:6" x14ac:dyDescent="0.25">
      <c r="A19">
        <v>1</v>
      </c>
      <c r="B19">
        <v>163</v>
      </c>
      <c r="C19">
        <v>1280</v>
      </c>
      <c r="D19">
        <f>_xlfn.CEILING.MATH(B19/C19)</f>
        <v>1</v>
      </c>
      <c r="E19">
        <f>40*D19</f>
        <v>40</v>
      </c>
      <c r="F19">
        <f>(E19/(B19+E19)) * 100</f>
        <v>19.704433497536947</v>
      </c>
    </row>
    <row r="20" spans="1:6" x14ac:dyDescent="0.25">
      <c r="A20">
        <v>2</v>
      </c>
      <c r="B20">
        <v>215</v>
      </c>
      <c r="C20">
        <v>1280</v>
      </c>
      <c r="D20">
        <f>_xlfn.CEILING.MATH(B20/C20)</f>
        <v>1</v>
      </c>
      <c r="E20">
        <f>40*D20</f>
        <v>40</v>
      </c>
      <c r="F20">
        <f>(E20/(B20+E20)) * 100</f>
        <v>15.686274509803921</v>
      </c>
    </row>
    <row r="21" spans="1:6" x14ac:dyDescent="0.25">
      <c r="A21">
        <v>3</v>
      </c>
      <c r="B21">
        <v>215</v>
      </c>
      <c r="C21">
        <v>1280</v>
      </c>
      <c r="D21">
        <f>_xlfn.CEILING.MATH(B21/C21)</f>
        <v>1</v>
      </c>
      <c r="E21">
        <f>40*D21</f>
        <v>40</v>
      </c>
      <c r="F21">
        <f>(E21/(B21+E21)) * 100</f>
        <v>15.686274509803921</v>
      </c>
    </row>
    <row r="22" spans="1:6" x14ac:dyDescent="0.25">
      <c r="A22">
        <v>4</v>
      </c>
      <c r="B22">
        <v>215</v>
      </c>
      <c r="C22">
        <v>1280</v>
      </c>
      <c r="D22">
        <f>_xlfn.CEILING.MATH(B22/C22)</f>
        <v>1</v>
      </c>
      <c r="E22">
        <f>40*D22</f>
        <v>40</v>
      </c>
      <c r="F22">
        <f>(E22/(B22+E22)) * 100</f>
        <v>15.686274509803921</v>
      </c>
    </row>
    <row r="23" spans="1:6" x14ac:dyDescent="0.25">
      <c r="A23">
        <v>5</v>
      </c>
      <c r="B23">
        <v>215</v>
      </c>
      <c r="C23">
        <v>1280</v>
      </c>
      <c r="D23">
        <f>_xlfn.CEILING.MATH(B23/C23)</f>
        <v>1</v>
      </c>
      <c r="E23">
        <f>40*D23</f>
        <v>40</v>
      </c>
      <c r="F23">
        <f>(E23/(B23+E23)) * 100</f>
        <v>15.686274509803921</v>
      </c>
    </row>
    <row r="24" spans="1:6" x14ac:dyDescent="0.25">
      <c r="A24">
        <v>6</v>
      </c>
      <c r="B24">
        <v>215</v>
      </c>
      <c r="C24">
        <v>1280</v>
      </c>
      <c r="D24">
        <f>_xlfn.CEILING.MATH(B24/C24)</f>
        <v>1</v>
      </c>
      <c r="E24">
        <f>40*D24</f>
        <v>40</v>
      </c>
      <c r="F24">
        <f>(E24/(B24+E24)) * 100</f>
        <v>15.686274509803921</v>
      </c>
    </row>
    <row r="25" spans="1:6" x14ac:dyDescent="0.25">
      <c r="A25">
        <v>7</v>
      </c>
      <c r="B25">
        <v>215</v>
      </c>
      <c r="C25">
        <v>1280</v>
      </c>
      <c r="D25">
        <f>_xlfn.CEILING.MATH(B25/C25)</f>
        <v>1</v>
      </c>
      <c r="E25">
        <f>40*D25</f>
        <v>40</v>
      </c>
      <c r="F25">
        <f>(E25/(B25+E25)) * 100</f>
        <v>15.686274509803921</v>
      </c>
    </row>
    <row r="26" spans="1:6" x14ac:dyDescent="0.25">
      <c r="A26">
        <v>8</v>
      </c>
      <c r="B26">
        <v>215</v>
      </c>
      <c r="C26">
        <v>1280</v>
      </c>
      <c r="D26">
        <f>_xlfn.CEILING.MATH(B26/C26)</f>
        <v>1</v>
      </c>
      <c r="E26">
        <f>40*D26</f>
        <v>40</v>
      </c>
      <c r="F26">
        <f>(E26/(B26+E26)) * 100</f>
        <v>15.686274509803921</v>
      </c>
    </row>
    <row r="27" spans="1:6" x14ac:dyDescent="0.25">
      <c r="A27">
        <v>9</v>
      </c>
      <c r="B27">
        <v>215</v>
      </c>
      <c r="C27">
        <v>1280</v>
      </c>
      <c r="D27">
        <f>_xlfn.CEILING.MATH(B27/C27)</f>
        <v>1</v>
      </c>
      <c r="E27">
        <f>40*D27</f>
        <v>40</v>
      </c>
      <c r="F27">
        <f>(E27/(B27+E27)) * 100</f>
        <v>15.686274509803921</v>
      </c>
    </row>
    <row r="28" spans="1:6" x14ac:dyDescent="0.25">
      <c r="A28">
        <v>10</v>
      </c>
      <c r="B28">
        <v>215</v>
      </c>
      <c r="C28">
        <v>1280</v>
      </c>
      <c r="D28">
        <f>_xlfn.CEILING.MATH(B28/C28)</f>
        <v>1</v>
      </c>
      <c r="E28">
        <f>40*D28</f>
        <v>40</v>
      </c>
      <c r="F28">
        <f>(E28/(B28+E28)) * 100</f>
        <v>15.686274509803921</v>
      </c>
    </row>
    <row r="29" spans="1:6" x14ac:dyDescent="0.25">
      <c r="A29" t="s">
        <v>3</v>
      </c>
      <c r="B29">
        <f>AVERAGE(B19:B28)</f>
        <v>209.8</v>
      </c>
      <c r="C29">
        <f>AVERAGE(C19:C28)</f>
        <v>1280</v>
      </c>
      <c r="D29">
        <f>AVERAGE(D19:D28)</f>
        <v>1</v>
      </c>
      <c r="E29">
        <f>AVERAGE(E19:E28)</f>
        <v>40</v>
      </c>
      <c r="F29">
        <f>AVERAGE(F19:F28)</f>
        <v>16.088090408577223</v>
      </c>
    </row>
    <row r="33" spans="1:6" x14ac:dyDescent="0.25">
      <c r="A33" t="s">
        <v>14</v>
      </c>
    </row>
    <row r="34" spans="1:6" x14ac:dyDescent="0.25">
      <c r="A34" t="s">
        <v>4</v>
      </c>
      <c r="B34" t="s">
        <v>2</v>
      </c>
      <c r="C34" t="s">
        <v>11</v>
      </c>
      <c r="D34" t="s">
        <v>10</v>
      </c>
      <c r="E34" t="s">
        <v>6</v>
      </c>
      <c r="F34" t="s">
        <v>16</v>
      </c>
    </row>
    <row r="35" spans="1:6" x14ac:dyDescent="0.25">
      <c r="A35">
        <v>1</v>
      </c>
      <c r="B35">
        <v>162</v>
      </c>
      <c r="C35">
        <v>1500</v>
      </c>
      <c r="D35">
        <f>_xlfn.CEILING.MATH(B35/C35)</f>
        <v>1</v>
      </c>
      <c r="E35">
        <f>40*D35</f>
        <v>40</v>
      </c>
      <c r="F35">
        <f>(E35/(B35+E35)) * 100</f>
        <v>19.801980198019802</v>
      </c>
    </row>
    <row r="36" spans="1:6" x14ac:dyDescent="0.25">
      <c r="A36">
        <v>2</v>
      </c>
      <c r="B36">
        <v>162</v>
      </c>
      <c r="C36">
        <v>1500</v>
      </c>
      <c r="D36">
        <f>_xlfn.CEILING.MATH(B36/C36)</f>
        <v>1</v>
      </c>
      <c r="E36">
        <f>40*D36</f>
        <v>40</v>
      </c>
      <c r="F36">
        <f>(E36/(B36+E36)) * 100</f>
        <v>19.801980198019802</v>
      </c>
    </row>
    <row r="37" spans="1:6" x14ac:dyDescent="0.25">
      <c r="A37">
        <v>3</v>
      </c>
      <c r="B37">
        <v>162</v>
      </c>
      <c r="C37">
        <v>1500</v>
      </c>
      <c r="D37">
        <f>_xlfn.CEILING.MATH(B37/C37)</f>
        <v>1</v>
      </c>
      <c r="E37">
        <f>40*D37</f>
        <v>40</v>
      </c>
      <c r="F37">
        <f>(E37/(B37+E37)) * 100</f>
        <v>19.801980198019802</v>
      </c>
    </row>
    <row r="38" spans="1:6" x14ac:dyDescent="0.25">
      <c r="A38">
        <v>4</v>
      </c>
      <c r="B38">
        <v>162</v>
      </c>
      <c r="C38">
        <v>1500</v>
      </c>
      <c r="D38">
        <f>_xlfn.CEILING.MATH(B38/C38)</f>
        <v>1</v>
      </c>
      <c r="E38">
        <f>40*D38</f>
        <v>40</v>
      </c>
      <c r="F38">
        <f>(E38/(B38+E38)) * 100</f>
        <v>19.801980198019802</v>
      </c>
    </row>
    <row r="39" spans="1:6" x14ac:dyDescent="0.25">
      <c r="A39">
        <v>5</v>
      </c>
      <c r="B39">
        <v>162</v>
      </c>
      <c r="C39">
        <v>1500</v>
      </c>
      <c r="D39">
        <f>_xlfn.CEILING.MATH(B39/C39)</f>
        <v>1</v>
      </c>
      <c r="E39">
        <f>40*D39</f>
        <v>40</v>
      </c>
      <c r="F39">
        <f>(E39/(B39+E39)) * 100</f>
        <v>19.801980198019802</v>
      </c>
    </row>
    <row r="40" spans="1:6" x14ac:dyDescent="0.25">
      <c r="A40">
        <v>6</v>
      </c>
      <c r="B40">
        <v>162</v>
      </c>
      <c r="C40">
        <v>1500</v>
      </c>
      <c r="D40">
        <f>_xlfn.CEILING.MATH(B40/C40)</f>
        <v>1</v>
      </c>
      <c r="E40">
        <f>40*D40</f>
        <v>40</v>
      </c>
      <c r="F40">
        <f>(E40/(B40+E40)) * 100</f>
        <v>19.801980198019802</v>
      </c>
    </row>
    <row r="41" spans="1:6" x14ac:dyDescent="0.25">
      <c r="A41">
        <v>7</v>
      </c>
      <c r="B41">
        <v>162</v>
      </c>
      <c r="C41">
        <v>1500</v>
      </c>
      <c r="D41">
        <f>_xlfn.CEILING.MATH(B41/C41)</f>
        <v>1</v>
      </c>
      <c r="E41">
        <f>40*D41</f>
        <v>40</v>
      </c>
      <c r="F41">
        <f>(E41/(B41+E41)) * 100</f>
        <v>19.801980198019802</v>
      </c>
    </row>
    <row r="42" spans="1:6" x14ac:dyDescent="0.25">
      <c r="A42">
        <v>8</v>
      </c>
      <c r="B42">
        <v>162</v>
      </c>
      <c r="C42">
        <v>1500</v>
      </c>
      <c r="D42">
        <f>_xlfn.CEILING.MATH(B42/C42)</f>
        <v>1</v>
      </c>
      <c r="E42">
        <f>40*D42</f>
        <v>40</v>
      </c>
      <c r="F42">
        <f>(E42/(B42+E42)) * 100</f>
        <v>19.801980198019802</v>
      </c>
    </row>
    <row r="43" spans="1:6" x14ac:dyDescent="0.25">
      <c r="A43">
        <v>9</v>
      </c>
      <c r="B43">
        <v>162</v>
      </c>
      <c r="C43">
        <v>1500</v>
      </c>
      <c r="D43">
        <f>_xlfn.CEILING.MATH(B43/C43)</f>
        <v>1</v>
      </c>
      <c r="E43">
        <f>40*D43</f>
        <v>40</v>
      </c>
      <c r="F43">
        <f>(E43/(B43+E43)) * 100</f>
        <v>19.801980198019802</v>
      </c>
    </row>
    <row r="44" spans="1:6" x14ac:dyDescent="0.25">
      <c r="A44">
        <v>10</v>
      </c>
      <c r="B44">
        <v>162</v>
      </c>
      <c r="C44">
        <v>1500</v>
      </c>
      <c r="D44">
        <f>_xlfn.CEILING.MATH(B44/C44)</f>
        <v>1</v>
      </c>
      <c r="E44">
        <f>40*D44</f>
        <v>40</v>
      </c>
      <c r="F44">
        <f>(E44/(B44+E44)) * 100</f>
        <v>19.801980198019802</v>
      </c>
    </row>
    <row r="45" spans="1:6" x14ac:dyDescent="0.25">
      <c r="A45" t="s">
        <v>3</v>
      </c>
      <c r="B45">
        <f>AVERAGE(B35:B44)</f>
        <v>162</v>
      </c>
      <c r="C45">
        <f>AVERAGE(C35:C44)</f>
        <v>1500</v>
      </c>
      <c r="D45">
        <f>AVERAGE(D35:D44)</f>
        <v>1</v>
      </c>
      <c r="E45">
        <f>AVERAGE(E35:E44)</f>
        <v>40</v>
      </c>
      <c r="F45">
        <f>AVERAGE(F35:F44)</f>
        <v>19.801980198019802</v>
      </c>
    </row>
    <row r="49" spans="1:6" x14ac:dyDescent="0.25">
      <c r="A49" t="s">
        <v>15</v>
      </c>
    </row>
    <row r="50" spans="1:6" x14ac:dyDescent="0.25">
      <c r="A50" t="s">
        <v>4</v>
      </c>
      <c r="B50" t="s">
        <v>2</v>
      </c>
      <c r="C50" t="s">
        <v>11</v>
      </c>
      <c r="D50" t="s">
        <v>10</v>
      </c>
      <c r="E50" t="s">
        <v>6</v>
      </c>
      <c r="F50" t="s">
        <v>16</v>
      </c>
    </row>
    <row r="51" spans="1:6" x14ac:dyDescent="0.25">
      <c r="A51">
        <v>1</v>
      </c>
      <c r="B51">
        <v>87</v>
      </c>
      <c r="C51">
        <v>1500</v>
      </c>
      <c r="D51">
        <f>_xlfn.CEILING.MATH(B51/C51)</f>
        <v>1</v>
      </c>
      <c r="E51">
        <f>40*D51</f>
        <v>40</v>
      </c>
      <c r="F51">
        <f>(E51/(B51+E51)) * 100</f>
        <v>31.496062992125985</v>
      </c>
    </row>
    <row r="52" spans="1:6" x14ac:dyDescent="0.25">
      <c r="A52">
        <v>2</v>
      </c>
      <c r="B52">
        <v>87</v>
      </c>
      <c r="C52">
        <v>1500</v>
      </c>
      <c r="D52">
        <f>_xlfn.CEILING.MATH(B52/C52)</f>
        <v>1</v>
      </c>
      <c r="E52">
        <f>40*D52</f>
        <v>40</v>
      </c>
      <c r="F52">
        <f>(E52/(B52+E52)) * 100</f>
        <v>31.496062992125985</v>
      </c>
    </row>
    <row r="53" spans="1:6" x14ac:dyDescent="0.25">
      <c r="A53">
        <v>3</v>
      </c>
      <c r="B53">
        <v>87</v>
      </c>
      <c r="C53">
        <v>1500</v>
      </c>
      <c r="D53">
        <f>_xlfn.CEILING.MATH(B53/C53)</f>
        <v>1</v>
      </c>
      <c r="E53">
        <f>40*D53</f>
        <v>40</v>
      </c>
      <c r="F53">
        <f>(E53/(B53+E53)) * 100</f>
        <v>31.496062992125985</v>
      </c>
    </row>
    <row r="54" spans="1:6" x14ac:dyDescent="0.25">
      <c r="A54">
        <v>4</v>
      </c>
      <c r="B54">
        <v>87</v>
      </c>
      <c r="C54">
        <v>1500</v>
      </c>
      <c r="D54">
        <f>_xlfn.CEILING.MATH(B54/C54)</f>
        <v>1</v>
      </c>
      <c r="E54">
        <f>40*D54</f>
        <v>40</v>
      </c>
      <c r="F54">
        <f>(E54/(B54+E54)) * 100</f>
        <v>31.496062992125985</v>
      </c>
    </row>
    <row r="55" spans="1:6" x14ac:dyDescent="0.25">
      <c r="A55">
        <v>5</v>
      </c>
      <c r="B55">
        <v>87</v>
      </c>
      <c r="C55">
        <v>1500</v>
      </c>
      <c r="D55">
        <f>_xlfn.CEILING.MATH(B55/C55)</f>
        <v>1</v>
      </c>
      <c r="E55">
        <f>40*D55</f>
        <v>40</v>
      </c>
      <c r="F55">
        <f>(E55/(B55+E55)) * 100</f>
        <v>31.496062992125985</v>
      </c>
    </row>
    <row r="56" spans="1:6" x14ac:dyDescent="0.25">
      <c r="A56">
        <v>6</v>
      </c>
      <c r="B56">
        <v>87</v>
      </c>
      <c r="C56">
        <v>1500</v>
      </c>
      <c r="D56">
        <f>_xlfn.CEILING.MATH(B56/C56)</f>
        <v>1</v>
      </c>
      <c r="E56">
        <f>40*D56</f>
        <v>40</v>
      </c>
      <c r="F56">
        <f>(E56/(B56+E56)) * 100</f>
        <v>31.496062992125985</v>
      </c>
    </row>
    <row r="57" spans="1:6" x14ac:dyDescent="0.25">
      <c r="A57">
        <v>7</v>
      </c>
      <c r="B57">
        <v>87</v>
      </c>
      <c r="C57">
        <v>1500</v>
      </c>
      <c r="D57">
        <f>_xlfn.CEILING.MATH(B57/C57)</f>
        <v>1</v>
      </c>
      <c r="E57">
        <f>40*D57</f>
        <v>40</v>
      </c>
      <c r="F57">
        <f>(E57/(B57+E57)) * 100</f>
        <v>31.496062992125985</v>
      </c>
    </row>
    <row r="58" spans="1:6" x14ac:dyDescent="0.25">
      <c r="A58">
        <v>8</v>
      </c>
      <c r="B58">
        <v>87</v>
      </c>
      <c r="C58">
        <v>1500</v>
      </c>
      <c r="D58">
        <f>_xlfn.CEILING.MATH(B58/C58)</f>
        <v>1</v>
      </c>
      <c r="E58">
        <f>40*D58</f>
        <v>40</v>
      </c>
      <c r="F58">
        <f>(E58/(B58+E58)) * 100</f>
        <v>31.496062992125985</v>
      </c>
    </row>
    <row r="59" spans="1:6" x14ac:dyDescent="0.25">
      <c r="A59">
        <v>9</v>
      </c>
      <c r="B59">
        <v>87</v>
      </c>
      <c r="C59">
        <v>1500</v>
      </c>
      <c r="D59">
        <f>_xlfn.CEILING.MATH(B59/C59)</f>
        <v>1</v>
      </c>
      <c r="E59">
        <f>40*D59</f>
        <v>40</v>
      </c>
      <c r="F59">
        <f>(E59/(B59+E59)) * 100</f>
        <v>31.496062992125985</v>
      </c>
    </row>
    <row r="60" spans="1:6" x14ac:dyDescent="0.25">
      <c r="A60">
        <v>10</v>
      </c>
      <c r="B60">
        <v>87</v>
      </c>
      <c r="C60">
        <v>1500</v>
      </c>
      <c r="D60">
        <f>_xlfn.CEILING.MATH(B60/C60)</f>
        <v>1</v>
      </c>
      <c r="E60">
        <f>40*D60</f>
        <v>40</v>
      </c>
      <c r="F60">
        <f>(E60/(B60+E60)) * 100</f>
        <v>31.496062992125985</v>
      </c>
    </row>
    <row r="61" spans="1:6" x14ac:dyDescent="0.25">
      <c r="A61" t="s">
        <v>3</v>
      </c>
      <c r="B61">
        <f>AVERAGE(B51:B60)</f>
        <v>87</v>
      </c>
      <c r="C61">
        <f>AVERAGE(C51:C60)</f>
        <v>1500</v>
      </c>
      <c r="D61">
        <f>AVERAGE(D51:D60)</f>
        <v>1</v>
      </c>
      <c r="E61">
        <f>AVERAGE(E51:E60)</f>
        <v>40</v>
      </c>
      <c r="F61">
        <f>AVERAGE(F51:F60)</f>
        <v>31.496062992125985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41" sqref="D41"/>
    </sheetView>
  </sheetViews>
  <sheetFormatPr defaultRowHeight="15" x14ac:dyDescent="0.25"/>
  <cols>
    <col min="2" max="2" width="15.5703125" bestFit="1" customWidth="1"/>
    <col min="3" max="4" width="11" bestFit="1" customWidth="1"/>
    <col min="5" max="5" width="15.28515625" bestFit="1" customWidth="1"/>
  </cols>
  <sheetData>
    <row r="1" spans="1:3" x14ac:dyDescent="0.25">
      <c r="A1" t="s">
        <v>17</v>
      </c>
    </row>
    <row r="2" spans="1:3" x14ac:dyDescent="0.25">
      <c r="A2" t="s">
        <v>4</v>
      </c>
      <c r="B2" t="s">
        <v>19</v>
      </c>
      <c r="C2" t="s">
        <v>0</v>
      </c>
    </row>
    <row r="3" spans="1:3" x14ac:dyDescent="0.25">
      <c r="A3">
        <v>1</v>
      </c>
      <c r="B3">
        <v>8.0660999999999997E-2</v>
      </c>
      <c r="C3">
        <v>18839</v>
      </c>
    </row>
    <row r="4" spans="1:3" x14ac:dyDescent="0.25">
      <c r="A4">
        <v>2</v>
      </c>
      <c r="B4">
        <v>5.3607000000000002E-2</v>
      </c>
      <c r="C4">
        <v>17801</v>
      </c>
    </row>
    <row r="5" spans="1:3" x14ac:dyDescent="0.25">
      <c r="A5">
        <v>3</v>
      </c>
      <c r="B5">
        <v>0.13850000000000001</v>
      </c>
      <c r="C5">
        <v>20821</v>
      </c>
    </row>
    <row r="6" spans="1:3" x14ac:dyDescent="0.25">
      <c r="A6">
        <v>4</v>
      </c>
      <c r="B6">
        <v>0.14882300000000001</v>
      </c>
      <c r="C6">
        <v>21459</v>
      </c>
    </row>
    <row r="7" spans="1:3" x14ac:dyDescent="0.25">
      <c r="A7">
        <v>5</v>
      </c>
      <c r="B7">
        <v>0.151474</v>
      </c>
      <c r="C7">
        <v>21468</v>
      </c>
    </row>
    <row r="8" spans="1:3" x14ac:dyDescent="0.25">
      <c r="A8">
        <v>6</v>
      </c>
      <c r="B8">
        <v>0.142346</v>
      </c>
      <c r="C8">
        <v>21454</v>
      </c>
    </row>
    <row r="9" spans="1:3" x14ac:dyDescent="0.25">
      <c r="A9">
        <v>7</v>
      </c>
      <c r="B9">
        <v>0.130221</v>
      </c>
      <c r="C9">
        <v>21656</v>
      </c>
    </row>
    <row r="10" spans="1:3" x14ac:dyDescent="0.25">
      <c r="A10">
        <v>8</v>
      </c>
      <c r="B10">
        <v>0.16861400000000001</v>
      </c>
      <c r="C10">
        <v>21215</v>
      </c>
    </row>
    <row r="11" spans="1:3" x14ac:dyDescent="0.25">
      <c r="A11">
        <v>9</v>
      </c>
      <c r="B11">
        <v>0.15076100000000001</v>
      </c>
      <c r="C11">
        <v>21062</v>
      </c>
    </row>
    <row r="12" spans="1:3" x14ac:dyDescent="0.25">
      <c r="A12">
        <v>10</v>
      </c>
      <c r="B12">
        <v>0.123114</v>
      </c>
      <c r="C12">
        <v>21052</v>
      </c>
    </row>
    <row r="13" spans="1:3" x14ac:dyDescent="0.25">
      <c r="A13" t="s">
        <v>3</v>
      </c>
      <c r="B13">
        <f>AVERAGE(B3:B12)</f>
        <v>0.12881209999999998</v>
      </c>
      <c r="C13">
        <f>AVERAGE(C3:C12)</f>
        <v>20682.7</v>
      </c>
    </row>
    <row r="17" spans="1:5" x14ac:dyDescent="0.25">
      <c r="A17" t="s">
        <v>18</v>
      </c>
    </row>
    <row r="18" spans="1:5" x14ac:dyDescent="0.25">
      <c r="A18" t="s">
        <v>4</v>
      </c>
      <c r="B18" t="s">
        <v>19</v>
      </c>
      <c r="C18" t="s">
        <v>20</v>
      </c>
      <c r="D18" t="s">
        <v>21</v>
      </c>
      <c r="E18" t="s">
        <v>22</v>
      </c>
    </row>
    <row r="19" spans="1:5" x14ac:dyDescent="0.25">
      <c r="A19">
        <v>1</v>
      </c>
      <c r="B19">
        <v>1.956108</v>
      </c>
      <c r="C19">
        <v>19985</v>
      </c>
      <c r="D19">
        <f>C19+35</f>
        <v>20020</v>
      </c>
      <c r="E19">
        <f>C19+D19</f>
        <v>40005</v>
      </c>
    </row>
    <row r="20" spans="1:5" x14ac:dyDescent="0.25">
      <c r="A20">
        <v>2</v>
      </c>
      <c r="B20">
        <v>1.5599460000000001</v>
      </c>
      <c r="C20">
        <v>19970</v>
      </c>
      <c r="D20">
        <f>C20+35</f>
        <v>20005</v>
      </c>
      <c r="E20">
        <f>C20+D20</f>
        <v>39975</v>
      </c>
    </row>
    <row r="21" spans="1:5" x14ac:dyDescent="0.25">
      <c r="A21">
        <v>3</v>
      </c>
      <c r="B21">
        <v>1.6889700000000001</v>
      </c>
      <c r="C21">
        <v>20194</v>
      </c>
      <c r="D21">
        <f>C21+35</f>
        <v>20229</v>
      </c>
      <c r="E21">
        <f>C21+D21</f>
        <v>40423</v>
      </c>
    </row>
    <row r="22" spans="1:5" x14ac:dyDescent="0.25">
      <c r="A22">
        <v>4</v>
      </c>
      <c r="B22">
        <v>1.610744</v>
      </c>
      <c r="C22">
        <v>20118</v>
      </c>
      <c r="D22">
        <f>C22+35</f>
        <v>20153</v>
      </c>
      <c r="E22">
        <f>C22+D22</f>
        <v>40271</v>
      </c>
    </row>
    <row r="23" spans="1:5" x14ac:dyDescent="0.25">
      <c r="A23">
        <v>5</v>
      </c>
      <c r="B23">
        <v>1.6058699999999999</v>
      </c>
      <c r="C23">
        <v>20854</v>
      </c>
      <c r="D23">
        <f>C23+35</f>
        <v>20889</v>
      </c>
      <c r="E23">
        <f>C23+D23</f>
        <v>41743</v>
      </c>
    </row>
    <row r="24" spans="1:5" x14ac:dyDescent="0.25">
      <c r="A24">
        <v>6</v>
      </c>
      <c r="B24">
        <v>1.5664560000000001</v>
      </c>
      <c r="C24">
        <v>20998</v>
      </c>
      <c r="D24">
        <f>C24+35</f>
        <v>21033</v>
      </c>
      <c r="E24">
        <f>C24+D24</f>
        <v>42031</v>
      </c>
    </row>
    <row r="25" spans="1:5" x14ac:dyDescent="0.25">
      <c r="A25">
        <v>7</v>
      </c>
      <c r="B25">
        <v>1.4311739999999999</v>
      </c>
      <c r="C25">
        <v>18668</v>
      </c>
      <c r="D25">
        <f>C25+35</f>
        <v>18703</v>
      </c>
      <c r="E25">
        <f>C25+D25</f>
        <v>37371</v>
      </c>
    </row>
    <row r="26" spans="1:5" x14ac:dyDescent="0.25">
      <c r="A26">
        <v>8</v>
      </c>
      <c r="B26">
        <v>1.5664210000000001</v>
      </c>
      <c r="C26">
        <v>20462</v>
      </c>
      <c r="D26">
        <f>C26+35</f>
        <v>20497</v>
      </c>
      <c r="E26">
        <f>C26+D26</f>
        <v>40959</v>
      </c>
    </row>
    <row r="27" spans="1:5" x14ac:dyDescent="0.25">
      <c r="A27">
        <v>9</v>
      </c>
      <c r="B27">
        <v>1.5410900000000001</v>
      </c>
      <c r="C27">
        <v>20323</v>
      </c>
      <c r="D27">
        <f>C27+35</f>
        <v>20358</v>
      </c>
      <c r="E27">
        <f>C27+D27</f>
        <v>40681</v>
      </c>
    </row>
    <row r="28" spans="1:5" x14ac:dyDescent="0.25">
      <c r="A28">
        <v>10</v>
      </c>
      <c r="B28">
        <v>1.498116</v>
      </c>
      <c r="C28">
        <v>20285</v>
      </c>
      <c r="D28">
        <f>C28+35</f>
        <v>20320</v>
      </c>
      <c r="E28">
        <f>C28+D28</f>
        <v>40605</v>
      </c>
    </row>
    <row r="29" spans="1:5" x14ac:dyDescent="0.25">
      <c r="A29" t="s">
        <v>3</v>
      </c>
      <c r="B29">
        <f>AVERAGE(B19:B28)</f>
        <v>1.6024895000000001</v>
      </c>
      <c r="C29">
        <f>AVERAGE(C19:C28)</f>
        <v>20185.7</v>
      </c>
      <c r="D29">
        <f>AVERAGE(D19:D28)</f>
        <v>20220.7</v>
      </c>
      <c r="E29">
        <f>AVERAGE(E19:E28)</f>
        <v>40406.400000000001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Image</vt:lpstr>
      <vt:lpstr>Verification</vt:lpstr>
      <vt:lpstr>Face Recognition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Tran</dc:creator>
  <cp:lastModifiedBy>Michael Tran</cp:lastModifiedBy>
  <dcterms:created xsi:type="dcterms:W3CDTF">2017-11-26T23:32:56Z</dcterms:created>
  <dcterms:modified xsi:type="dcterms:W3CDTF">2017-11-27T03:51:06Z</dcterms:modified>
</cp:coreProperties>
</file>