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Weinold\Documents\GitHub\MSc_Thesis_Figures\figures\waterfall_performance\data\"/>
    </mc:Choice>
  </mc:AlternateContent>
  <xr:revisionPtr revIDLastSave="0" documentId="13_ncr:1_{B3CADDDB-1982-4394-8FC8-B98CFCBAD3AC}" xr6:coauthVersionLast="45" xr6:coauthVersionMax="45" xr10:uidLastSave="{00000000-0000-0000-0000-000000000000}"/>
  <bookViews>
    <workbookView xWindow="-110" yWindow="-110" windowWidth="38620" windowHeight="21220" activeTab="3" xr2:uid="{8635EE3D-B7E8-7D49-8E53-244438492FE9}"/>
  </bookViews>
  <sheets>
    <sheet name="2002" sheetId="1" r:id="rId1"/>
    <sheet name="2010" sheetId="4" r:id="rId2"/>
    <sheet name="2016" sheetId="5" r:id="rId3"/>
    <sheet name="2020" sheetId="6" r:id="rId4"/>
    <sheet name="expor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6" l="1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18" i="5"/>
  <c r="G47" i="5"/>
  <c r="G47" i="4"/>
  <c r="G47" i="1"/>
  <c r="D19" i="1" l="1"/>
  <c r="D20" i="1"/>
  <c r="D21" i="1"/>
  <c r="D22" i="1"/>
  <c r="D23" i="1"/>
  <c r="G39" i="1" s="1"/>
  <c r="D24" i="1"/>
  <c r="G40" i="1" s="1"/>
  <c r="D25" i="1"/>
  <c r="G41" i="1" s="1"/>
  <c r="D26" i="1"/>
  <c r="G42" i="1" s="1"/>
  <c r="D27" i="1"/>
  <c r="G43" i="1" s="1"/>
  <c r="D28" i="1"/>
  <c r="G44" i="1" s="1"/>
  <c r="D29" i="1"/>
  <c r="G45" i="1" s="1"/>
  <c r="D30" i="1"/>
  <c r="G46" i="1" s="1"/>
  <c r="D31" i="1"/>
  <c r="D18" i="1"/>
  <c r="G34" i="1" s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8" i="1"/>
  <c r="G35" i="1"/>
  <c r="G36" i="1"/>
  <c r="G37" i="1"/>
  <c r="G3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8" i="1"/>
  <c r="O3" i="1" l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18" i="6"/>
  <c r="H24" i="6"/>
  <c r="H21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O3" i="6" a="1"/>
  <c r="O3" i="6" s="1"/>
  <c r="O4" i="6" a="1"/>
  <c r="O4" i="6" s="1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O11" i="6" a="1"/>
  <c r="O11" i="6" s="1"/>
  <c r="O12" i="6" a="1"/>
  <c r="O12" i="6" s="1"/>
  <c r="O13" i="6" a="1"/>
  <c r="O13" i="6" s="1"/>
  <c r="O14" i="6" a="1"/>
  <c r="O14" i="6" s="1"/>
  <c r="O15" i="6" a="1"/>
  <c r="O15" i="6" s="1"/>
  <c r="C46" i="6"/>
  <c r="C45" i="6"/>
  <c r="C44" i="6"/>
  <c r="C43" i="6"/>
  <c r="C42" i="6"/>
  <c r="C41" i="6"/>
  <c r="C40" i="6"/>
  <c r="C39" i="6"/>
  <c r="C38" i="6"/>
  <c r="C37" i="6"/>
  <c r="C36" i="6"/>
  <c r="C35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B19" i="6" s="1"/>
  <c r="G34" i="6"/>
  <c r="B34" i="6"/>
  <c r="A18" i="6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B15" i="6" a="1"/>
  <c r="B15" i="6" s="1"/>
  <c r="N14" i="6" a="1"/>
  <c r="N14" i="6" s="1"/>
  <c r="M14" i="6" a="1"/>
  <c r="M14" i="6" s="1"/>
  <c r="L14" i="6" a="1"/>
  <c r="L14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B14" i="6" a="1"/>
  <c r="B14" i="6" s="1"/>
  <c r="N13" i="6" a="1"/>
  <c r="N13" i="6" s="1"/>
  <c r="M13" i="6" a="1"/>
  <c r="M13" i="6" s="1"/>
  <c r="L13" i="6" a="1"/>
  <c r="L13" i="6" s="1"/>
  <c r="K13" i="6" a="1"/>
  <c r="K13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B13" i="6" a="1"/>
  <c r="B13" i="6" s="1"/>
  <c r="N12" i="6" a="1"/>
  <c r="N12" i="6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B12" i="6" a="1"/>
  <c r="B12" i="6" s="1"/>
  <c r="N11" i="6" a="1"/>
  <c r="N11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B11" i="6" a="1"/>
  <c r="B11" i="6" s="1"/>
  <c r="N10" i="6" a="1"/>
  <c r="N10" i="6" s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B10" i="6" a="1"/>
  <c r="B10" i="6" s="1"/>
  <c r="N9" i="6" a="1"/>
  <c r="N9" i="6" s="1"/>
  <c r="M9" i="6" a="1"/>
  <c r="M9" i="6" s="1"/>
  <c r="L9" i="6" a="1"/>
  <c r="L9" i="6" s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C9" i="6" a="1"/>
  <c r="C9" i="6" s="1"/>
  <c r="B9" i="6" a="1"/>
  <c r="B9" i="6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B8" i="6" a="1"/>
  <c r="B8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B7" i="6" a="1"/>
  <c r="B7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B6" i="6" a="1"/>
  <c r="B6" i="6" s="1"/>
  <c r="N5" i="6" a="1"/>
  <c r="N5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B5" i="6" a="1"/>
  <c r="B5" i="6" s="1"/>
  <c r="N4" i="6" a="1"/>
  <c r="N4" i="6" s="1"/>
  <c r="M4" i="6" a="1"/>
  <c r="M4" i="6" s="1"/>
  <c r="L4" i="6" a="1"/>
  <c r="L4" i="6" s="1"/>
  <c r="K4" i="6" a="1"/>
  <c r="K4" i="6" s="1"/>
  <c r="J4" i="6" a="1"/>
  <c r="J4" i="6" s="1"/>
  <c r="I4" i="6" a="1"/>
  <c r="I4" i="6" s="1"/>
  <c r="H4" i="6" a="1"/>
  <c r="H4" i="6" s="1"/>
  <c r="G4" i="6" a="1"/>
  <c r="G4" i="6" s="1"/>
  <c r="F4" i="6" a="1"/>
  <c r="F4" i="6" s="1"/>
  <c r="E4" i="6" a="1"/>
  <c r="E4" i="6" s="1"/>
  <c r="D4" i="6" a="1"/>
  <c r="D4" i="6" s="1"/>
  <c r="C4" i="6" a="1"/>
  <c r="C4" i="6" s="1"/>
  <c r="B4" i="6" a="1"/>
  <c r="B4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B20" i="6" l="1"/>
  <c r="G35" i="6"/>
  <c r="B35" i="6"/>
  <c r="C46" i="5"/>
  <c r="C45" i="5"/>
  <c r="C44" i="5"/>
  <c r="C43" i="5"/>
  <c r="C42" i="5"/>
  <c r="C41" i="5"/>
  <c r="C40" i="5"/>
  <c r="C39" i="5"/>
  <c r="C38" i="5"/>
  <c r="C37" i="5"/>
  <c r="C36" i="5"/>
  <c r="C35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B19" i="5" s="1"/>
  <c r="G34" i="5"/>
  <c r="B34" i="5"/>
  <c r="A18" i="5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B14" i="5" a="1"/>
  <c r="B14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B11" i="5" a="1"/>
  <c r="B11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B10" i="5" a="1"/>
  <c r="B10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B8" i="5" a="1"/>
  <c r="B8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  <c r="A19" i="4"/>
  <c r="B19" i="4" s="1"/>
  <c r="A20" i="4"/>
  <c r="A21" i="4"/>
  <c r="A22" i="4"/>
  <c r="A23" i="4"/>
  <c r="A24" i="4"/>
  <c r="A25" i="4"/>
  <c r="A26" i="4"/>
  <c r="A27" i="4"/>
  <c r="A28" i="4"/>
  <c r="A29" i="4"/>
  <c r="A30" i="4"/>
  <c r="A31" i="4"/>
  <c r="A18" i="4"/>
  <c r="C18" i="4"/>
  <c r="B34" i="4" s="1"/>
  <c r="C36" i="4"/>
  <c r="C37" i="4"/>
  <c r="C38" i="4"/>
  <c r="C39" i="4"/>
  <c r="C40" i="4"/>
  <c r="C41" i="4"/>
  <c r="C42" i="4"/>
  <c r="C43" i="4"/>
  <c r="C44" i="4"/>
  <c r="C45" i="4"/>
  <c r="C46" i="4"/>
  <c r="C35" i="4"/>
  <c r="N15" i="4" a="1"/>
  <c r="N15" i="4" s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 a="1"/>
  <c r="B15" i="4" s="1"/>
  <c r="N14" i="4" a="1"/>
  <c r="N14" i="4" s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B14" i="4" a="1"/>
  <c r="B14" i="4" s="1"/>
  <c r="N13" i="4" a="1"/>
  <c r="N13" i="4" s="1"/>
  <c r="M13" i="4" a="1"/>
  <c r="M13" i="4" s="1"/>
  <c r="L13" i="4" a="1"/>
  <c r="L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B13" i="4" a="1"/>
  <c r="B13" i="4" s="1"/>
  <c r="N12" i="4" a="1"/>
  <c r="N12" i="4" s="1"/>
  <c r="M12" i="4" a="1"/>
  <c r="M12" i="4" s="1"/>
  <c r="L12" i="4" a="1"/>
  <c r="L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B12" i="4" a="1"/>
  <c r="B12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B11" i="4" a="1"/>
  <c r="B11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N8" i="4" a="1"/>
  <c r="N8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B8" i="4" a="1"/>
  <c r="B8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B7" i="4" a="1"/>
  <c r="B7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B5" i="4" a="1"/>
  <c r="B5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B4" i="4" a="1"/>
  <c r="B4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B3" i="4" a="1"/>
  <c r="B3" i="4" s="1"/>
  <c r="B31" i="1"/>
  <c r="B18" i="1"/>
  <c r="B34" i="1" s="1"/>
  <c r="G36" i="6" l="1"/>
  <c r="B36" i="6"/>
  <c r="B21" i="6"/>
  <c r="H35" i="4"/>
  <c r="B20" i="4"/>
  <c r="B21" i="4" s="1"/>
  <c r="B19" i="1"/>
  <c r="B35" i="1" s="1"/>
  <c r="G35" i="5"/>
  <c r="B35" i="5"/>
  <c r="H35" i="5"/>
  <c r="B20" i="5"/>
  <c r="B22" i="4"/>
  <c r="H37" i="4"/>
  <c r="H36" i="4"/>
  <c r="H38" i="4"/>
  <c r="B23" i="4"/>
  <c r="D18" i="4"/>
  <c r="G34" i="4" s="1"/>
  <c r="B47" i="1"/>
  <c r="B22" i="6" l="1"/>
  <c r="G37" i="6"/>
  <c r="B37" i="6"/>
  <c r="B20" i="1"/>
  <c r="G36" i="5"/>
  <c r="B36" i="5"/>
  <c r="H36" i="5"/>
  <c r="B21" i="5"/>
  <c r="B24" i="4"/>
  <c r="H39" i="4"/>
  <c r="D19" i="4"/>
  <c r="G35" i="4" s="1"/>
  <c r="C19" i="4"/>
  <c r="B35" i="4" s="1"/>
  <c r="B23" i="6" l="1"/>
  <c r="G38" i="6"/>
  <c r="B38" i="6"/>
  <c r="B21" i="1"/>
  <c r="B36" i="1"/>
  <c r="G37" i="5"/>
  <c r="B37" i="5"/>
  <c r="H37" i="5"/>
  <c r="B22" i="5"/>
  <c r="H40" i="4"/>
  <c r="B25" i="4"/>
  <c r="C20" i="4"/>
  <c r="B36" i="4" s="1"/>
  <c r="D20" i="4"/>
  <c r="G36" i="4" s="1"/>
  <c r="B24" i="6" l="1"/>
  <c r="G39" i="6"/>
  <c r="B39" i="6"/>
  <c r="B37" i="1"/>
  <c r="B22" i="1"/>
  <c r="G38" i="5"/>
  <c r="B38" i="5"/>
  <c r="H38" i="5"/>
  <c r="B23" i="5"/>
  <c r="H41" i="4"/>
  <c r="B26" i="4"/>
  <c r="D21" i="4"/>
  <c r="G37" i="4" s="1"/>
  <c r="C21" i="4"/>
  <c r="B37" i="4" s="1"/>
  <c r="G40" i="6" l="1"/>
  <c r="B40" i="6"/>
  <c r="B25" i="6"/>
  <c r="B38" i="1"/>
  <c r="B23" i="1"/>
  <c r="G39" i="5"/>
  <c r="B39" i="5"/>
  <c r="B24" i="5"/>
  <c r="H39" i="5"/>
  <c r="H42" i="4"/>
  <c r="B27" i="4"/>
  <c r="D22" i="4"/>
  <c r="G38" i="4" s="1"/>
  <c r="C22" i="4"/>
  <c r="B38" i="4" s="1"/>
  <c r="B26" i="6" l="1"/>
  <c r="G41" i="6"/>
  <c r="B41" i="6"/>
  <c r="B39" i="1"/>
  <c r="B24" i="1"/>
  <c r="G40" i="5"/>
  <c r="B40" i="5"/>
  <c r="H40" i="5"/>
  <c r="B25" i="5"/>
  <c r="B28" i="4"/>
  <c r="H43" i="4"/>
  <c r="D23" i="4"/>
  <c r="G39" i="4" s="1"/>
  <c r="C23" i="4"/>
  <c r="B39" i="4" s="1"/>
  <c r="B27" i="6" l="1"/>
  <c r="G42" i="6"/>
  <c r="B42" i="6"/>
  <c r="B25" i="1"/>
  <c r="B40" i="1"/>
  <c r="G41" i="5"/>
  <c r="B41" i="5"/>
  <c r="H41" i="5"/>
  <c r="B26" i="5"/>
  <c r="H44" i="4"/>
  <c r="B29" i="4"/>
  <c r="C24" i="4"/>
  <c r="B40" i="4" s="1"/>
  <c r="D24" i="4"/>
  <c r="G40" i="4" s="1"/>
  <c r="B28" i="6" l="1"/>
  <c r="G43" i="6"/>
  <c r="B43" i="6"/>
  <c r="B26" i="1"/>
  <c r="B41" i="1"/>
  <c r="G42" i="5"/>
  <c r="B42" i="5"/>
  <c r="H42" i="5"/>
  <c r="B27" i="5"/>
  <c r="H45" i="4"/>
  <c r="B30" i="4"/>
  <c r="D25" i="4"/>
  <c r="G41" i="4" s="1"/>
  <c r="C25" i="4"/>
  <c r="B41" i="4" s="1"/>
  <c r="G44" i="6" l="1"/>
  <c r="B44" i="6"/>
  <c r="B29" i="6"/>
  <c r="B42" i="1"/>
  <c r="B27" i="1"/>
  <c r="G43" i="5"/>
  <c r="B43" i="5"/>
  <c r="B28" i="5"/>
  <c r="H43" i="5"/>
  <c r="H46" i="4"/>
  <c r="B31" i="4"/>
  <c r="D26" i="4"/>
  <c r="G42" i="4" s="1"/>
  <c r="C26" i="4"/>
  <c r="B42" i="4" s="1"/>
  <c r="B30" i="6" l="1"/>
  <c r="G45" i="6"/>
  <c r="B45" i="6"/>
  <c r="B43" i="1"/>
  <c r="B28" i="1"/>
  <c r="G44" i="5"/>
  <c r="B44" i="5"/>
  <c r="H44" i="5"/>
  <c r="B29" i="5"/>
  <c r="C31" i="4"/>
  <c r="B47" i="4" s="1"/>
  <c r="D31" i="4"/>
  <c r="D27" i="4"/>
  <c r="G43" i="4" s="1"/>
  <c r="C27" i="4"/>
  <c r="B43" i="4" s="1"/>
  <c r="B31" i="6" l="1"/>
  <c r="G46" i="6"/>
  <c r="B46" i="6"/>
  <c r="B29" i="1"/>
  <c r="B44" i="1"/>
  <c r="G45" i="5"/>
  <c r="B45" i="5"/>
  <c r="H45" i="5"/>
  <c r="B30" i="5"/>
  <c r="C28" i="4"/>
  <c r="B44" i="4" s="1"/>
  <c r="D28" i="4"/>
  <c r="G44" i="4" s="1"/>
  <c r="B47" i="6" l="1"/>
  <c r="B30" i="1"/>
  <c r="B45" i="1"/>
  <c r="G46" i="5"/>
  <c r="B46" i="5"/>
  <c r="H46" i="5"/>
  <c r="B31" i="5"/>
  <c r="D29" i="4"/>
  <c r="G45" i="4" s="1"/>
  <c r="C29" i="4"/>
  <c r="B45" i="4" s="1"/>
  <c r="B46" i="1" l="1"/>
  <c r="B47" i="5"/>
  <c r="D30" i="4"/>
  <c r="G46" i="4" s="1"/>
  <c r="C30" i="4"/>
  <c r="B4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tc={92761815-A509-2341-97C1-F8FCA2404F1B}</author>
  </authors>
  <commentList>
    <comment ref="D46" authorId="0" shapeId="0" xr:uid="{92761815-A509-2341-97C1-F8FCA2404F1B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tc={489B8471-E4CB-2E43-BEB1-624D7D28C396}</author>
  </authors>
  <commentList>
    <comment ref="D46" authorId="0" shapeId="0" xr:uid="{489B8471-E4CB-2E43-BEB1-624D7D28C396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tc={323502DC-7941-450F-91DD-6384AAF483C8}</author>
  </authors>
  <commentList>
    <comment ref="D46" authorId="0" shapeId="0" xr:uid="{323502DC-7941-450F-91DD-6384AAF483C8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<sst xmlns="http://schemas.openxmlformats.org/spreadsheetml/2006/main" count="64" uniqueCount="12">
  <si>
    <t>index</t>
  </si>
  <si>
    <t>y</t>
  </si>
  <si>
    <t>label</t>
  </si>
  <si>
    <t>1W</t>
  </si>
  <si>
    <t>losses</t>
  </si>
  <si>
    <t>absolute</t>
  </si>
  <si>
    <t>position below 1</t>
  </si>
  <si>
    <t>position below 2</t>
  </si>
  <si>
    <t>0.143W</t>
  </si>
  <si>
    <t>0.388W</t>
  </si>
  <si>
    <t>0.063W</t>
  </si>
  <si>
    <t>0.326W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</si>
</sst>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2" fontId="0" fillId="0" borderId="0" xfId="0" applyNumberFormat="1" applyFill="1"/>
    <xf numFmtId="0" fontId="0" fillId="0" borderId="0" xfId="0" applyFill="1"/>
    <xf numFmtId="9" fontId="0" fillId="2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Weinold" id="{E89A98C3-65AF-3442-B798-45B8D8DB5490}" userId="Michael Weinol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92761815-A509-2341-97C1-F8FCA2404F1B}">
    <text>36lm loss out of 129lm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489B8471-E4CB-2E43-BEB1-624D7D28C396}">
    <text>36lm loss out of 129lm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323502DC-7941-450F-91DD-6384AAF483C8}">
    <text>36lm loss out of 129lm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8A7C-B36B-4543-824E-303F41AF569A}">
  <dimension ref="A1:O47"/>
  <sheetViews>
    <sheetView topLeftCell="A21" zoomScale="150" zoomScaleNormal="150" workbookViewId="0">
      <selection activeCell="F33" sqref="F33:H47"/>
    </sheetView>
  </sheetViews>
  <sheetFormatPr defaultColWidth="10.83203125" defaultRowHeight="15.5" x14ac:dyDescent="0.35"/>
  <cols>
    <col min="1" max="16384" width="10.83203125" style="5"/>
  </cols>
  <sheetData>
    <row r="1" spans="1:15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5" x14ac:dyDescent="0.35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</row>
    <row r="3" spans="1:15" x14ac:dyDescent="0.35">
      <c r="A3" s="3">
        <v>-0.3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-0.3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  <c r="O3" s="9" cm="1">
        <f t="array" aca="1" ref="O3" ca="1">IF(CELL("row",$A3)=CELL("col",O3),$A3,0)</f>
        <v>0</v>
      </c>
    </row>
    <row r="4" spans="1:15" x14ac:dyDescent="0.35">
      <c r="A4" s="3">
        <v>-0.315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-0.315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  <c r="O4" s="9" cm="1">
        <f t="array" aca="1" ref="O4" ca="1">IF(CELL("row",$A4)=CELL("col",O4),$A4,0)</f>
        <v>0</v>
      </c>
    </row>
    <row r="5" spans="1:15" x14ac:dyDescent="0.35">
      <c r="A5" s="3">
        <v>-0.13474999999999998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-0.13474999999999998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  <c r="O5" s="9" cm="1">
        <f t="array" aca="1" ref="O5" ca="1">IF(CELL("row",$A5)=CELL("col",O5),$A5,0)</f>
        <v>0</v>
      </c>
    </row>
    <row r="6" spans="1:15" x14ac:dyDescent="0.35">
      <c r="A6" s="3">
        <v>-0.10009999999999999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-0.10009999999999999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  <c r="O6" s="9" cm="1">
        <f t="array" aca="1" ref="O6" ca="1">IF(CELL("row",$A6)=CELL("col",O6),$A6,0)</f>
        <v>0</v>
      </c>
    </row>
    <row r="7" spans="1:15" x14ac:dyDescent="0.35">
      <c r="A7" s="3">
        <v>-9.0089999999999996E-3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-9.0089999999999996E-3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  <c r="O7" s="9" cm="1">
        <f t="array" aca="1" ref="O7" ca="1">IF(CELL("row",$A7)=CELL("col",O7),$A7,0)</f>
        <v>0</v>
      </c>
    </row>
    <row r="8" spans="1:15" x14ac:dyDescent="0.35">
      <c r="A8" s="3">
        <v>0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0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  <c r="O8" s="9" cm="1">
        <f t="array" aca="1" ref="O8" ca="1">IF(CELL("row",$A8)=CELL("col",O8),$A8,0)</f>
        <v>0</v>
      </c>
    </row>
    <row r="9" spans="1:15" x14ac:dyDescent="0.35">
      <c r="A9" s="3">
        <v>0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0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  <c r="O9" s="9" cm="1">
        <f t="array" aca="1" ref="O9" ca="1">IF(CELL("row",$A9)=CELL("col",O9),$A9,0)</f>
        <v>0</v>
      </c>
    </row>
    <row r="10" spans="1:15" x14ac:dyDescent="0.35">
      <c r="A10" s="3">
        <v>0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0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  <c r="O10" s="9" cm="1">
        <f t="array" aca="1" ref="O10" ca="1">IF(CELL("row",$A10)=CELL("col",O10),$A10,0)</f>
        <v>0</v>
      </c>
    </row>
    <row r="11" spans="1:15" x14ac:dyDescent="0.35">
      <c r="A11" s="3">
        <v>-5.2552499999999995E-3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-5.2552499999999995E-3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  <c r="O11" s="9" cm="1">
        <f t="array" aca="1" ref="O11" ca="1">IF(CELL("row",$A11)=CELL("col",O11),$A11,0)</f>
        <v>0</v>
      </c>
    </row>
    <row r="12" spans="1:15" x14ac:dyDescent="0.35">
      <c r="A12" s="3">
        <v>-2.4962437499999993E-2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-2.4962437499999993E-2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  <c r="O12" s="9" cm="1">
        <f t="array" aca="1" ref="O12" ca="1">IF(CELL("row",$A12)=CELL("col",O12),$A12,0)</f>
        <v>0</v>
      </c>
    </row>
    <row r="13" spans="1:15" x14ac:dyDescent="0.35">
      <c r="A13" s="3">
        <v>-2.2466193749999995E-2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-2.2466193749999995E-2</v>
      </c>
      <c r="N13" s="9" cm="1">
        <f t="array" aca="1" ref="N13" ca="1">IF(CELL("row",$A13)=CELL("col",N13),$A13,0)</f>
        <v>0</v>
      </c>
      <c r="O13" s="9" cm="1">
        <f t="array" aca="1" ref="O13" ca="1">IF(CELL("row",$A13)=CELL("col",O13),$A13,0)</f>
        <v>0</v>
      </c>
    </row>
    <row r="14" spans="1:15" x14ac:dyDescent="0.35">
      <c r="A14" s="3">
        <v>-2.5652564437499994E-2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-2.5652564437499994E-2</v>
      </c>
      <c r="O14" s="9" cm="1">
        <f t="array" aca="1" ref="O14" ca="1">IF(CELL("row",$A14)=CELL("col",O14),$A14,0)</f>
        <v>0</v>
      </c>
    </row>
    <row r="15" spans="1:15" x14ac:dyDescent="0.35">
      <c r="A15" s="3">
        <v>6.2804554312499983E-2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  <c r="O15" s="9" cm="1">
        <f t="array" aca="1" ref="O15" ca="1">IF(CELL("row",$A15)=CELL("col",O15),$A15,0)</f>
        <v>6.2804554312499983E-2</v>
      </c>
    </row>
    <row r="17" spans="1:4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4" x14ac:dyDescent="0.35">
      <c r="A18" s="4">
        <f>A2</f>
        <v>1</v>
      </c>
      <c r="B18" s="4">
        <f>A18</f>
        <v>1</v>
      </c>
      <c r="C18" s="4">
        <f>B18-0.0425</f>
        <v>0.95750000000000002</v>
      </c>
      <c r="D18" s="9">
        <f>B18-0.0675</f>
        <v>0.9325</v>
      </c>
    </row>
    <row r="19" spans="1:4" x14ac:dyDescent="0.35">
      <c r="A19" s="4">
        <f t="shared" ref="A19:A31" si="0">A3</f>
        <v>-0.3</v>
      </c>
      <c r="B19" s="4">
        <f>B18+A19</f>
        <v>0.7</v>
      </c>
      <c r="C19" s="4">
        <f t="shared" ref="C19:C31" si="1">B19-0.0425</f>
        <v>0.65749999999999997</v>
      </c>
      <c r="D19" s="9">
        <f t="shared" ref="D19:D31" si="2">B19-0.0675</f>
        <v>0.63249999999999995</v>
      </c>
    </row>
    <row r="20" spans="1:4" x14ac:dyDescent="0.35">
      <c r="A20" s="4">
        <f t="shared" si="0"/>
        <v>-0.315</v>
      </c>
      <c r="B20" s="4">
        <f t="shared" ref="B20:B30" si="3">B19+A20</f>
        <v>0.38499999999999995</v>
      </c>
      <c r="C20" s="4">
        <f t="shared" si="1"/>
        <v>0.34249999999999997</v>
      </c>
      <c r="D20" s="9">
        <f t="shared" si="2"/>
        <v>0.31749999999999995</v>
      </c>
    </row>
    <row r="21" spans="1:4" x14ac:dyDescent="0.35">
      <c r="A21" s="4">
        <f t="shared" si="0"/>
        <v>-0.13474999999999998</v>
      </c>
      <c r="B21" s="4">
        <f t="shared" si="3"/>
        <v>0.25024999999999997</v>
      </c>
      <c r="C21" s="4">
        <f t="shared" si="1"/>
        <v>0.20774999999999996</v>
      </c>
      <c r="D21" s="9">
        <f t="shared" si="2"/>
        <v>0.18274999999999997</v>
      </c>
    </row>
    <row r="22" spans="1:4" x14ac:dyDescent="0.35">
      <c r="A22" s="4">
        <f t="shared" si="0"/>
        <v>-0.10009999999999999</v>
      </c>
      <c r="B22" s="4">
        <f t="shared" si="3"/>
        <v>0.15014999999999998</v>
      </c>
      <c r="C22" s="4">
        <f t="shared" si="1"/>
        <v>0.10764999999999997</v>
      </c>
      <c r="D22" s="9">
        <f t="shared" si="2"/>
        <v>8.2649999999999973E-2</v>
      </c>
    </row>
    <row r="23" spans="1:4" x14ac:dyDescent="0.35">
      <c r="A23" s="4">
        <f t="shared" si="0"/>
        <v>-9.0089999999999996E-3</v>
      </c>
      <c r="B23" s="4">
        <f t="shared" si="3"/>
        <v>0.14114099999999999</v>
      </c>
      <c r="C23" s="4">
        <f t="shared" si="1"/>
        <v>9.8640999999999979E-2</v>
      </c>
      <c r="D23" s="9">
        <f t="shared" si="2"/>
        <v>7.3640999999999984E-2</v>
      </c>
    </row>
    <row r="24" spans="1:4" x14ac:dyDescent="0.35">
      <c r="A24" s="4">
        <f t="shared" si="0"/>
        <v>0</v>
      </c>
      <c r="B24" s="4">
        <f t="shared" si="3"/>
        <v>0.14114099999999999</v>
      </c>
      <c r="C24" s="4">
        <f t="shared" si="1"/>
        <v>9.8640999999999979E-2</v>
      </c>
      <c r="D24" s="9">
        <f t="shared" si="2"/>
        <v>7.3640999999999984E-2</v>
      </c>
    </row>
    <row r="25" spans="1:4" x14ac:dyDescent="0.35">
      <c r="A25" s="4">
        <f t="shared" si="0"/>
        <v>0</v>
      </c>
      <c r="B25" s="4">
        <f t="shared" si="3"/>
        <v>0.14114099999999999</v>
      </c>
      <c r="C25" s="4">
        <f t="shared" si="1"/>
        <v>9.8640999999999979E-2</v>
      </c>
      <c r="D25" s="9">
        <f t="shared" si="2"/>
        <v>7.3640999999999984E-2</v>
      </c>
    </row>
    <row r="26" spans="1:4" x14ac:dyDescent="0.35">
      <c r="A26" s="4">
        <f t="shared" si="0"/>
        <v>0</v>
      </c>
      <c r="B26" s="4">
        <f t="shared" si="3"/>
        <v>0.14114099999999999</v>
      </c>
      <c r="C26" s="4">
        <f t="shared" si="1"/>
        <v>9.8640999999999979E-2</v>
      </c>
      <c r="D26" s="9">
        <f t="shared" si="2"/>
        <v>7.3640999999999984E-2</v>
      </c>
    </row>
    <row r="27" spans="1:4" x14ac:dyDescent="0.35">
      <c r="A27" s="4">
        <f t="shared" si="0"/>
        <v>-5.2552499999999995E-3</v>
      </c>
      <c r="B27" s="4">
        <f t="shared" si="3"/>
        <v>0.13588575</v>
      </c>
      <c r="C27" s="4">
        <f t="shared" si="1"/>
        <v>9.338574999999999E-2</v>
      </c>
      <c r="D27" s="9">
        <f t="shared" si="2"/>
        <v>6.8385749999999995E-2</v>
      </c>
    </row>
    <row r="28" spans="1:4" x14ac:dyDescent="0.35">
      <c r="A28" s="4">
        <f t="shared" si="0"/>
        <v>-2.4962437499999993E-2</v>
      </c>
      <c r="B28" s="4">
        <f t="shared" si="3"/>
        <v>0.11092331250000001</v>
      </c>
      <c r="C28" s="4">
        <f t="shared" si="1"/>
        <v>6.84233125E-2</v>
      </c>
      <c r="D28" s="9">
        <f t="shared" si="2"/>
        <v>4.3423312500000005E-2</v>
      </c>
    </row>
    <row r="29" spans="1:4" x14ac:dyDescent="0.35">
      <c r="A29" s="4">
        <f t="shared" si="0"/>
        <v>-2.2466193749999995E-2</v>
      </c>
      <c r="B29" s="4">
        <f t="shared" si="3"/>
        <v>8.8457118750000008E-2</v>
      </c>
      <c r="C29" s="4">
        <f t="shared" si="1"/>
        <v>4.5957118750000005E-2</v>
      </c>
      <c r="D29" s="9">
        <f t="shared" si="2"/>
        <v>2.0957118750000003E-2</v>
      </c>
    </row>
    <row r="30" spans="1:4" x14ac:dyDescent="0.35">
      <c r="A30" s="4">
        <f t="shared" si="0"/>
        <v>-2.5652564437499994E-2</v>
      </c>
      <c r="B30" s="4">
        <f t="shared" si="3"/>
        <v>6.2804554312500011E-2</v>
      </c>
      <c r="C30" s="4">
        <f t="shared" si="1"/>
        <v>2.0304554312500007E-2</v>
      </c>
      <c r="D30" s="9">
        <f t="shared" si="2"/>
        <v>-4.6954456874999939E-3</v>
      </c>
    </row>
    <row r="31" spans="1:4" x14ac:dyDescent="0.35">
      <c r="A31" s="4">
        <f t="shared" si="0"/>
        <v>6.2804554312499983E-2</v>
      </c>
      <c r="B31" s="4">
        <f>A31</f>
        <v>6.2804554312499983E-2</v>
      </c>
      <c r="C31" s="4">
        <f t="shared" si="1"/>
        <v>2.030455431249998E-2</v>
      </c>
      <c r="D31" s="9">
        <f t="shared" si="2"/>
        <v>-4.6954456875000217E-3</v>
      </c>
    </row>
    <row r="32" spans="1:4" x14ac:dyDescent="0.35">
      <c r="B32" s="4"/>
      <c r="C32" s="4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D34" s="8"/>
      <c r="F34" s="5">
        <v>0</v>
      </c>
      <c r="G34" s="9">
        <f>D18</f>
        <v>0.9325</v>
      </c>
      <c r="H34" s="8" t="s">
        <v>3</v>
      </c>
    </row>
    <row r="35" spans="1:8" x14ac:dyDescent="0.35">
      <c r="A35" s="5">
        <v>1</v>
      </c>
      <c r="B35" s="9">
        <f t="shared" ref="B35:B47" si="4">C19</f>
        <v>0.65749999999999997</v>
      </c>
      <c r="C35" s="6">
        <v>0.3</v>
      </c>
      <c r="D35" s="8"/>
      <c r="F35" s="5">
        <v>1</v>
      </c>
      <c r="G35" s="9">
        <f t="shared" ref="G35:G46" si="5">D19</f>
        <v>0.63249999999999995</v>
      </c>
      <c r="H35" s="8">
        <v>-0.3</v>
      </c>
    </row>
    <row r="36" spans="1:8" x14ac:dyDescent="0.35">
      <c r="A36" s="5">
        <v>2</v>
      </c>
      <c r="B36" s="9">
        <f t="shared" si="4"/>
        <v>0.34249999999999997</v>
      </c>
      <c r="C36" s="6">
        <v>0.45</v>
      </c>
      <c r="D36" s="8"/>
      <c r="F36" s="5">
        <v>2</v>
      </c>
      <c r="G36" s="9">
        <f t="shared" si="5"/>
        <v>0.31749999999999995</v>
      </c>
      <c r="H36" s="8">
        <v>-0.315</v>
      </c>
    </row>
    <row r="37" spans="1:8" x14ac:dyDescent="0.35">
      <c r="A37" s="5">
        <v>3</v>
      </c>
      <c r="B37" s="9">
        <f t="shared" si="4"/>
        <v>0.20774999999999996</v>
      </c>
      <c r="C37" s="6">
        <v>0.35</v>
      </c>
      <c r="D37" s="8"/>
      <c r="F37" s="5">
        <v>3</v>
      </c>
      <c r="G37" s="9">
        <f t="shared" si="5"/>
        <v>0.18274999999999997</v>
      </c>
      <c r="H37" s="8">
        <v>-0.13474999999999998</v>
      </c>
    </row>
    <row r="38" spans="1:8" x14ac:dyDescent="0.35">
      <c r="A38" s="5">
        <v>4</v>
      </c>
      <c r="B38" s="9">
        <f t="shared" si="4"/>
        <v>0.10764999999999997</v>
      </c>
      <c r="C38" s="6">
        <v>0.4</v>
      </c>
      <c r="D38" s="8"/>
      <c r="F38" s="5">
        <v>4</v>
      </c>
      <c r="G38" s="9">
        <f t="shared" si="5"/>
        <v>8.2649999999999973E-2</v>
      </c>
      <c r="H38" s="8">
        <v>-0.10009999999999999</v>
      </c>
    </row>
    <row r="39" spans="1:8" x14ac:dyDescent="0.35">
      <c r="A39" s="5">
        <v>5</v>
      </c>
      <c r="B39" s="9">
        <f t="shared" si="4"/>
        <v>9.8640999999999979E-2</v>
      </c>
      <c r="C39" s="6">
        <v>0.2</v>
      </c>
      <c r="D39" s="8"/>
      <c r="F39" s="5">
        <v>5</v>
      </c>
      <c r="G39" s="9">
        <f t="shared" si="5"/>
        <v>7.3640999999999984E-2</v>
      </c>
      <c r="H39" s="8">
        <v>-1.8844537815126045E-3</v>
      </c>
    </row>
    <row r="40" spans="1:8" x14ac:dyDescent="0.35">
      <c r="A40" s="5">
        <v>6</v>
      </c>
      <c r="B40" s="9">
        <f t="shared" si="4"/>
        <v>9.8640999999999979E-2</v>
      </c>
      <c r="C40" s="6">
        <v>0</v>
      </c>
      <c r="D40" s="8"/>
      <c r="F40" s="5">
        <v>6</v>
      </c>
      <c r="G40" s="9">
        <f t="shared" si="5"/>
        <v>7.3640999999999984E-2</v>
      </c>
      <c r="H40" s="8">
        <v>-1.0466911764705881E-2</v>
      </c>
    </row>
    <row r="41" spans="1:8" x14ac:dyDescent="0.35">
      <c r="A41" s="5">
        <v>7</v>
      </c>
      <c r="B41" s="9">
        <f t="shared" si="4"/>
        <v>9.8640999999999979E-2</v>
      </c>
      <c r="C41" s="6">
        <v>0</v>
      </c>
      <c r="D41" s="8"/>
      <c r="F41" s="5">
        <v>7</v>
      </c>
      <c r="G41" s="9">
        <f t="shared" si="5"/>
        <v>7.3640999999999984E-2</v>
      </c>
      <c r="H41" s="8">
        <v>-2.7318639705882344E-2</v>
      </c>
    </row>
    <row r="42" spans="1:8" x14ac:dyDescent="0.35">
      <c r="A42" s="5">
        <v>8</v>
      </c>
      <c r="B42" s="9">
        <f t="shared" si="4"/>
        <v>9.8640999999999979E-2</v>
      </c>
      <c r="C42" s="6">
        <v>0</v>
      </c>
      <c r="D42" s="8"/>
      <c r="F42" s="5">
        <v>8</v>
      </c>
      <c r="G42" s="9">
        <f t="shared" si="5"/>
        <v>7.3640999999999984E-2</v>
      </c>
      <c r="H42" s="8">
        <v>-1.3376713235294116E-2</v>
      </c>
    </row>
    <row r="43" spans="1:8" x14ac:dyDescent="0.35">
      <c r="A43" s="5">
        <v>9</v>
      </c>
      <c r="B43" s="9">
        <f t="shared" si="4"/>
        <v>9.338574999999999E-2</v>
      </c>
      <c r="C43" s="6">
        <v>0.05</v>
      </c>
      <c r="D43" s="8"/>
      <c r="F43" s="5">
        <v>9</v>
      </c>
      <c r="G43" s="9">
        <f t="shared" si="5"/>
        <v>6.8385749999999995E-2</v>
      </c>
      <c r="H43" s="8">
        <v>-3.6255252100840327E-3</v>
      </c>
    </row>
    <row r="44" spans="1:8" x14ac:dyDescent="0.35">
      <c r="A44" s="5">
        <v>10</v>
      </c>
      <c r="B44" s="9">
        <f t="shared" si="4"/>
        <v>6.84233125E-2</v>
      </c>
      <c r="C44" s="6">
        <v>0.25</v>
      </c>
      <c r="D44" s="8"/>
      <c r="F44" s="5">
        <v>10</v>
      </c>
      <c r="G44" s="9">
        <f t="shared" si="5"/>
        <v>4.3423312500000005E-2</v>
      </c>
      <c r="H44" s="8">
        <v>-5.8733508403361325E-3</v>
      </c>
    </row>
    <row r="45" spans="1:8" x14ac:dyDescent="0.35">
      <c r="A45" s="5">
        <v>11</v>
      </c>
      <c r="B45" s="9">
        <f t="shared" si="4"/>
        <v>4.5957118750000005E-2</v>
      </c>
      <c r="C45" s="6">
        <v>0.3</v>
      </c>
      <c r="D45" s="8"/>
      <c r="F45" s="5">
        <v>11</v>
      </c>
      <c r="G45" s="9">
        <f t="shared" si="5"/>
        <v>2.0957118750000003E-2</v>
      </c>
      <c r="H45" s="8">
        <v>-5.3512752100840326E-3</v>
      </c>
    </row>
    <row r="46" spans="1:8" x14ac:dyDescent="0.35">
      <c r="A46" s="5">
        <v>12</v>
      </c>
      <c r="B46" s="9">
        <f t="shared" si="4"/>
        <v>2.0304554312500007E-2</v>
      </c>
      <c r="C46" s="6">
        <v>0.28999999999999998</v>
      </c>
      <c r="D46" s="8"/>
      <c r="F46" s="5">
        <v>12</v>
      </c>
      <c r="G46" s="9">
        <f t="shared" si="5"/>
        <v>-4.6954456874999939E-3</v>
      </c>
      <c r="H46" s="8">
        <v>-1.8138949159663863E-2</v>
      </c>
    </row>
    <row r="47" spans="1:8" x14ac:dyDescent="0.35">
      <c r="A47" s="5">
        <v>13</v>
      </c>
      <c r="B47" s="9">
        <f t="shared" si="4"/>
        <v>2.030455431249998E-2</v>
      </c>
      <c r="D47" s="8"/>
      <c r="F47" s="5">
        <v>13</v>
      </c>
      <c r="G47" s="9">
        <f>A15</f>
        <v>6.2804554312499983E-2</v>
      </c>
      <c r="H47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C5A-BCD6-AE4F-9B75-3AE9C37FC05E}">
  <dimension ref="A1:N47"/>
  <sheetViews>
    <sheetView zoomScale="150" zoomScaleNormal="150" workbookViewId="0">
      <selection activeCell="D18" sqref="D18"/>
    </sheetView>
  </sheetViews>
  <sheetFormatPr defaultColWidth="10.83203125" defaultRowHeight="15.5" x14ac:dyDescent="0.35"/>
  <cols>
    <col min="1" max="16384" width="10.83203125" style="5"/>
  </cols>
  <sheetData>
    <row r="1" spans="1:14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4" s="9" customFormat="1" x14ac:dyDescent="0.35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 x14ac:dyDescent="0.35">
      <c r="A3" s="3">
        <v>-0.15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-0.15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</row>
    <row r="4" spans="1:14" s="9" customFormat="1" x14ac:dyDescent="0.35">
      <c r="A4" s="3">
        <v>-0.255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-0.255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</row>
    <row r="5" spans="1:14" s="9" customFormat="1" x14ac:dyDescent="0.35">
      <c r="A5" s="3">
        <v>-0.17849999999999999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-0.17849999999999999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</row>
    <row r="6" spans="1:14" s="9" customFormat="1" x14ac:dyDescent="0.35">
      <c r="A6" s="3">
        <v>-8.3299999999999999E-2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-8.3299999999999999E-2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</row>
    <row r="7" spans="1:14" s="9" customFormat="1" x14ac:dyDescent="0.35">
      <c r="A7" s="3">
        <v>-4.1818181818181815E-3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-4.1818181818181815E-3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</row>
    <row r="8" spans="1:14" s="9" customFormat="1" x14ac:dyDescent="0.35">
      <c r="A8" s="3">
        <v>-2.3227272727272725E-2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-2.3227272727272725E-2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</row>
    <row r="9" spans="1:14" s="9" customFormat="1" x14ac:dyDescent="0.35">
      <c r="A9" s="3">
        <v>-6.0623181818181805E-2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-6.0623181818181805E-2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</row>
    <row r="10" spans="1:14" s="9" customFormat="1" x14ac:dyDescent="0.35">
      <c r="A10" s="3">
        <v>-2.9684454545454542E-2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-2.9684454545454542E-2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</row>
    <row r="11" spans="1:14" s="9" customFormat="1" x14ac:dyDescent="0.35">
      <c r="A11" s="3">
        <v>-8.0454545454545431E-3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-8.0454545454545431E-3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</row>
    <row r="12" spans="1:14" s="9" customFormat="1" x14ac:dyDescent="0.35">
      <c r="A12" s="3">
        <v>-1.303363636363636E-2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-1.303363636363636E-2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</row>
    <row r="13" spans="1:14" s="9" customFormat="1" x14ac:dyDescent="0.35">
      <c r="A13" s="3">
        <v>-1.1875090909090908E-2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-1.1875090909090908E-2</v>
      </c>
      <c r="N13" s="9" cm="1">
        <f t="array" aca="1" ref="N13" ca="1">IF(CELL("row",$A13)=CELL("col",N13),$A13,0)</f>
        <v>0</v>
      </c>
    </row>
    <row r="14" spans="1:14" s="9" customFormat="1" x14ac:dyDescent="0.35">
      <c r="A14" s="3">
        <v>-4.0252399999999994E-2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-4.0252399999999994E-2</v>
      </c>
    </row>
    <row r="15" spans="1:14" s="9" customFormat="1" x14ac:dyDescent="0.35">
      <c r="A15" s="3">
        <v>0.14271305454545452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</row>
    <row r="17" spans="1:4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4" x14ac:dyDescent="0.35">
      <c r="A18" s="4">
        <f>A2</f>
        <v>1</v>
      </c>
      <c r="B18" s="3">
        <v>1</v>
      </c>
      <c r="C18" s="4">
        <f>B18-0.0375</f>
        <v>0.96250000000000002</v>
      </c>
      <c r="D18" s="9">
        <f>B18-0.0625</f>
        <v>0.9375</v>
      </c>
    </row>
    <row r="19" spans="1:4" x14ac:dyDescent="0.35">
      <c r="A19" s="4">
        <f t="shared" ref="A19:A31" si="0">A3</f>
        <v>-0.15</v>
      </c>
      <c r="B19" s="3">
        <f>B18+A19</f>
        <v>0.85</v>
      </c>
      <c r="C19" s="4">
        <f t="shared" ref="C19:C31" si="1">B19-0.0375</f>
        <v>0.8125</v>
      </c>
      <c r="D19" s="9">
        <f t="shared" ref="D19:D31" si="2">B19-0.0625</f>
        <v>0.78749999999999998</v>
      </c>
    </row>
    <row r="20" spans="1:4" x14ac:dyDescent="0.35">
      <c r="A20" s="4">
        <f t="shared" si="0"/>
        <v>-0.255</v>
      </c>
      <c r="B20" s="3">
        <f t="shared" ref="B20:B31" si="3">B19+A20</f>
        <v>0.59499999999999997</v>
      </c>
      <c r="C20" s="4">
        <f t="shared" si="1"/>
        <v>0.5575</v>
      </c>
      <c r="D20" s="9">
        <f t="shared" si="2"/>
        <v>0.53249999999999997</v>
      </c>
    </row>
    <row r="21" spans="1:4" x14ac:dyDescent="0.35">
      <c r="A21" s="4">
        <f t="shared" si="0"/>
        <v>-0.17849999999999999</v>
      </c>
      <c r="B21" s="3">
        <f t="shared" si="3"/>
        <v>0.41649999999999998</v>
      </c>
      <c r="C21" s="4">
        <f t="shared" si="1"/>
        <v>0.379</v>
      </c>
      <c r="D21" s="9">
        <f t="shared" si="2"/>
        <v>0.35399999999999998</v>
      </c>
    </row>
    <row r="22" spans="1:4" x14ac:dyDescent="0.35">
      <c r="A22" s="4">
        <f t="shared" si="0"/>
        <v>-8.3299999999999999E-2</v>
      </c>
      <c r="B22" s="3">
        <f t="shared" si="3"/>
        <v>0.3332</v>
      </c>
      <c r="C22" s="4">
        <f t="shared" si="1"/>
        <v>0.29570000000000002</v>
      </c>
      <c r="D22" s="9">
        <f t="shared" si="2"/>
        <v>0.2707</v>
      </c>
    </row>
    <row r="23" spans="1:4" x14ac:dyDescent="0.35">
      <c r="A23" s="4">
        <f t="shared" si="0"/>
        <v>-4.1818181818181815E-3</v>
      </c>
      <c r="B23" s="3">
        <f t="shared" si="3"/>
        <v>0.32901818181818182</v>
      </c>
      <c r="C23" s="4">
        <f t="shared" si="1"/>
        <v>0.29151818181818184</v>
      </c>
      <c r="D23" s="9">
        <f t="shared" si="2"/>
        <v>0.26651818181818182</v>
      </c>
    </row>
    <row r="24" spans="1:4" x14ac:dyDescent="0.35">
      <c r="A24" s="4">
        <f t="shared" si="0"/>
        <v>-2.3227272727272725E-2</v>
      </c>
      <c r="B24" s="3">
        <f t="shared" si="3"/>
        <v>0.30579090909090911</v>
      </c>
      <c r="C24" s="4">
        <f t="shared" si="1"/>
        <v>0.26829090909090914</v>
      </c>
      <c r="D24" s="9">
        <f t="shared" si="2"/>
        <v>0.24329090909090911</v>
      </c>
    </row>
    <row r="25" spans="1:4" x14ac:dyDescent="0.35">
      <c r="A25" s="4">
        <f t="shared" si="0"/>
        <v>-6.0623181818181805E-2</v>
      </c>
      <c r="B25" s="3">
        <f t="shared" si="3"/>
        <v>0.24516772727272731</v>
      </c>
      <c r="C25" s="4">
        <f t="shared" si="1"/>
        <v>0.20766772727272731</v>
      </c>
      <c r="D25" s="9">
        <f t="shared" si="2"/>
        <v>0.18266772727272731</v>
      </c>
    </row>
    <row r="26" spans="1:4" x14ac:dyDescent="0.35">
      <c r="A26" s="4">
        <f t="shared" si="0"/>
        <v>-2.9684454545454542E-2</v>
      </c>
      <c r="B26" s="3">
        <f t="shared" si="3"/>
        <v>0.21548327272727277</v>
      </c>
      <c r="C26" s="4">
        <f t="shared" si="1"/>
        <v>0.17798327272727277</v>
      </c>
      <c r="D26" s="9">
        <f t="shared" si="2"/>
        <v>0.15298327272727277</v>
      </c>
    </row>
    <row r="27" spans="1:4" x14ac:dyDescent="0.35">
      <c r="A27" s="4">
        <f t="shared" si="0"/>
        <v>-8.0454545454545431E-3</v>
      </c>
      <c r="B27" s="3">
        <f t="shared" si="3"/>
        <v>0.20743781818181822</v>
      </c>
      <c r="C27" s="4">
        <f t="shared" si="1"/>
        <v>0.16993781818181822</v>
      </c>
      <c r="D27" s="9">
        <f t="shared" si="2"/>
        <v>0.14493781818181822</v>
      </c>
    </row>
    <row r="28" spans="1:4" x14ac:dyDescent="0.35">
      <c r="A28" s="4">
        <f t="shared" si="0"/>
        <v>-1.303363636363636E-2</v>
      </c>
      <c r="B28" s="3">
        <f t="shared" si="3"/>
        <v>0.19440418181818186</v>
      </c>
      <c r="C28" s="4">
        <f t="shared" si="1"/>
        <v>0.15690418181818186</v>
      </c>
      <c r="D28" s="9">
        <f t="shared" si="2"/>
        <v>0.13190418181818186</v>
      </c>
    </row>
    <row r="29" spans="1:4" x14ac:dyDescent="0.35">
      <c r="A29" s="4">
        <f t="shared" si="0"/>
        <v>-1.1875090909090908E-2</v>
      </c>
      <c r="B29" s="3">
        <f t="shared" si="3"/>
        <v>0.18252909090909095</v>
      </c>
      <c r="C29" s="4">
        <f t="shared" si="1"/>
        <v>0.14502909090909094</v>
      </c>
      <c r="D29" s="9">
        <f t="shared" si="2"/>
        <v>0.12002909090909095</v>
      </c>
    </row>
    <row r="30" spans="1:4" x14ac:dyDescent="0.35">
      <c r="A30" s="4">
        <f t="shared" si="0"/>
        <v>-4.0252399999999994E-2</v>
      </c>
      <c r="B30" s="3">
        <f t="shared" si="3"/>
        <v>0.14227669090909095</v>
      </c>
      <c r="C30" s="4">
        <f t="shared" si="1"/>
        <v>0.10477669090909095</v>
      </c>
      <c r="D30" s="9">
        <f t="shared" si="2"/>
        <v>7.9776690909090953E-2</v>
      </c>
    </row>
    <row r="31" spans="1:4" x14ac:dyDescent="0.35">
      <c r="A31" s="4">
        <f t="shared" si="0"/>
        <v>0.14271305454545452</v>
      </c>
      <c r="B31" s="3">
        <f t="shared" si="3"/>
        <v>0.28498974545454547</v>
      </c>
      <c r="C31" s="4">
        <f t="shared" si="1"/>
        <v>0.24748974545454547</v>
      </c>
      <c r="D31" s="9">
        <f t="shared" si="2"/>
        <v>0.22248974545454547</v>
      </c>
    </row>
    <row r="32" spans="1:4" x14ac:dyDescent="0.35">
      <c r="B32" s="4"/>
      <c r="C32" s="4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0.96250000000000002</v>
      </c>
      <c r="F34" s="5">
        <v>0</v>
      </c>
      <c r="G34" s="9">
        <f>D18</f>
        <v>0.9375</v>
      </c>
      <c r="H34" s="8" t="s">
        <v>3</v>
      </c>
    </row>
    <row r="35" spans="1:8" x14ac:dyDescent="0.35">
      <c r="A35" s="5">
        <v>1</v>
      </c>
      <c r="B35" s="9">
        <f t="shared" ref="B35:B47" si="4">C19</f>
        <v>0.8125</v>
      </c>
      <c r="C35" s="7">
        <f>D35/100</f>
        <v>0.15</v>
      </c>
      <c r="D35" s="2">
        <v>15</v>
      </c>
      <c r="F35" s="5">
        <v>1</v>
      </c>
      <c r="G35" s="9">
        <f t="shared" ref="G35:G46" si="5">D19</f>
        <v>0.78749999999999998</v>
      </c>
      <c r="H35" s="8">
        <f t="shared" ref="H35:H46" si="6">B19</f>
        <v>0.85</v>
      </c>
    </row>
    <row r="36" spans="1:8" x14ac:dyDescent="0.35">
      <c r="A36" s="5">
        <v>2</v>
      </c>
      <c r="B36" s="9">
        <f t="shared" si="4"/>
        <v>0.5575</v>
      </c>
      <c r="C36" s="7">
        <f t="shared" ref="C36:C46" si="7">D36/100</f>
        <v>0.3</v>
      </c>
      <c r="D36" s="2">
        <v>30</v>
      </c>
      <c r="F36" s="5">
        <v>2</v>
      </c>
      <c r="G36" s="9">
        <f t="shared" si="5"/>
        <v>0.53249999999999997</v>
      </c>
      <c r="H36" s="8">
        <f t="shared" si="6"/>
        <v>0.59499999999999997</v>
      </c>
    </row>
    <row r="37" spans="1:8" x14ac:dyDescent="0.35">
      <c r="A37" s="5">
        <v>3</v>
      </c>
      <c r="B37" s="9">
        <f t="shared" si="4"/>
        <v>0.379</v>
      </c>
      <c r="C37" s="7">
        <f t="shared" si="7"/>
        <v>0.3</v>
      </c>
      <c r="D37" s="2">
        <v>30</v>
      </c>
      <c r="F37" s="5">
        <v>3</v>
      </c>
      <c r="G37" s="9">
        <f t="shared" si="5"/>
        <v>0.35399999999999998</v>
      </c>
      <c r="H37" s="8">
        <f t="shared" si="6"/>
        <v>0.41649999999999998</v>
      </c>
    </row>
    <row r="38" spans="1:8" x14ac:dyDescent="0.35">
      <c r="A38" s="5">
        <v>4</v>
      </c>
      <c r="B38" s="9">
        <f t="shared" si="4"/>
        <v>0.29570000000000002</v>
      </c>
      <c r="C38" s="7">
        <f t="shared" si="7"/>
        <v>0.2</v>
      </c>
      <c r="D38" s="2">
        <v>20</v>
      </c>
      <c r="F38" s="5">
        <v>4</v>
      </c>
      <c r="G38" s="9">
        <f t="shared" si="5"/>
        <v>0.2707</v>
      </c>
      <c r="H38" s="8">
        <f t="shared" si="6"/>
        <v>0.3332</v>
      </c>
    </row>
    <row r="39" spans="1:8" x14ac:dyDescent="0.35">
      <c r="A39" s="5">
        <v>5</v>
      </c>
      <c r="B39" s="9">
        <f t="shared" si="4"/>
        <v>0.29151818181818184</v>
      </c>
      <c r="C39" s="7">
        <f t="shared" si="7"/>
        <v>0.2</v>
      </c>
      <c r="D39" s="2">
        <v>20</v>
      </c>
      <c r="F39" s="5">
        <v>5</v>
      </c>
      <c r="G39" s="9">
        <f t="shared" si="5"/>
        <v>0.26651818181818182</v>
      </c>
      <c r="H39" s="8">
        <f t="shared" si="6"/>
        <v>0.32901818181818182</v>
      </c>
    </row>
    <row r="40" spans="1:8" x14ac:dyDescent="0.35">
      <c r="A40" s="5">
        <v>6</v>
      </c>
      <c r="B40" s="9">
        <f t="shared" si="4"/>
        <v>0.26829090909090914</v>
      </c>
      <c r="C40" s="7">
        <f t="shared" si="7"/>
        <v>0.1</v>
      </c>
      <c r="D40" s="2">
        <v>10</v>
      </c>
      <c r="F40" s="5">
        <v>6</v>
      </c>
      <c r="G40" s="9">
        <f t="shared" si="5"/>
        <v>0.24329090909090911</v>
      </c>
      <c r="H40" s="8">
        <f t="shared" si="6"/>
        <v>0.30579090909090911</v>
      </c>
    </row>
    <row r="41" spans="1:8" x14ac:dyDescent="0.35">
      <c r="A41" s="5">
        <v>7</v>
      </c>
      <c r="B41" s="9">
        <f t="shared" si="4"/>
        <v>0.20766772727272731</v>
      </c>
      <c r="C41" s="7">
        <f t="shared" si="7"/>
        <v>0.28999999999999998</v>
      </c>
      <c r="D41" s="2">
        <v>29</v>
      </c>
      <c r="F41" s="5">
        <v>7</v>
      </c>
      <c r="G41" s="9">
        <f t="shared" si="5"/>
        <v>0.18266772727272731</v>
      </c>
      <c r="H41" s="8">
        <f t="shared" si="6"/>
        <v>0.24516772727272731</v>
      </c>
    </row>
    <row r="42" spans="1:8" x14ac:dyDescent="0.35">
      <c r="A42" s="5">
        <v>8</v>
      </c>
      <c r="B42" s="9">
        <f t="shared" si="4"/>
        <v>0.17798327272727277</v>
      </c>
      <c r="C42" s="7">
        <f t="shared" si="7"/>
        <v>0.2</v>
      </c>
      <c r="D42" s="2">
        <v>20</v>
      </c>
      <c r="F42" s="5">
        <v>8</v>
      </c>
      <c r="G42" s="9">
        <f t="shared" si="5"/>
        <v>0.15298327272727277</v>
      </c>
      <c r="H42" s="8">
        <f t="shared" si="6"/>
        <v>0.21548327272727277</v>
      </c>
    </row>
    <row r="43" spans="1:8" x14ac:dyDescent="0.35">
      <c r="A43" s="5">
        <v>9</v>
      </c>
      <c r="B43" s="9">
        <f t="shared" si="4"/>
        <v>0.16993781818181822</v>
      </c>
      <c r="C43" s="7">
        <f t="shared" si="7"/>
        <v>0.1</v>
      </c>
      <c r="D43" s="2">
        <v>10</v>
      </c>
      <c r="F43" s="5">
        <v>9</v>
      </c>
      <c r="G43" s="9">
        <f t="shared" si="5"/>
        <v>0.14493781818181822</v>
      </c>
      <c r="H43" s="8">
        <f t="shared" si="6"/>
        <v>0.20743781818181822</v>
      </c>
    </row>
    <row r="44" spans="1:8" x14ac:dyDescent="0.35">
      <c r="A44" s="5">
        <v>10</v>
      </c>
      <c r="B44" s="9">
        <f t="shared" si="4"/>
        <v>0.15690418181818186</v>
      </c>
      <c r="C44" s="7">
        <f t="shared" si="7"/>
        <v>0.18</v>
      </c>
      <c r="D44" s="2">
        <v>18</v>
      </c>
      <c r="F44" s="5">
        <v>10</v>
      </c>
      <c r="G44" s="9">
        <f t="shared" si="5"/>
        <v>0.13190418181818186</v>
      </c>
      <c r="H44" s="8">
        <f t="shared" si="6"/>
        <v>0.19440418181818186</v>
      </c>
    </row>
    <row r="45" spans="1:8" x14ac:dyDescent="0.35">
      <c r="A45" s="5">
        <v>11</v>
      </c>
      <c r="B45" s="9">
        <f t="shared" si="4"/>
        <v>0.14502909090909094</v>
      </c>
      <c r="C45" s="7">
        <f t="shared" si="7"/>
        <v>0.2</v>
      </c>
      <c r="D45" s="2">
        <v>20</v>
      </c>
      <c r="F45" s="5">
        <v>11</v>
      </c>
      <c r="G45" s="9">
        <f t="shared" si="5"/>
        <v>0.12002909090909095</v>
      </c>
      <c r="H45" s="8">
        <f t="shared" si="6"/>
        <v>0.18252909090909095</v>
      </c>
    </row>
    <row r="46" spans="1:8" x14ac:dyDescent="0.35">
      <c r="A46" s="5">
        <v>12</v>
      </c>
      <c r="B46" s="9">
        <f t="shared" si="4"/>
        <v>0.10477669090909095</v>
      </c>
      <c r="C46" s="7">
        <f t="shared" si="7"/>
        <v>0.22</v>
      </c>
      <c r="D46" s="2">
        <v>22</v>
      </c>
      <c r="F46" s="5">
        <v>12</v>
      </c>
      <c r="G46" s="9">
        <f t="shared" si="5"/>
        <v>7.9776690909090953E-2</v>
      </c>
      <c r="H46" s="8">
        <f t="shared" si="6"/>
        <v>0.14227669090909095</v>
      </c>
    </row>
    <row r="47" spans="1:8" x14ac:dyDescent="0.35">
      <c r="A47" s="5">
        <v>13</v>
      </c>
      <c r="B47" s="9">
        <f t="shared" si="4"/>
        <v>0.24748974545454547</v>
      </c>
      <c r="F47" s="5">
        <v>13</v>
      </c>
      <c r="G47" s="9">
        <f>A15</f>
        <v>0.14271305454545452</v>
      </c>
      <c r="H47" s="8" t="s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0F96-D0D6-3048-AB7C-FDCE26C2F4A1}">
  <dimension ref="A1:N47"/>
  <sheetViews>
    <sheetView topLeftCell="A21" zoomScale="150" zoomScaleNormal="150" workbookViewId="0">
      <selection activeCell="D52" sqref="D52"/>
    </sheetView>
  </sheetViews>
  <sheetFormatPr defaultColWidth="10.83203125" defaultRowHeight="15.5" x14ac:dyDescent="0.35"/>
  <cols>
    <col min="1" max="16384" width="10.83203125" style="5"/>
  </cols>
  <sheetData>
    <row r="1" spans="1:14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4" s="9" customFormat="1" x14ac:dyDescent="0.35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 x14ac:dyDescent="0.35">
      <c r="A3" s="10">
        <v>-0.04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-0.04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</row>
    <row r="4" spans="1:14" s="9" customFormat="1" x14ac:dyDescent="0.35">
      <c r="A4" s="10">
        <v>-0.11500000000000002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-0.11500000000000002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</row>
    <row r="5" spans="1:14" s="9" customFormat="1" x14ac:dyDescent="0.35">
      <c r="A5" s="10">
        <v>-8.4000000000000005E-2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-8.4000000000000005E-2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</row>
    <row r="6" spans="1:14" s="9" customFormat="1" x14ac:dyDescent="0.35">
      <c r="A6" s="10">
        <v>-0.1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-0.1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</row>
    <row r="7" spans="1:14" s="9" customFormat="1" x14ac:dyDescent="0.35">
      <c r="A7" s="10">
        <v>-5.0000000000000001E-3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-5.0000000000000001E-3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</row>
    <row r="8" spans="1:14" s="9" customFormat="1" x14ac:dyDescent="0.35">
      <c r="A8" s="10">
        <v>-0.05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-0.05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</row>
    <row r="9" spans="1:14" s="9" customFormat="1" x14ac:dyDescent="0.35">
      <c r="A9" s="10">
        <v>-0.113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-0.113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</row>
    <row r="10" spans="1:14" s="9" customFormat="1" x14ac:dyDescent="0.35">
      <c r="A10" s="10">
        <v>-4.3999999999999997E-2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-4.3999999999999997E-2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</row>
    <row r="11" spans="1:14" s="9" customFormat="1" x14ac:dyDescent="0.35">
      <c r="A11" s="10">
        <v>-2E-3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-2E-3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</row>
    <row r="12" spans="1:14" s="9" customFormat="1" x14ac:dyDescent="0.35">
      <c r="A12" s="10">
        <v>-1.7999999999999999E-2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-1.7999999999999999E-2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</row>
    <row r="13" spans="1:14" s="9" customFormat="1" x14ac:dyDescent="0.35">
      <c r="A13" s="10">
        <v>-1.2999999999999999E-2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-1.2999999999999999E-2</v>
      </c>
      <c r="N13" s="9" cm="1">
        <f t="array" aca="1" ref="N13" ca="1">IF(CELL("row",$A13)=CELL("col",N13),$A13,0)</f>
        <v>0</v>
      </c>
    </row>
    <row r="14" spans="1:14" s="9" customFormat="1" x14ac:dyDescent="0.35">
      <c r="A14" s="10">
        <v>-9.0999999999999998E-2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-9.0999999999999998E-2</v>
      </c>
    </row>
    <row r="15" spans="1:14" s="9" customFormat="1" x14ac:dyDescent="0.35">
      <c r="A15" s="3">
        <v>0.32586565535305034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</row>
    <row r="17" spans="1:4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4" x14ac:dyDescent="0.35">
      <c r="A18" s="9">
        <f>A2</f>
        <v>1</v>
      </c>
      <c r="B18" s="9">
        <v>1</v>
      </c>
      <c r="C18" s="9">
        <f>B18-0.0425</f>
        <v>0.95750000000000002</v>
      </c>
      <c r="D18" s="9">
        <f>B18-0.0675</f>
        <v>0.9325</v>
      </c>
    </row>
    <row r="19" spans="1:4" x14ac:dyDescent="0.35">
      <c r="A19" s="9">
        <f t="shared" ref="A19:A31" si="0">A3</f>
        <v>-0.04</v>
      </c>
      <c r="B19" s="9">
        <f>B18+A19</f>
        <v>0.96</v>
      </c>
      <c r="C19" s="9">
        <f t="shared" ref="C19:C31" si="1">B19-0.0425</f>
        <v>0.91749999999999998</v>
      </c>
      <c r="D19" s="9">
        <f t="shared" ref="D19:D31" si="2">B19-0.0675</f>
        <v>0.89249999999999996</v>
      </c>
    </row>
    <row r="20" spans="1:4" x14ac:dyDescent="0.35">
      <c r="A20" s="9">
        <f t="shared" si="0"/>
        <v>-0.11500000000000002</v>
      </c>
      <c r="B20" s="9">
        <f t="shared" ref="B20:B31" si="3">B19+A20</f>
        <v>0.84499999999999997</v>
      </c>
      <c r="C20" s="9">
        <f t="shared" si="1"/>
        <v>0.80249999999999999</v>
      </c>
      <c r="D20" s="9">
        <f t="shared" si="2"/>
        <v>0.77749999999999997</v>
      </c>
    </row>
    <row r="21" spans="1:4" x14ac:dyDescent="0.35">
      <c r="A21" s="9">
        <f t="shared" si="0"/>
        <v>-8.4000000000000005E-2</v>
      </c>
      <c r="B21" s="9">
        <f t="shared" si="3"/>
        <v>0.76100000000000001</v>
      </c>
      <c r="C21" s="9">
        <f t="shared" si="1"/>
        <v>0.71850000000000003</v>
      </c>
      <c r="D21" s="9">
        <f t="shared" si="2"/>
        <v>0.69350000000000001</v>
      </c>
    </row>
    <row r="22" spans="1:4" x14ac:dyDescent="0.35">
      <c r="A22" s="9">
        <f t="shared" si="0"/>
        <v>-0.1</v>
      </c>
      <c r="B22" s="9">
        <f t="shared" si="3"/>
        <v>0.66100000000000003</v>
      </c>
      <c r="C22" s="9">
        <f t="shared" si="1"/>
        <v>0.61850000000000005</v>
      </c>
      <c r="D22" s="9">
        <f t="shared" si="2"/>
        <v>0.59350000000000003</v>
      </c>
    </row>
    <row r="23" spans="1:4" x14ac:dyDescent="0.35">
      <c r="A23" s="9">
        <f t="shared" si="0"/>
        <v>-5.0000000000000001E-3</v>
      </c>
      <c r="B23" s="9">
        <f t="shared" si="3"/>
        <v>0.65600000000000003</v>
      </c>
      <c r="C23" s="9">
        <f t="shared" si="1"/>
        <v>0.61350000000000005</v>
      </c>
      <c r="D23" s="9">
        <f t="shared" si="2"/>
        <v>0.58850000000000002</v>
      </c>
    </row>
    <row r="24" spans="1:4" x14ac:dyDescent="0.35">
      <c r="A24" s="9">
        <f t="shared" si="0"/>
        <v>-0.05</v>
      </c>
      <c r="B24" s="9">
        <f t="shared" si="3"/>
        <v>0.60599999999999998</v>
      </c>
      <c r="C24" s="9">
        <f t="shared" si="1"/>
        <v>0.5635</v>
      </c>
      <c r="D24" s="9">
        <f t="shared" si="2"/>
        <v>0.53849999999999998</v>
      </c>
    </row>
    <row r="25" spans="1:4" x14ac:dyDescent="0.35">
      <c r="A25" s="9">
        <f t="shared" si="0"/>
        <v>-0.113</v>
      </c>
      <c r="B25" s="9">
        <f t="shared" si="3"/>
        <v>0.49299999999999999</v>
      </c>
      <c r="C25" s="9">
        <f t="shared" si="1"/>
        <v>0.45050000000000001</v>
      </c>
      <c r="D25" s="9">
        <f t="shared" si="2"/>
        <v>0.42549999999999999</v>
      </c>
    </row>
    <row r="26" spans="1:4" x14ac:dyDescent="0.35">
      <c r="A26" s="9">
        <f t="shared" si="0"/>
        <v>-4.3999999999999997E-2</v>
      </c>
      <c r="B26" s="9">
        <f t="shared" si="3"/>
        <v>0.44900000000000001</v>
      </c>
      <c r="C26" s="9">
        <f t="shared" si="1"/>
        <v>0.40650000000000003</v>
      </c>
      <c r="D26" s="9">
        <f t="shared" si="2"/>
        <v>0.38150000000000001</v>
      </c>
    </row>
    <row r="27" spans="1:4" x14ac:dyDescent="0.35">
      <c r="A27" s="9">
        <f t="shared" si="0"/>
        <v>-2E-3</v>
      </c>
      <c r="B27" s="9">
        <f t="shared" si="3"/>
        <v>0.44700000000000001</v>
      </c>
      <c r="C27" s="9">
        <f t="shared" si="1"/>
        <v>0.40450000000000003</v>
      </c>
      <c r="D27" s="9">
        <f t="shared" si="2"/>
        <v>0.3795</v>
      </c>
    </row>
    <row r="28" spans="1:4" x14ac:dyDescent="0.35">
      <c r="A28" s="9">
        <f t="shared" si="0"/>
        <v>-1.7999999999999999E-2</v>
      </c>
      <c r="B28" s="9">
        <f t="shared" si="3"/>
        <v>0.42899999999999999</v>
      </c>
      <c r="C28" s="9">
        <f t="shared" si="1"/>
        <v>0.38650000000000001</v>
      </c>
      <c r="D28" s="9">
        <f t="shared" si="2"/>
        <v>0.36149999999999999</v>
      </c>
    </row>
    <row r="29" spans="1:4" x14ac:dyDescent="0.35">
      <c r="A29" s="9">
        <f t="shared" si="0"/>
        <v>-1.2999999999999999E-2</v>
      </c>
      <c r="B29" s="9">
        <f t="shared" si="3"/>
        <v>0.41599999999999998</v>
      </c>
      <c r="C29" s="9">
        <f t="shared" si="1"/>
        <v>0.3735</v>
      </c>
      <c r="D29" s="9">
        <f t="shared" si="2"/>
        <v>0.34849999999999998</v>
      </c>
    </row>
    <row r="30" spans="1:4" x14ac:dyDescent="0.35">
      <c r="A30" s="9">
        <f t="shared" si="0"/>
        <v>-9.0999999999999998E-2</v>
      </c>
      <c r="B30" s="9">
        <f t="shared" si="3"/>
        <v>0.32499999999999996</v>
      </c>
      <c r="C30" s="9">
        <f t="shared" si="1"/>
        <v>0.28249999999999997</v>
      </c>
      <c r="D30" s="9">
        <f t="shared" si="2"/>
        <v>0.25749999999999995</v>
      </c>
    </row>
    <row r="31" spans="1:4" x14ac:dyDescent="0.35">
      <c r="A31" s="9">
        <f t="shared" si="0"/>
        <v>0.32586565535305034</v>
      </c>
      <c r="B31" s="9">
        <f t="shared" si="3"/>
        <v>0.6508656553530503</v>
      </c>
      <c r="C31" s="9">
        <f t="shared" si="1"/>
        <v>0.60836565535305032</v>
      </c>
      <c r="D31" s="9">
        <f t="shared" si="2"/>
        <v>0.58336565535305029</v>
      </c>
    </row>
    <row r="32" spans="1:4" x14ac:dyDescent="0.35">
      <c r="A32" s="9"/>
      <c r="B32" s="9"/>
      <c r="C32" s="9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F34" s="5">
        <v>0</v>
      </c>
      <c r="G34" s="9">
        <f>D18</f>
        <v>0.9325</v>
      </c>
      <c r="H34" s="8" t="s">
        <v>3</v>
      </c>
    </row>
    <row r="35" spans="1:8" x14ac:dyDescent="0.35">
      <c r="A35" s="5">
        <v>1</v>
      </c>
      <c r="B35" s="9">
        <f t="shared" ref="B35:B47" si="4">C19</f>
        <v>0.91749999999999998</v>
      </c>
      <c r="C35" s="7">
        <f>D35/100</f>
        <v>0.04</v>
      </c>
      <c r="D35" s="1">
        <v>4</v>
      </c>
      <c r="F35" s="5">
        <v>1</v>
      </c>
      <c r="G35" s="9">
        <f t="shared" ref="G35:G46" si="5">D19</f>
        <v>0.89249999999999996</v>
      </c>
      <c r="H35" s="8">
        <f t="shared" ref="H35:H46" si="6">B19</f>
        <v>0.96</v>
      </c>
    </row>
    <row r="36" spans="1:8" x14ac:dyDescent="0.35">
      <c r="A36" s="5">
        <v>2</v>
      </c>
      <c r="B36" s="9">
        <f t="shared" si="4"/>
        <v>0.80249999999999999</v>
      </c>
      <c r="C36" s="7">
        <f t="shared" ref="C36:C46" si="7">D36/100</f>
        <v>0.1197916666666667</v>
      </c>
      <c r="D36" s="1">
        <v>11.97916666666667</v>
      </c>
      <c r="F36" s="5">
        <v>2</v>
      </c>
      <c r="G36" s="9">
        <f t="shared" si="5"/>
        <v>0.77749999999999997</v>
      </c>
      <c r="H36" s="8">
        <f t="shared" si="6"/>
        <v>0.84499999999999997</v>
      </c>
    </row>
    <row r="37" spans="1:8" x14ac:dyDescent="0.35">
      <c r="A37" s="5">
        <v>3</v>
      </c>
      <c r="B37" s="9">
        <f t="shared" si="4"/>
        <v>0.71850000000000003</v>
      </c>
      <c r="C37" s="7">
        <f t="shared" si="7"/>
        <v>9.940828402366865E-2</v>
      </c>
      <c r="D37" s="1">
        <v>9.9408284023668649</v>
      </c>
      <c r="F37" s="5">
        <v>3</v>
      </c>
      <c r="G37" s="9">
        <f t="shared" si="5"/>
        <v>0.69350000000000001</v>
      </c>
      <c r="H37" s="8">
        <f t="shared" si="6"/>
        <v>0.76100000000000001</v>
      </c>
    </row>
    <row r="38" spans="1:8" x14ac:dyDescent="0.35">
      <c r="A38" s="5">
        <v>4</v>
      </c>
      <c r="B38" s="9">
        <f t="shared" si="4"/>
        <v>0.61850000000000005</v>
      </c>
      <c r="C38" s="7">
        <f t="shared" si="7"/>
        <v>0.13140604467805519</v>
      </c>
      <c r="D38" s="1">
        <v>13.140604467805518</v>
      </c>
      <c r="F38" s="5">
        <v>4</v>
      </c>
      <c r="G38" s="9">
        <f t="shared" si="5"/>
        <v>0.59350000000000003</v>
      </c>
      <c r="H38" s="8">
        <f t="shared" si="6"/>
        <v>0.66100000000000003</v>
      </c>
    </row>
    <row r="39" spans="1:8" x14ac:dyDescent="0.35">
      <c r="A39" s="5">
        <v>5</v>
      </c>
      <c r="B39" s="9">
        <f t="shared" si="4"/>
        <v>0.61350000000000005</v>
      </c>
      <c r="C39" s="7">
        <f t="shared" si="7"/>
        <v>0.12054199828981124</v>
      </c>
      <c r="D39" s="1">
        <v>12.054199828981124</v>
      </c>
      <c r="F39" s="5">
        <v>5</v>
      </c>
      <c r="G39" s="9">
        <f t="shared" si="5"/>
        <v>0.58850000000000002</v>
      </c>
      <c r="H39" s="8">
        <f t="shared" si="6"/>
        <v>0.65600000000000003</v>
      </c>
    </row>
    <row r="40" spans="1:8" x14ac:dyDescent="0.35">
      <c r="A40" s="5">
        <v>6</v>
      </c>
      <c r="B40" s="9">
        <f t="shared" si="4"/>
        <v>0.5635</v>
      </c>
      <c r="C40" s="7">
        <f t="shared" si="7"/>
        <v>0.10851138789298076</v>
      </c>
      <c r="D40" s="1">
        <v>10.851138789298076</v>
      </c>
      <c r="F40" s="5">
        <v>6</v>
      </c>
      <c r="G40" s="9">
        <f t="shared" si="5"/>
        <v>0.53849999999999998</v>
      </c>
      <c r="H40" s="8">
        <f t="shared" si="6"/>
        <v>0.60599999999999998</v>
      </c>
    </row>
    <row r="41" spans="1:8" x14ac:dyDescent="0.35">
      <c r="A41" s="5">
        <v>7</v>
      </c>
      <c r="B41" s="9">
        <f t="shared" si="4"/>
        <v>0.45050000000000001</v>
      </c>
      <c r="C41" s="7">
        <f t="shared" si="7"/>
        <v>0.27508566380733201</v>
      </c>
      <c r="D41" s="1">
        <v>27.5085663807332</v>
      </c>
      <c r="F41" s="5">
        <v>7</v>
      </c>
      <c r="G41" s="9">
        <f t="shared" si="5"/>
        <v>0.42549999999999999</v>
      </c>
      <c r="H41" s="8">
        <f t="shared" si="6"/>
        <v>0.49299999999999999</v>
      </c>
    </row>
    <row r="42" spans="1:8" x14ac:dyDescent="0.35">
      <c r="A42" s="5">
        <v>8</v>
      </c>
      <c r="B42" s="9">
        <f t="shared" si="4"/>
        <v>0.40650000000000003</v>
      </c>
      <c r="C42" s="7">
        <f t="shared" si="7"/>
        <v>0.14775953031782049</v>
      </c>
      <c r="D42" s="1">
        <v>14.77595303178205</v>
      </c>
      <c r="F42" s="5">
        <v>8</v>
      </c>
      <c r="G42" s="9">
        <f t="shared" si="5"/>
        <v>0.38150000000000001</v>
      </c>
      <c r="H42" s="8">
        <f t="shared" si="6"/>
        <v>0.44900000000000001</v>
      </c>
    </row>
    <row r="43" spans="1:8" x14ac:dyDescent="0.35">
      <c r="A43" s="5">
        <v>9</v>
      </c>
      <c r="B43" s="9">
        <f t="shared" si="4"/>
        <v>0.40450000000000003</v>
      </c>
      <c r="C43" s="7">
        <f t="shared" si="7"/>
        <v>1.2530919596228967E-2</v>
      </c>
      <c r="D43" s="1">
        <v>1.2530919596228967</v>
      </c>
      <c r="F43" s="5">
        <v>9</v>
      </c>
      <c r="G43" s="9">
        <f t="shared" si="5"/>
        <v>0.3795</v>
      </c>
      <c r="H43" s="8">
        <f t="shared" si="6"/>
        <v>0.44700000000000001</v>
      </c>
    </row>
    <row r="44" spans="1:8" x14ac:dyDescent="0.35">
      <c r="A44" s="5">
        <v>10</v>
      </c>
      <c r="B44" s="9">
        <f t="shared" si="4"/>
        <v>0.38650000000000001</v>
      </c>
      <c r="C44" s="7">
        <f t="shared" si="7"/>
        <v>0.11420942549405823</v>
      </c>
      <c r="D44" s="1">
        <v>11.420942549405822</v>
      </c>
      <c r="F44" s="5">
        <v>10</v>
      </c>
      <c r="G44" s="9">
        <f t="shared" si="5"/>
        <v>0.36149999999999999</v>
      </c>
      <c r="H44" s="8">
        <f t="shared" si="6"/>
        <v>0.42899999999999999</v>
      </c>
    </row>
    <row r="45" spans="1:8" x14ac:dyDescent="0.35">
      <c r="A45" s="5">
        <v>11</v>
      </c>
      <c r="B45" s="9">
        <f t="shared" si="4"/>
        <v>0.3735</v>
      </c>
      <c r="C45" s="7">
        <f t="shared" si="7"/>
        <v>9.311973671095862E-2</v>
      </c>
      <c r="D45" s="1">
        <v>9.3119736710958616</v>
      </c>
      <c r="F45" s="5">
        <v>11</v>
      </c>
      <c r="G45" s="9">
        <f t="shared" si="5"/>
        <v>0.34849999999999998</v>
      </c>
      <c r="H45" s="8">
        <f t="shared" si="6"/>
        <v>0.41599999999999998</v>
      </c>
    </row>
    <row r="46" spans="1:8" x14ac:dyDescent="0.35">
      <c r="A46" s="5">
        <v>12</v>
      </c>
      <c r="B46" s="9">
        <f t="shared" si="4"/>
        <v>0.28249999999999997</v>
      </c>
      <c r="C46" s="7">
        <f t="shared" si="7"/>
        <v>0.2182957478781278</v>
      </c>
      <c r="D46" s="1">
        <v>21.829574787812781</v>
      </c>
      <c r="F46" s="5">
        <v>12</v>
      </c>
      <c r="G46" s="9">
        <f t="shared" si="5"/>
        <v>0.25749999999999995</v>
      </c>
      <c r="H46" s="8">
        <f t="shared" si="6"/>
        <v>0.32499999999999996</v>
      </c>
    </row>
    <row r="47" spans="1:8" x14ac:dyDescent="0.35">
      <c r="A47" s="5">
        <v>13</v>
      </c>
      <c r="B47" s="9">
        <f t="shared" si="4"/>
        <v>0.60836565535305032</v>
      </c>
      <c r="F47" s="5">
        <v>13</v>
      </c>
      <c r="G47" s="9">
        <f>A15</f>
        <v>0.32586565535305034</v>
      </c>
      <c r="H47" s="8" t="s">
        <v>11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AF6-740D-400B-B184-1D9A2E9E4BAB}">
  <dimension ref="A1:O47"/>
  <sheetViews>
    <sheetView tabSelected="1" topLeftCell="A21" zoomScale="150" zoomScaleNormal="150" workbookViewId="0">
      <selection activeCell="F33" sqref="F33:H47"/>
    </sheetView>
  </sheetViews>
  <sheetFormatPr defaultColWidth="10.83203125" defaultRowHeight="15.5" x14ac:dyDescent="0.35"/>
  <cols>
    <col min="1" max="16384" width="10.83203125" style="5"/>
  </cols>
  <sheetData>
    <row r="1" spans="1:15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5" s="9" customFormat="1" x14ac:dyDescent="0.35">
      <c r="A2" s="11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</row>
    <row r="3" spans="1:15" s="9" customFormat="1" x14ac:dyDescent="0.35">
      <c r="A3" s="11">
        <v>-5.0000000000000001E-3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-5.0000000000000001E-3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  <c r="O3" s="9" cm="1">
        <f t="array" aca="1" ref="O3" ca="1">IF(CELL("row",$A3)=CELL("col",O3),$A3,0)</f>
        <v>0</v>
      </c>
    </row>
    <row r="4" spans="1:15" s="9" customFormat="1" x14ac:dyDescent="0.35">
      <c r="A4" s="11">
        <v>-9.9500000000000005E-2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-9.9500000000000005E-2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  <c r="O4" s="9" cm="1">
        <f t="array" aca="1" ref="O4" ca="1">IF(CELL("row",$A4)=CELL("col",O4),$A4,0)</f>
        <v>0</v>
      </c>
    </row>
    <row r="5" spans="1:15" s="9" customFormat="1" x14ac:dyDescent="0.35">
      <c r="A5" s="11">
        <v>-8.9550000000000005E-2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-8.9550000000000005E-2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  <c r="O5" s="9" cm="1">
        <f t="array" aca="1" ref="O5" ca="1">IF(CELL("row",$A5)=CELL("col",O5),$A5,0)</f>
        <v>0</v>
      </c>
    </row>
    <row r="6" spans="1:15" s="9" customFormat="1" x14ac:dyDescent="0.35">
      <c r="A6" s="11">
        <v>-8.0595E-2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-8.0595E-2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  <c r="O6" s="9" cm="1">
        <f t="array" aca="1" ref="O6" ca="1">IF(CELL("row",$A6)=CELL("col",O6),$A6,0)</f>
        <v>0</v>
      </c>
    </row>
    <row r="7" spans="1:15" s="9" customFormat="1" x14ac:dyDescent="0.35">
      <c r="A7" s="11">
        <v>-5.689718501036777E-3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-5.689718501036777E-3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  <c r="O7" s="9" cm="1">
        <f t="array" aca="1" ref="O7" ca="1">IF(CELL("row",$A7)=CELL("col",O7),$A7,0)</f>
        <v>0</v>
      </c>
    </row>
    <row r="8" spans="1:15" s="9" customFormat="1" x14ac:dyDescent="0.35">
      <c r="A8" s="11">
        <v>-4.938120272314675E-2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-4.938120272314675E-2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  <c r="O8" s="9" cm="1">
        <f t="array" aca="1" ref="O8" ca="1">IF(CELL("row",$A8)=CELL("col",O8),$A8,0)</f>
        <v>0</v>
      </c>
    </row>
    <row r="9" spans="1:15" s="9" customFormat="1" x14ac:dyDescent="0.35">
      <c r="A9" s="11">
        <v>-0.12547194183516824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-0.12547194183516824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  <c r="O9" s="9" cm="1">
        <f t="array" aca="1" ref="O9" ca="1">IF(CELL("row",$A9)=CELL("col",O9),$A9,0)</f>
        <v>0</v>
      </c>
    </row>
    <row r="10" spans="1:15" s="9" customFormat="1" x14ac:dyDescent="0.35">
      <c r="A10" s="11">
        <v>-4.3989592959429648E-2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-4.3989592959429648E-2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  <c r="O10" s="9" cm="1">
        <f t="array" aca="1" ref="O10" ca="1">IF(CELL("row",$A10)=CELL("col",O10),$A10,0)</f>
        <v>0</v>
      </c>
    </row>
    <row r="11" spans="1:15" s="9" customFormat="1" x14ac:dyDescent="0.35">
      <c r="A11" s="11">
        <v>-1.9752481089258698E-3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-1.9752481089258698E-3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  <c r="O11" s="9" cm="1">
        <f t="array" aca="1" ref="O11" ca="1">IF(CELL("row",$A11)=CELL("col",O11),$A11,0)</f>
        <v>0</v>
      </c>
    </row>
    <row r="12" spans="1:15" s="9" customFormat="1" x14ac:dyDescent="0.35">
      <c r="A12" s="11">
        <v>-1.977754686167299E-2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-1.977754686167299E-2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  <c r="O12" s="9" cm="1">
        <f t="array" aca="1" ref="O12" ca="1">IF(CELL("row",$A12)=CELL("col",O12),$A12,0)</f>
        <v>0</v>
      </c>
    </row>
    <row r="13" spans="1:15" s="9" customFormat="1" x14ac:dyDescent="0.35">
      <c r="A13" s="11">
        <v>-1.2855405460087446E-2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-1.2855405460087446E-2</v>
      </c>
      <c r="N13" s="9" cm="1">
        <f t="array" aca="1" ref="N13" ca="1">IF(CELL("row",$A13)=CELL("col",N13),$A13,0)</f>
        <v>0</v>
      </c>
      <c r="O13" s="9" cm="1">
        <f t="array" aca="1" ref="O13" ca="1">IF(CELL("row",$A13)=CELL("col",O13),$A13,0)</f>
        <v>0</v>
      </c>
    </row>
    <row r="14" spans="1:15" s="9" customFormat="1" x14ac:dyDescent="0.35">
      <c r="A14" s="11">
        <v>-7.9417927457393803E-2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-7.9417927457393803E-2</v>
      </c>
      <c r="O14" s="9" cm="1">
        <f t="array" aca="1" ref="O14" ca="1">IF(CELL("row",$A14)=CELL("col",O14),$A14,0)</f>
        <v>0</v>
      </c>
    </row>
    <row r="15" spans="1:15" s="9" customFormat="1" x14ac:dyDescent="0.35">
      <c r="A15" s="11">
        <v>0.38774635170374616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  <c r="O15" s="9" cm="1">
        <f t="array" aca="1" ref="O15" ca="1">IF(CELL("row",$A15)=CELL("col",O15),$A15,0)</f>
        <v>0.38774635170374616</v>
      </c>
    </row>
    <row r="17" spans="1:8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8" x14ac:dyDescent="0.35">
      <c r="A18" s="9">
        <f t="shared" ref="A18:A31" si="0">A2</f>
        <v>1</v>
      </c>
      <c r="B18" s="3">
        <v>1</v>
      </c>
      <c r="C18" s="9">
        <f>B18-0.0425</f>
        <v>0.95750000000000002</v>
      </c>
      <c r="D18" s="9">
        <f>B18-0.0675</f>
        <v>0.9325</v>
      </c>
    </row>
    <row r="19" spans="1:8" x14ac:dyDescent="0.35">
      <c r="A19" s="9">
        <f t="shared" si="0"/>
        <v>-5.0000000000000001E-3</v>
      </c>
      <c r="B19" s="3">
        <f>B18+A19</f>
        <v>0.995</v>
      </c>
      <c r="C19" s="9">
        <f t="shared" ref="C19:C31" si="1">B19-0.0425</f>
        <v>0.95250000000000001</v>
      </c>
      <c r="D19" s="9">
        <f t="shared" ref="D19:D31" si="2">B19-0.0675</f>
        <v>0.92749999999999999</v>
      </c>
    </row>
    <row r="20" spans="1:8" x14ac:dyDescent="0.35">
      <c r="A20" s="9">
        <f t="shared" si="0"/>
        <v>-9.9500000000000005E-2</v>
      </c>
      <c r="B20" s="3">
        <f t="shared" ref="B20:B31" si="3">B19+A20</f>
        <v>0.89549999999999996</v>
      </c>
      <c r="C20" s="9">
        <f t="shared" si="1"/>
        <v>0.85299999999999998</v>
      </c>
      <c r="D20" s="9">
        <f t="shared" si="2"/>
        <v>0.82799999999999996</v>
      </c>
    </row>
    <row r="21" spans="1:8" x14ac:dyDescent="0.35">
      <c r="A21" s="9">
        <f t="shared" si="0"/>
        <v>-8.9550000000000005E-2</v>
      </c>
      <c r="B21" s="3">
        <f t="shared" si="3"/>
        <v>0.80594999999999994</v>
      </c>
      <c r="C21" s="9">
        <f t="shared" si="1"/>
        <v>0.76344999999999996</v>
      </c>
      <c r="D21" s="9">
        <f t="shared" si="2"/>
        <v>0.73844999999999994</v>
      </c>
      <c r="G21" s="5">
        <v>3.7499999999999999E-2</v>
      </c>
      <c r="H21" s="5">
        <f>G22-G21</f>
        <v>5.0000000000000044E-3</v>
      </c>
    </row>
    <row r="22" spans="1:8" x14ac:dyDescent="0.35">
      <c r="A22" s="9">
        <f t="shared" si="0"/>
        <v>-8.0595E-2</v>
      </c>
      <c r="B22" s="3">
        <f t="shared" si="3"/>
        <v>0.72535499999999997</v>
      </c>
      <c r="C22" s="9">
        <f t="shared" si="1"/>
        <v>0.68285499999999999</v>
      </c>
      <c r="D22" s="9">
        <f t="shared" si="2"/>
        <v>0.65785499999999997</v>
      </c>
      <c r="G22" s="5">
        <v>4.2500000000000003E-2</v>
      </c>
    </row>
    <row r="23" spans="1:8" x14ac:dyDescent="0.35">
      <c r="A23" s="9">
        <f t="shared" si="0"/>
        <v>-5.689718501036777E-3</v>
      </c>
      <c r="B23" s="3">
        <f t="shared" si="3"/>
        <v>0.71966528149896325</v>
      </c>
      <c r="C23" s="9">
        <f t="shared" si="1"/>
        <v>0.67716528149896327</v>
      </c>
      <c r="D23" s="9">
        <f t="shared" si="2"/>
        <v>0.65216528149896325</v>
      </c>
    </row>
    <row r="24" spans="1:8" x14ac:dyDescent="0.35">
      <c r="A24" s="9">
        <f t="shared" si="0"/>
        <v>-4.938120272314675E-2</v>
      </c>
      <c r="B24" s="3">
        <f t="shared" si="3"/>
        <v>0.67028407877581653</v>
      </c>
      <c r="C24" s="9">
        <f t="shared" si="1"/>
        <v>0.62778407877581655</v>
      </c>
      <c r="D24" s="9">
        <f t="shared" si="2"/>
        <v>0.60278407877581652</v>
      </c>
      <c r="G24" s="5">
        <v>6.25E-2</v>
      </c>
      <c r="H24" s="5">
        <f>G24+H21</f>
        <v>6.7500000000000004E-2</v>
      </c>
    </row>
    <row r="25" spans="1:8" x14ac:dyDescent="0.35">
      <c r="A25" s="9">
        <f t="shared" si="0"/>
        <v>-0.12547194183516824</v>
      </c>
      <c r="B25" s="3">
        <f t="shared" si="3"/>
        <v>0.54481213694064823</v>
      </c>
      <c r="C25" s="9">
        <f t="shared" si="1"/>
        <v>0.50231213694064825</v>
      </c>
      <c r="D25" s="9">
        <f t="shared" si="2"/>
        <v>0.47731213694064822</v>
      </c>
    </row>
    <row r="26" spans="1:8" x14ac:dyDescent="0.35">
      <c r="A26" s="9">
        <f t="shared" si="0"/>
        <v>-4.3989592959429648E-2</v>
      </c>
      <c r="B26" s="3">
        <f t="shared" si="3"/>
        <v>0.50082254398121862</v>
      </c>
      <c r="C26" s="9">
        <f t="shared" si="1"/>
        <v>0.45832254398121863</v>
      </c>
      <c r="D26" s="9">
        <f t="shared" si="2"/>
        <v>0.43332254398121861</v>
      </c>
    </row>
    <row r="27" spans="1:8" x14ac:dyDescent="0.35">
      <c r="A27" s="9">
        <f t="shared" si="0"/>
        <v>-1.9752481089258698E-3</v>
      </c>
      <c r="B27" s="3">
        <f t="shared" si="3"/>
        <v>0.49884729587229276</v>
      </c>
      <c r="C27" s="9">
        <f t="shared" si="1"/>
        <v>0.45634729587229278</v>
      </c>
      <c r="D27" s="9">
        <f t="shared" si="2"/>
        <v>0.43134729587229276</v>
      </c>
    </row>
    <row r="28" spans="1:8" x14ac:dyDescent="0.35">
      <c r="A28" s="9">
        <f t="shared" si="0"/>
        <v>-1.977754686167299E-2</v>
      </c>
      <c r="B28" s="3">
        <f t="shared" si="3"/>
        <v>0.47906974901061977</v>
      </c>
      <c r="C28" s="9">
        <f t="shared" si="1"/>
        <v>0.43656974901061979</v>
      </c>
      <c r="D28" s="9">
        <f t="shared" si="2"/>
        <v>0.41156974901061977</v>
      </c>
    </row>
    <row r="29" spans="1:8" x14ac:dyDescent="0.35">
      <c r="A29" s="9">
        <f t="shared" si="0"/>
        <v>-1.2855405460087446E-2</v>
      </c>
      <c r="B29" s="3">
        <f t="shared" si="3"/>
        <v>0.46621434355053232</v>
      </c>
      <c r="C29" s="9">
        <f t="shared" si="1"/>
        <v>0.42371434355053234</v>
      </c>
      <c r="D29" s="9">
        <f t="shared" si="2"/>
        <v>0.39871434355053231</v>
      </c>
    </row>
    <row r="30" spans="1:8" x14ac:dyDescent="0.35">
      <c r="A30" s="9">
        <f t="shared" si="0"/>
        <v>-7.9417927457393803E-2</v>
      </c>
      <c r="B30" s="3">
        <f t="shared" si="3"/>
        <v>0.38679641609313853</v>
      </c>
      <c r="C30" s="9">
        <f t="shared" si="1"/>
        <v>0.34429641609313855</v>
      </c>
      <c r="D30" s="9">
        <f t="shared" si="2"/>
        <v>0.31929641609313852</v>
      </c>
    </row>
    <row r="31" spans="1:8" x14ac:dyDescent="0.35">
      <c r="A31" s="9">
        <f t="shared" si="0"/>
        <v>0.38774635170374616</v>
      </c>
      <c r="B31" s="3">
        <f t="shared" si="3"/>
        <v>0.77454276779688469</v>
      </c>
      <c r="C31" s="9">
        <f t="shared" si="1"/>
        <v>0.73204276779688471</v>
      </c>
      <c r="D31" s="9">
        <f t="shared" si="2"/>
        <v>0.70704276779688469</v>
      </c>
    </row>
    <row r="32" spans="1:8" x14ac:dyDescent="0.35">
      <c r="B32" s="4"/>
      <c r="C32" s="4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F34" s="5">
        <v>0</v>
      </c>
      <c r="G34" s="9">
        <f>D18</f>
        <v>0.9325</v>
      </c>
      <c r="H34" s="3" t="s">
        <v>3</v>
      </c>
    </row>
    <row r="35" spans="1:8" x14ac:dyDescent="0.35">
      <c r="A35" s="5">
        <v>1</v>
      </c>
      <c r="B35" s="9">
        <f t="shared" ref="B35:B47" si="4">C19</f>
        <v>0.95250000000000001</v>
      </c>
      <c r="C35" s="7">
        <f>D35/100</f>
        <v>0.04</v>
      </c>
      <c r="D35" s="1">
        <v>4</v>
      </c>
      <c r="F35" s="5">
        <v>1</v>
      </c>
      <c r="G35" s="9">
        <f t="shared" ref="G35:G46" si="5">D19</f>
        <v>0.92749999999999999</v>
      </c>
      <c r="H35" s="3">
        <v>-5.0000000000000001E-3</v>
      </c>
    </row>
    <row r="36" spans="1:8" x14ac:dyDescent="0.35">
      <c r="A36" s="5">
        <v>2</v>
      </c>
      <c r="B36" s="9">
        <f t="shared" si="4"/>
        <v>0.85299999999999998</v>
      </c>
      <c r="C36" s="7">
        <f t="shared" ref="C36:C46" si="6">D36/100</f>
        <v>0.1197916666666667</v>
      </c>
      <c r="D36" s="1">
        <v>11.97916666666667</v>
      </c>
      <c r="F36" s="5">
        <v>2</v>
      </c>
      <c r="G36" s="9">
        <f t="shared" si="5"/>
        <v>0.82799999999999996</v>
      </c>
      <c r="H36" s="3">
        <v>-9.9500000000000005E-2</v>
      </c>
    </row>
    <row r="37" spans="1:8" x14ac:dyDescent="0.35">
      <c r="A37" s="5">
        <v>3</v>
      </c>
      <c r="B37" s="9">
        <f t="shared" si="4"/>
        <v>0.76344999999999996</v>
      </c>
      <c r="C37" s="7">
        <f t="shared" si="6"/>
        <v>9.940828402366865E-2</v>
      </c>
      <c r="D37" s="1">
        <v>9.9408284023668649</v>
      </c>
      <c r="F37" s="5">
        <v>3</v>
      </c>
      <c r="G37" s="9">
        <f t="shared" si="5"/>
        <v>0.73844999999999994</v>
      </c>
      <c r="H37" s="3">
        <v>-8.9550000000000005E-2</v>
      </c>
    </row>
    <row r="38" spans="1:8" x14ac:dyDescent="0.35">
      <c r="A38" s="5">
        <v>4</v>
      </c>
      <c r="B38" s="9">
        <f t="shared" si="4"/>
        <v>0.68285499999999999</v>
      </c>
      <c r="C38" s="7">
        <f t="shared" si="6"/>
        <v>0.13140604467805519</v>
      </c>
      <c r="D38" s="1">
        <v>13.140604467805518</v>
      </c>
      <c r="F38" s="5">
        <v>4</v>
      </c>
      <c r="G38" s="9">
        <f t="shared" si="5"/>
        <v>0.65785499999999997</v>
      </c>
      <c r="H38" s="3">
        <v>-8.0595E-2</v>
      </c>
    </row>
    <row r="39" spans="1:8" x14ac:dyDescent="0.35">
      <c r="A39" s="5">
        <v>5</v>
      </c>
      <c r="B39" s="9">
        <f t="shared" si="4"/>
        <v>0.67716528149896327</v>
      </c>
      <c r="C39" s="7">
        <f t="shared" si="6"/>
        <v>0.12054199828981124</v>
      </c>
      <c r="D39" s="1">
        <v>12.054199828981124</v>
      </c>
      <c r="F39" s="5">
        <v>5</v>
      </c>
      <c r="G39" s="9">
        <f t="shared" si="5"/>
        <v>0.65216528149896325</v>
      </c>
      <c r="H39" s="3">
        <v>-5.689718501036777E-3</v>
      </c>
    </row>
    <row r="40" spans="1:8" x14ac:dyDescent="0.35">
      <c r="A40" s="5">
        <v>6</v>
      </c>
      <c r="B40" s="9">
        <f t="shared" si="4"/>
        <v>0.62778407877581655</v>
      </c>
      <c r="C40" s="7">
        <f t="shared" si="6"/>
        <v>0.10851138789298076</v>
      </c>
      <c r="D40" s="1">
        <v>10.851138789298076</v>
      </c>
      <c r="F40" s="5">
        <v>6</v>
      </c>
      <c r="G40" s="9">
        <f t="shared" si="5"/>
        <v>0.60278407877581652</v>
      </c>
      <c r="H40" s="3">
        <v>-4.938120272314675E-2</v>
      </c>
    </row>
    <row r="41" spans="1:8" x14ac:dyDescent="0.35">
      <c r="A41" s="5">
        <v>7</v>
      </c>
      <c r="B41" s="9">
        <f t="shared" si="4"/>
        <v>0.50231213694064825</v>
      </c>
      <c r="C41" s="7">
        <f t="shared" si="6"/>
        <v>0.27508566380733201</v>
      </c>
      <c r="D41" s="1">
        <v>27.5085663807332</v>
      </c>
      <c r="F41" s="5">
        <v>7</v>
      </c>
      <c r="G41" s="9">
        <f t="shared" si="5"/>
        <v>0.47731213694064822</v>
      </c>
      <c r="H41" s="3">
        <v>-0.12547194183516824</v>
      </c>
    </row>
    <row r="42" spans="1:8" x14ac:dyDescent="0.35">
      <c r="A42" s="5">
        <v>8</v>
      </c>
      <c r="B42" s="9">
        <f t="shared" si="4"/>
        <v>0.45832254398121863</v>
      </c>
      <c r="C42" s="7">
        <f t="shared" si="6"/>
        <v>0.14775953031782049</v>
      </c>
      <c r="D42" s="1">
        <v>14.77595303178205</v>
      </c>
      <c r="F42" s="5">
        <v>8</v>
      </c>
      <c r="G42" s="9">
        <f t="shared" si="5"/>
        <v>0.43332254398121861</v>
      </c>
      <c r="H42" s="3">
        <v>-4.3989592959429648E-2</v>
      </c>
    </row>
    <row r="43" spans="1:8" x14ac:dyDescent="0.35">
      <c r="A43" s="5">
        <v>9</v>
      </c>
      <c r="B43" s="9">
        <f t="shared" si="4"/>
        <v>0.45634729587229278</v>
      </c>
      <c r="C43" s="7">
        <f t="shared" si="6"/>
        <v>1.2530919596228967E-2</v>
      </c>
      <c r="D43" s="1">
        <v>1.2530919596228967</v>
      </c>
      <c r="F43" s="5">
        <v>9</v>
      </c>
      <c r="G43" s="9">
        <f t="shared" si="5"/>
        <v>0.43134729587229276</v>
      </c>
      <c r="H43" s="3">
        <v>-1.9752481089258698E-3</v>
      </c>
    </row>
    <row r="44" spans="1:8" x14ac:dyDescent="0.35">
      <c r="A44" s="5">
        <v>10</v>
      </c>
      <c r="B44" s="9">
        <f t="shared" si="4"/>
        <v>0.43656974901061979</v>
      </c>
      <c r="C44" s="7">
        <f t="shared" si="6"/>
        <v>0.11420942549405823</v>
      </c>
      <c r="D44" s="1">
        <v>11.420942549405822</v>
      </c>
      <c r="F44" s="5">
        <v>10</v>
      </c>
      <c r="G44" s="9">
        <f t="shared" si="5"/>
        <v>0.41156974901061977</v>
      </c>
      <c r="H44" s="3">
        <v>-1.977754686167299E-2</v>
      </c>
    </row>
    <row r="45" spans="1:8" x14ac:dyDescent="0.35">
      <c r="A45" s="5">
        <v>11</v>
      </c>
      <c r="B45" s="9">
        <f t="shared" si="4"/>
        <v>0.42371434355053234</v>
      </c>
      <c r="C45" s="7">
        <f t="shared" si="6"/>
        <v>9.311973671095862E-2</v>
      </c>
      <c r="D45" s="1">
        <v>9.3119736710958616</v>
      </c>
      <c r="F45" s="5">
        <v>11</v>
      </c>
      <c r="G45" s="9">
        <f t="shared" si="5"/>
        <v>0.39871434355053231</v>
      </c>
      <c r="H45" s="3">
        <v>-1.2855405460087446E-2</v>
      </c>
    </row>
    <row r="46" spans="1:8" x14ac:dyDescent="0.35">
      <c r="A46" s="5">
        <v>12</v>
      </c>
      <c r="B46" s="9">
        <f t="shared" si="4"/>
        <v>0.34429641609313855</v>
      </c>
      <c r="C46" s="7">
        <f t="shared" si="6"/>
        <v>0.2182957478781278</v>
      </c>
      <c r="D46" s="1">
        <v>21.829574787812781</v>
      </c>
      <c r="F46" s="5">
        <v>12</v>
      </c>
      <c r="G46" s="9">
        <f t="shared" si="5"/>
        <v>0.31929641609313852</v>
      </c>
      <c r="H46" s="3">
        <v>-7.9417927457393803E-2</v>
      </c>
    </row>
    <row r="47" spans="1:8" x14ac:dyDescent="0.35">
      <c r="A47" s="5">
        <v>13</v>
      </c>
      <c r="B47" s="9">
        <f t="shared" si="4"/>
        <v>0.73204276779688471</v>
      </c>
      <c r="F47" s="5">
        <v>13</v>
      </c>
      <c r="G47" s="9">
        <f>A15</f>
        <v>0.38774635170374616</v>
      </c>
      <c r="H47" s="3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965C-C74F-644D-923B-E05D7690B6B1}">
  <dimension ref="A1:N29"/>
  <sheetViews>
    <sheetView workbookViewId="0">
      <selection activeCell="E44" sqref="E44"/>
    </sheetView>
  </sheetViews>
  <sheetFormatPr defaultColWidth="10.6640625" defaultRowHeight="15.5" x14ac:dyDescent="0.35"/>
  <sheetData>
    <row r="1" spans="1:14" s="9" customFormat="1" x14ac:dyDescent="0.35">
      <c r="A1" s="9">
        <v>1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</row>
    <row r="2" spans="1:14" s="9" customFormat="1" x14ac:dyDescent="0.35">
      <c r="A2" s="9">
        <v>0</v>
      </c>
      <c r="B2" s="9">
        <v>-0.04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 x14ac:dyDescent="0.35">
      <c r="A3" s="9">
        <v>0</v>
      </c>
      <c r="B3" s="9">
        <v>0</v>
      </c>
      <c r="C3" s="9">
        <v>-0.11500000000000002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s="9" customFormat="1" x14ac:dyDescent="0.35">
      <c r="A4" s="9">
        <v>0</v>
      </c>
      <c r="B4" s="9">
        <v>0</v>
      </c>
      <c r="C4" s="9">
        <v>0</v>
      </c>
      <c r="D4" s="9">
        <v>-8.4000000000000005E-2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s="9" customFormat="1" x14ac:dyDescent="0.35">
      <c r="A5" s="9">
        <v>0</v>
      </c>
      <c r="B5" s="9">
        <v>0</v>
      </c>
      <c r="C5" s="9">
        <v>0</v>
      </c>
      <c r="D5" s="9">
        <v>0</v>
      </c>
      <c r="E5" s="9">
        <v>-0.1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s="9" customFormat="1" x14ac:dyDescent="0.35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-5.0000000000000001E-3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s="9" customFormat="1" x14ac:dyDescent="0.35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-0.05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s="9" customFormat="1" x14ac:dyDescent="0.35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-0.113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s="9" customFormat="1" x14ac:dyDescent="0.35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-4.3999999999999997E-2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s="9" customFormat="1" x14ac:dyDescent="0.35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-2E-3</v>
      </c>
      <c r="K10" s="9">
        <v>0</v>
      </c>
      <c r="L10" s="9">
        <v>0</v>
      </c>
      <c r="M10" s="9">
        <v>0</v>
      </c>
      <c r="N10" s="9">
        <v>0</v>
      </c>
    </row>
    <row r="11" spans="1:14" s="9" customFormat="1" x14ac:dyDescent="0.35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-1.7999999999999999E-2</v>
      </c>
      <c r="L11" s="9">
        <v>0</v>
      </c>
      <c r="M11" s="9">
        <v>0</v>
      </c>
      <c r="N11" s="9">
        <v>0</v>
      </c>
    </row>
    <row r="12" spans="1:14" s="9" customFormat="1" x14ac:dyDescent="0.35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-1.2999999999999999E-2</v>
      </c>
      <c r="M12" s="9">
        <v>0</v>
      </c>
      <c r="N12" s="9">
        <v>0</v>
      </c>
    </row>
    <row r="13" spans="1:14" s="9" customFormat="1" x14ac:dyDescent="0.35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-9.0999999999999998E-2</v>
      </c>
      <c r="N13" s="9">
        <v>0</v>
      </c>
    </row>
    <row r="14" spans="1:14" s="9" customFormat="1" x14ac:dyDescent="0.35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3">
        <v>0.32586565535305034</v>
      </c>
    </row>
    <row r="16" spans="1:14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0</v>
      </c>
      <c r="B17">
        <v>-0.3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0</v>
      </c>
      <c r="B18">
        <v>0</v>
      </c>
      <c r="C18">
        <v>-0.315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0</v>
      </c>
      <c r="B19">
        <v>0</v>
      </c>
      <c r="C19">
        <v>0</v>
      </c>
      <c r="D19">
        <v>-0.13475000000000001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0</v>
      </c>
      <c r="B20">
        <v>0</v>
      </c>
      <c r="C20">
        <v>0</v>
      </c>
      <c r="D20">
        <v>0</v>
      </c>
      <c r="E20">
        <v>-0.10009999999999999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-1.884454E-3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-1.0466912E-2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-2.7318640000000002E-2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-1.3376713E-2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-3.6255250000000001E-3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-5.8733509999999997E-3</v>
      </c>
      <c r="L26">
        <v>0</v>
      </c>
      <c r="M26">
        <v>0</v>
      </c>
      <c r="N26">
        <v>0</v>
      </c>
    </row>
    <row r="27" spans="1:1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-5.351275E-3</v>
      </c>
      <c r="M27">
        <v>0</v>
      </c>
      <c r="N27">
        <v>0</v>
      </c>
    </row>
    <row r="28" spans="1:1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-1.8138949000000001E-2</v>
      </c>
      <c r="N28">
        <v>0</v>
      </c>
    </row>
    <row r="29" spans="1:1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6.4310820000000005E-2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2002</vt:lpstr>
      <vt:lpstr>2010</vt:lpstr>
      <vt:lpstr>2016</vt:lpstr>
      <vt:lpstr>2020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2020-09-11T11:05:26Z</dcterms:created>
  <dcterms:modified xsi:type="dcterms:W3CDTF">2020-09-20T05:42:06Z</dcterms:modified>
</cp:coreProperties>
</file>