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9EBAA114-3AA9-2A4C-ABBF-8FFB024EF4DB}" xr6:coauthVersionLast="47" xr6:coauthVersionMax="47" xr10:uidLastSave="{00000000-0000-0000-0000-000000000000}"/>
  <bookViews>
    <workbookView xWindow="-76800" yWindow="-15380" windowWidth="25600" windowHeight="28300" activeTab="1" xr2:uid="{E3FD932E-9066-134E-8CA1-1881199592D8}"/>
  </bookViews>
  <sheets>
    <sheet name="CO2" sheetId="8" r:id="rId1"/>
    <sheet name="NOx" sheetId="11" r:id="rId2"/>
    <sheet name="Aerosols-Radiation" sheetId="9" r:id="rId3"/>
    <sheet name="Water Vapor" sheetId="10" r:id="rId4"/>
    <sheet name="Aerosols" sheetId="1" r:id="rId5"/>
    <sheet name="Cirrus" sheetId="7" r:id="rId6"/>
    <sheet name="AirTrans Volume (Historical)" sheetId="3" r:id="rId7"/>
    <sheet name="AirTrans Volume Sources" sheetId="2" r:id="rId8"/>
    <sheet name="AirTrans Emissions Sources" sheetId="5" r:id="rId9"/>
    <sheet name="AirTrans Emissions (Historical)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G23" i="3"/>
  <c r="F23" i="3"/>
</calcChain>
</file>

<file path=xl/sharedStrings.xml><?xml version="1.0" encoding="utf-8"?>
<sst xmlns="http://schemas.openxmlformats.org/spreadsheetml/2006/main" count="197" uniqueCount="82">
  <si>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</si>
  <si>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</si>
  <si>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</si>
  <si>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</si>
  <si>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</si>
  <si>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</si>
  <si>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</si>
  <si>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</si>
  <si>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Zhou and Penner (2014)</t>
  </si>
  <si>
    <t>https://doi.org/10.1002/2014JD021914</t>
  </si>
  <si>
    <t>Source Comment</t>
  </si>
  <si>
    <t>Data in "Key Points"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</si>
  <si>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</si>
  <si>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</si>
  <si>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</si>
  <si>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</si>
  <si>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</si>
  <si>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</si>
  <si>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</si>
  <si>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</si>
  <si>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</si>
  <si>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</si>
  <si>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</si>
  <si>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</si>
  <si>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</si>
  <si>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</si>
  <si>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</si>
  <si>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</si>
  <si>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</si>
  <si>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</si>
  <si>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</si>
  <si>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</si>
  <si>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</si>
  <si>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</si>
  <si>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</si>
  <si>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</si>
  <si>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</si>
  <si>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</si>
  <si>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</si>
  <si>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</si>
  <si>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</si>
  <si>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</si>
  <si>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</si>
  <si>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</si>
  <si>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</si>
  <si>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</si>
  <si>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</si>
  <si>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</si>
  <si>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</si>
  <si>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</si>
  <si>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</si>
  <si>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</si>
  <si>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</si>
  <si>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</si>
  <si>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</si>
  <si>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</si>
  <si>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</si>
  <si>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</si>
  <si>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</si>
  <si>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</si>
  <si>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</si>
  <si>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</si>
  <si>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</si>
  <si>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</si>
  <si>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</si>
  <si>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</si>
  <si>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</si>
  <si>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</si>
  <si>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</si>
  <si>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</si>
  <si>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</si>
  <si>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</si>
  <si>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</si>
  <si>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</si>
  <si>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</si>
  <si>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</si>
  <si>
    <t>Lee et al., 2021</t>
  </si>
  <si>
    <t>Lee et al.</t>
  </si>
  <si>
    <t>Short-Term Ozone Increase</t>
  </si>
  <si>
    <t>Long-Term Ozone Decrease</t>
  </si>
  <si>
    <t>Methane Decrease</t>
  </si>
  <si>
    <t>Water Vapor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</si>
</sst>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2014JD02191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zoomScale="169" workbookViewId="0">
      <selection activeCell="C36" sqref="C36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34.299999999999997</v>
      </c>
      <c r="B2">
        <v>28</v>
      </c>
      <c r="C2">
        <v>40</v>
      </c>
      <c r="D2" t="s">
        <v>76</v>
      </c>
      <c r="E2" t="s">
        <v>70</v>
      </c>
      <c r="F2" t="s">
        <v>71</v>
      </c>
      <c r="G2" s="1" t="s">
        <v>72</v>
      </c>
      <c r="H2" t="s">
        <v>73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38</v>
      </c>
      <c r="B1" t="s">
        <v>52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47</v>
      </c>
    </row>
    <row r="3" spans="1:3" x14ac:dyDescent="0.2">
      <c r="A3">
        <v>2010</v>
      </c>
      <c r="B3">
        <f>288.14+465.88</f>
        <v>754.02</v>
      </c>
      <c r="C3" s="1" t="s">
        <v>47</v>
      </c>
    </row>
    <row r="4" spans="1:3" x14ac:dyDescent="0.2">
      <c r="A4">
        <v>2020</v>
      </c>
      <c r="B4">
        <f>302.56+279.79</f>
        <v>582.35</v>
      </c>
      <c r="C4" s="1" t="s">
        <v>47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F25-2AB7-7B49-988A-160B7457AA32}">
  <dimension ref="A1:H5"/>
  <sheetViews>
    <sheetView tabSelected="1" zoomScale="144" workbookViewId="0">
      <selection activeCell="H10" sqref="H10"/>
    </sheetView>
  </sheetViews>
  <sheetFormatPr baseColWidth="10" defaultColWidth="11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49.3</v>
      </c>
      <c r="B2">
        <v>32</v>
      </c>
      <c r="C2">
        <v>76</v>
      </c>
      <c r="D2" t="s">
        <v>77</v>
      </c>
      <c r="E2">
        <v>2018</v>
      </c>
      <c r="F2" t="s">
        <v>78</v>
      </c>
      <c r="G2" s="1" t="s">
        <v>72</v>
      </c>
      <c r="H2" t="s">
        <v>73</v>
      </c>
    </row>
    <row r="3" spans="1:8" x14ac:dyDescent="0.2">
      <c r="A3">
        <v>-10.6</v>
      </c>
      <c r="B3">
        <v>-20</v>
      </c>
      <c r="C3">
        <v>-7.4</v>
      </c>
      <c r="D3" t="s">
        <v>77</v>
      </c>
      <c r="E3">
        <v>2018</v>
      </c>
      <c r="F3" t="s">
        <v>79</v>
      </c>
    </row>
    <row r="4" spans="1:8" x14ac:dyDescent="0.2">
      <c r="A4">
        <v>-21.2</v>
      </c>
      <c r="B4">
        <v>-40</v>
      </c>
      <c r="C4">
        <v>-15</v>
      </c>
      <c r="D4" t="s">
        <v>77</v>
      </c>
      <c r="E4">
        <v>2018</v>
      </c>
      <c r="F4" t="s">
        <v>80</v>
      </c>
    </row>
    <row r="5" spans="1:8" x14ac:dyDescent="0.2">
      <c r="A5">
        <v>-3.2</v>
      </c>
      <c r="B5">
        <v>-6</v>
      </c>
      <c r="C5">
        <v>-2.2000000000000002</v>
      </c>
      <c r="D5" t="s">
        <v>77</v>
      </c>
      <c r="E5">
        <v>2018</v>
      </c>
      <c r="F5" t="s">
        <v>81</v>
      </c>
    </row>
  </sheetData>
  <hyperlinks>
    <hyperlink ref="G2" r:id="rId1" xr:uid="{A5781F61-BB15-D740-A756-7A718CE60C0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topLeftCell="C1" zoomScale="221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0.94</v>
      </c>
      <c r="B2">
        <v>0.1</v>
      </c>
      <c r="C2">
        <v>4</v>
      </c>
      <c r="D2" t="s">
        <v>76</v>
      </c>
      <c r="E2">
        <v>2018</v>
      </c>
      <c r="F2" t="s">
        <v>74</v>
      </c>
      <c r="G2" s="1" t="s">
        <v>72</v>
      </c>
      <c r="H2" t="s">
        <v>73</v>
      </c>
    </row>
    <row r="3" spans="1:8" x14ac:dyDescent="0.2">
      <c r="A3">
        <v>-7.4</v>
      </c>
      <c r="B3">
        <v>-19</v>
      </c>
      <c r="C3">
        <v>-2.6</v>
      </c>
      <c r="D3" t="s">
        <v>76</v>
      </c>
      <c r="E3">
        <v>2018</v>
      </c>
      <c r="F3" t="s">
        <v>75</v>
      </c>
      <c r="G3" s="1" t="s">
        <v>72</v>
      </c>
      <c r="H3" t="s">
        <v>73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DCE-6591-8748-A500-1137FA669F06}">
  <dimension ref="A1:H2"/>
  <sheetViews>
    <sheetView topLeftCell="B1" zoomScale="190" workbookViewId="0">
      <selection activeCell="C16" sqref="C16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2</v>
      </c>
      <c r="B2">
        <v>0.8</v>
      </c>
      <c r="C2">
        <v>3.2</v>
      </c>
      <c r="D2" t="s">
        <v>69</v>
      </c>
      <c r="G2" s="1" t="s">
        <v>72</v>
      </c>
      <c r="H2" t="s">
        <v>73</v>
      </c>
    </row>
  </sheetData>
  <hyperlinks>
    <hyperlink ref="G2" r:id="rId1" xr:uid="{32801E1D-4050-B34C-901F-31F0D50102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activeCell="D17" sqref="D17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6" width="25.83203125" customWidth="1"/>
  </cols>
  <sheetData>
    <row r="1" spans="1:9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  <c r="I1" t="s">
        <v>3</v>
      </c>
    </row>
    <row r="2" spans="1:9" x14ac:dyDescent="0.2">
      <c r="A2">
        <v>-200</v>
      </c>
      <c r="B2">
        <v>60</v>
      </c>
      <c r="C2">
        <v>60</v>
      </c>
      <c r="D2" t="s">
        <v>5</v>
      </c>
      <c r="F2" t="s">
        <v>17</v>
      </c>
      <c r="G2" s="1" t="s">
        <v>2</v>
      </c>
      <c r="H2" t="s">
        <v>12</v>
      </c>
    </row>
    <row r="3" spans="1:9" x14ac:dyDescent="0.2">
      <c r="A3" t="s">
        <v>13</v>
      </c>
      <c r="B3">
        <v>-350</v>
      </c>
      <c r="C3">
        <v>90</v>
      </c>
      <c r="D3" t="s">
        <v>8</v>
      </c>
      <c r="F3" t="s">
        <v>17</v>
      </c>
      <c r="G3" s="1" t="s">
        <v>9</v>
      </c>
      <c r="H3" t="s">
        <v>11</v>
      </c>
    </row>
    <row r="4" spans="1:9" x14ac:dyDescent="0.2">
      <c r="B4">
        <v>-69.5</v>
      </c>
      <c r="C4">
        <v>2.4</v>
      </c>
      <c r="D4" t="s">
        <v>19</v>
      </c>
      <c r="E4" t="s">
        <v>18</v>
      </c>
      <c r="F4" t="s">
        <v>17</v>
      </c>
      <c r="G4" s="1" t="s">
        <v>9</v>
      </c>
      <c r="H4" t="s">
        <v>16</v>
      </c>
    </row>
  </sheetData>
  <hyperlinks>
    <hyperlink ref="G2" r:id="rId1" xr:uid="{32EBB1ED-ED4D-8043-BE65-08B6248952BB}"/>
    <hyperlink ref="G3" r:id="rId2" xr:uid="{8B77D679-B0DE-0949-9D4F-D9051DEEEB79}"/>
    <hyperlink ref="G4" r:id="rId3" xr:uid="{0EC24FFA-74D5-9941-9CFB-8A637FD967B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zoomScale="150" workbookViewId="0">
      <selection sqref="A1:H1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8</v>
      </c>
      <c r="B2">
        <v>-3</v>
      </c>
      <c r="C2">
        <v>22</v>
      </c>
      <c r="D2" t="s">
        <v>53</v>
      </c>
      <c r="E2" t="s">
        <v>62</v>
      </c>
      <c r="F2" t="s">
        <v>54</v>
      </c>
      <c r="G2" s="1" t="s">
        <v>55</v>
      </c>
      <c r="H2" t="s">
        <v>56</v>
      </c>
    </row>
    <row r="3" spans="1:8" x14ac:dyDescent="0.2">
      <c r="B3">
        <v>-35</v>
      </c>
      <c r="C3">
        <v>13</v>
      </c>
      <c r="D3" t="s">
        <v>58</v>
      </c>
      <c r="E3" t="s">
        <v>62</v>
      </c>
      <c r="F3" t="s">
        <v>57</v>
      </c>
      <c r="G3" s="1" t="s">
        <v>59</v>
      </c>
      <c r="H3" t="s">
        <v>60</v>
      </c>
    </row>
    <row r="4" spans="1:8" x14ac:dyDescent="0.2">
      <c r="A4" t="s">
        <v>65</v>
      </c>
      <c r="D4" t="s">
        <v>63</v>
      </c>
      <c r="E4" t="s">
        <v>64</v>
      </c>
      <c r="F4" t="s">
        <v>54</v>
      </c>
      <c r="G4" s="1" t="s">
        <v>61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38</v>
      </c>
      <c r="B1" t="s">
        <v>42</v>
      </c>
      <c r="C1" t="s">
        <v>43</v>
      </c>
      <c r="D1" t="s">
        <v>40</v>
      </c>
      <c r="E1" t="s">
        <v>41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39</v>
      </c>
      <c r="E2" s="1" t="s">
        <v>22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39</v>
      </c>
      <c r="E3" s="1" t="s">
        <v>22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33</v>
      </c>
      <c r="E4" s="1" t="s">
        <v>22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33</v>
      </c>
      <c r="E5" s="1" t="s">
        <v>22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33</v>
      </c>
      <c r="E6" s="1" t="s">
        <v>22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33</v>
      </c>
      <c r="E7" s="1" t="s">
        <v>22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33</v>
      </c>
      <c r="E8" s="1" t="s">
        <v>22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33</v>
      </c>
      <c r="E9" s="1" t="s">
        <v>22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33</v>
      </c>
      <c r="E10" s="1" t="s">
        <v>22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33</v>
      </c>
      <c r="E11" s="1" t="s">
        <v>22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33</v>
      </c>
      <c r="E12" s="1" t="s">
        <v>22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33</v>
      </c>
      <c r="E13" s="1" t="s">
        <v>22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33</v>
      </c>
      <c r="E14" s="1" t="s">
        <v>22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33</v>
      </c>
      <c r="E15" s="1" t="s">
        <v>22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33</v>
      </c>
      <c r="E16" s="1" t="s">
        <v>22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33</v>
      </c>
      <c r="E17" s="1" t="s">
        <v>22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33</v>
      </c>
      <c r="E18" s="1" t="s">
        <v>22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33</v>
      </c>
      <c r="E19" s="1" t="s">
        <v>22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33</v>
      </c>
      <c r="E20" s="1" t="s">
        <v>22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33</v>
      </c>
      <c r="E21" s="1" t="s">
        <v>22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33</v>
      </c>
      <c r="E22" s="1" t="s">
        <v>22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33</v>
      </c>
      <c r="E23" s="1" t="s">
        <v>22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25</v>
      </c>
      <c r="B2" t="s">
        <v>21</v>
      </c>
      <c r="C2" t="s">
        <v>32</v>
      </c>
      <c r="D2" t="s">
        <v>28</v>
      </c>
      <c r="E2" s="1" t="s">
        <v>23</v>
      </c>
    </row>
    <row r="3" spans="1:6" x14ac:dyDescent="0.2">
      <c r="A3" t="s">
        <v>26</v>
      </c>
      <c r="B3" t="s">
        <v>27</v>
      </c>
      <c r="C3" t="s">
        <v>32</v>
      </c>
      <c r="D3" t="s">
        <v>29</v>
      </c>
      <c r="E3" s="1" t="s">
        <v>33</v>
      </c>
    </row>
    <row r="4" spans="1:6" x14ac:dyDescent="0.2">
      <c r="A4" t="s">
        <v>25</v>
      </c>
      <c r="B4" t="s">
        <v>37</v>
      </c>
      <c r="C4" t="s">
        <v>32</v>
      </c>
      <c r="D4" t="s">
        <v>36</v>
      </c>
      <c r="E4" s="1" t="s">
        <v>34</v>
      </c>
      <c r="F4" t="s">
        <v>35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46</v>
      </c>
      <c r="B2" t="s">
        <v>45</v>
      </c>
      <c r="C2" t="s">
        <v>32</v>
      </c>
      <c r="D2" t="s">
        <v>44</v>
      </c>
      <c r="E2" s="1" t="s">
        <v>48</v>
      </c>
    </row>
    <row r="3" spans="1:6" x14ac:dyDescent="0.2">
      <c r="A3" t="s">
        <v>46</v>
      </c>
      <c r="B3" t="s">
        <v>49</v>
      </c>
      <c r="C3" t="s">
        <v>50</v>
      </c>
      <c r="D3" t="s">
        <v>44</v>
      </c>
      <c r="E3" s="1" t="s">
        <v>51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CO2</vt:lpstr>
      <vt:lpstr>NOx</vt:lpstr>
      <vt:lpstr>Aerosols-Radiation</vt:lpstr>
      <vt:lpstr>Water Vapor</vt:lpstr>
      <vt:lpstr>Aerosols</vt:lpstr>
      <vt:lpstr>Cirrus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2023-10-25T05:36:23Z</dcterms:modified>
</cp:coreProperties>
</file>