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aelweinold/github/phd_publication_figures/4_aviation/regulation/data/"/>
    </mc:Choice>
  </mc:AlternateContent>
  <xr:revisionPtr revIDLastSave="0" documentId="13_ncr:1_{4D13CA83-92B1-0A47-92DB-601530DA2BC9}" xr6:coauthVersionLast="47" xr6:coauthVersionMax="47" xr10:uidLastSave="{00000000-0000-0000-0000-000000000000}"/>
  <bookViews>
    <workbookView xWindow="0" yWindow="760" windowWidth="17280" windowHeight="21580" activeTab="2" xr2:uid="{36F7A449-4735-054F-8F1D-9427CF7AA583}"/>
  </bookViews>
  <sheets>
    <sheet name="ReFuelEU" sheetId="1" r:id="rId1"/>
    <sheet name="EU Production" sheetId="2" r:id="rId2"/>
    <sheet name="Sheet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2" l="1"/>
  <c r="C3" i="2"/>
  <c r="C2" i="2"/>
</calcChain>
</file>

<file path=xl/sharedStrings.xml><?xml version="1.0" encoding="utf-8"?>
<sst xmlns="http://schemas.openxmlformats.org/spreadsheetml/2006/main" count="90" uniqueCount="34">
  <si>
    <t>year</t>
  </si>
  <si>
    <t>SAF share [%]</t>
  </si>
  <si>
    <t>source</t>
  </si>
  <si>
    <t xml:space="preserve">https://eur-lex.europa.eu/resource.html?uri=cellar:00c59688-e577-11eb-a1a5-01aa75ed71a1.0001.02/DOC_2&amp;format=PDF </t>
  </si>
  <si>
    <t>of which synth-fuel share [%]</t>
  </si>
  <si>
    <t>domestic aviation consumption, EU 27 [t(oil equivalent)]</t>
  </si>
  <si>
    <t>metric</t>
  </si>
  <si>
    <t>2019 (=pre-COVID)</t>
  </si>
  <si>
    <t>value</t>
  </si>
  <si>
    <t>all biofuels production, EU 27 [t(oil equivalent)]</t>
  </si>
  <si>
    <t>3.1.4 EU-27</t>
  </si>
  <si>
    <t>3.1.7 Biofuels Production</t>
  </si>
  <si>
    <t>bio jet fuel, EU 27 [t(oil equivalent)]</t>
  </si>
  <si>
    <t>source table</t>
  </si>
  <si>
    <t>https://transport.ec.europa.eu/facts-funding/studies-data/eu-transport-figures-statistical-pocketbook/statistical-pocketbook-2023_en</t>
  </si>
  <si>
    <t>EU domestic aviation consumption [Mt(oil)]</t>
  </si>
  <si>
    <t xml:space="preserve">https://transport.ec.europa.eu/facts-funding/studies-data/eu-transport-figures-statistical-pocketbook/statistical-pocketbook-2023_en </t>
  </si>
  <si>
    <t>source location</t>
  </si>
  <si>
    <t>table 3.1.4</t>
  </si>
  <si>
    <t>table 3.1.7</t>
  </si>
  <si>
    <t>EU biofuel production [kt(oil)]</t>
  </si>
  <si>
    <t>of which aviation fuel [kt(oil)]</t>
  </si>
  <si>
    <t>N/A</t>
  </si>
  <si>
    <t>https://transport.ec.europa.eu/facts-funding/studies-data/eu-transport-figures-statistical-pocketbook/statistical-pocketbook-2020_en</t>
  </si>
  <si>
    <t>https://transport.ec.europa.eu/facts-funding/studies-data/eu-transport-figures-statistical-pocketbook/statistical-pocketbook-2022_en</t>
  </si>
  <si>
    <t>https://transport.ec.europa.eu/facts-funding/studies-data/eu-transport-figures-statistical-pocketbook/statistical-pocketbook-2021_en</t>
  </si>
  <si>
    <t>https://transport.ec.europa.eu/facts-funding/studies-data/eu-transport-figures-statistical-pocketbook/statistical-pocketbook-2019_en</t>
  </si>
  <si>
    <t>https://transport.ec.europa.eu/facts-funding/studies-data/eu-transport-figures-statistical-pocketbook/statistical-pocketbook-2018_en</t>
  </si>
  <si>
    <t>https://transport.ec.europa.eu/facts-funding/studies-data/eu-transport-figures-statistical-pocketbook/statistical-pocketbook-2017_en</t>
  </si>
  <si>
    <t>https://transport.ec.europa.eu/facts-funding/studies-data/eu-transport-figures-statistical-pocketbook/statistical-pocketbook-2016_en</t>
  </si>
  <si>
    <t>https://transport.ec.europa.eu/facts-funding/studies-data/eu-transport-figures-statistical-pocketbook/statistical-pocketbook-2015_en</t>
  </si>
  <si>
    <t>https://transport.ec.europa.eu/facts-funding/studies-data/eu-transport-figures-statistical-pocketbook/statistical-pocketbook-2014_en</t>
  </si>
  <si>
    <t>https://transport.ec.europa.eu/facts-funding/studies-data/eu-transport-figures-statistical-pocketbook/statistical-pocketbook-2013_en</t>
  </si>
  <si>
    <t>https://transport.ec.europa.eu/facts-funding/studies-data/eu-transport-figures-statistical-pocketbook/statistical-pocketbook-2012_en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</si>
</sst>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eur-lex.europa.eu/resource.html?uri=cellar:00c59688-e577-11eb-a1a5-01aa75ed71a1.0001.02/DOC_2&amp;format=PDF" TargetMode="External"/><Relationship Id="rId2" Type="http://schemas.openxmlformats.org/officeDocument/2006/relationships/hyperlink" Target="https://eur-lex.europa.eu/resource.html?uri=cellar:00c59688-e577-11eb-a1a5-01aa75ed71a1.0001.02/DOC_2&amp;format=PDF" TargetMode="External"/><Relationship Id="rId1" Type="http://schemas.openxmlformats.org/officeDocument/2006/relationships/hyperlink" Target="https://eur-lex.europa.eu/resource.html?uri=cellar:00c59688-e577-11eb-a1a5-01aa75ed71a1.0001.02/DOC_2&amp;format=PDF" TargetMode="External"/><Relationship Id="rId6" Type="http://schemas.openxmlformats.org/officeDocument/2006/relationships/hyperlink" Target="https://eur-lex.europa.eu/resource.html?uri=cellar:00c59688-e577-11eb-a1a5-01aa75ed71a1.0001.02/DOC_2&amp;format=PDF" TargetMode="External"/><Relationship Id="rId5" Type="http://schemas.openxmlformats.org/officeDocument/2006/relationships/hyperlink" Target="https://eur-lex.europa.eu/resource.html?uri=cellar:00c59688-e577-11eb-a1a5-01aa75ed71a1.0001.02/DOC_2&amp;format=PDF" TargetMode="External"/><Relationship Id="rId4" Type="http://schemas.openxmlformats.org/officeDocument/2006/relationships/hyperlink" Target="https://eur-lex.europa.eu/resource.html?uri=cellar:00c59688-e577-11eb-a1a5-01aa75ed71a1.0001.02/DOC_2&amp;format=PDF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transport.ec.europa.eu/facts-funding/studies-data/eu-transport-figures-statistical-pocketbook/statistical-pocketbook-2023_en" TargetMode="External"/><Relationship Id="rId2" Type="http://schemas.openxmlformats.org/officeDocument/2006/relationships/hyperlink" Target="https://transport.ec.europa.eu/facts-funding/studies-data/eu-transport-figures-statistical-pocketbook/statistical-pocketbook-2023_en" TargetMode="External"/><Relationship Id="rId1" Type="http://schemas.openxmlformats.org/officeDocument/2006/relationships/hyperlink" Target="https://transport.ec.europa.eu/facts-funding/studies-data/eu-transport-figures-statistical-pocketbook/statistical-pocketbook-2023_en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transport.ec.europa.eu/facts-funding/studies-data/eu-transport-figures-statistical-pocketbook/statistical-pocketbook-2023_en" TargetMode="External"/><Relationship Id="rId1" Type="http://schemas.openxmlformats.org/officeDocument/2006/relationships/hyperlink" Target="https://transport.ec.europa.eu/facts-funding/studies-data/eu-transport-figures-statistical-pocketbook/statistical-pocketbook-2023_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F3AA0-991E-B044-B0F0-5296643951AF}">
  <dimension ref="A1:D7"/>
  <sheetViews>
    <sheetView zoomScale="135" workbookViewId="0">
      <selection activeCell="C10" sqref="C10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4</v>
      </c>
      <c r="D1" t="s">
        <v>2</v>
      </c>
    </row>
    <row r="2" spans="1:4" x14ac:dyDescent="0.2">
      <c r="A2">
        <v>2025</v>
      </c>
      <c r="B2">
        <v>2</v>
      </c>
      <c r="C2">
        <v>0</v>
      </c>
      <c r="D2" s="1" t="s">
        <v>3</v>
      </c>
    </row>
    <row r="3" spans="1:4" x14ac:dyDescent="0.2">
      <c r="A3">
        <v>2030</v>
      </c>
      <c r="B3">
        <v>5</v>
      </c>
      <c r="C3">
        <v>0.7</v>
      </c>
      <c r="D3" s="1" t="s">
        <v>3</v>
      </c>
    </row>
    <row r="4" spans="1:4" x14ac:dyDescent="0.2">
      <c r="A4">
        <v>2035</v>
      </c>
      <c r="B4">
        <v>20</v>
      </c>
      <c r="C4">
        <v>5</v>
      </c>
      <c r="D4" s="1" t="s">
        <v>3</v>
      </c>
    </row>
    <row r="5" spans="1:4" x14ac:dyDescent="0.2">
      <c r="A5">
        <v>2040</v>
      </c>
      <c r="B5">
        <v>32</v>
      </c>
      <c r="C5">
        <v>8</v>
      </c>
      <c r="D5" s="1" t="s">
        <v>3</v>
      </c>
    </row>
    <row r="6" spans="1:4" x14ac:dyDescent="0.2">
      <c r="A6">
        <v>2045</v>
      </c>
      <c r="B6">
        <v>38</v>
      </c>
      <c r="C6">
        <v>11</v>
      </c>
      <c r="D6" s="1" t="s">
        <v>3</v>
      </c>
    </row>
    <row r="7" spans="1:4" x14ac:dyDescent="0.2">
      <c r="A7">
        <v>2050</v>
      </c>
      <c r="B7">
        <v>63</v>
      </c>
      <c r="C7">
        <v>28</v>
      </c>
      <c r="D7" s="1" t="s">
        <v>3</v>
      </c>
    </row>
  </sheetData>
  <hyperlinks>
    <hyperlink ref="D2" r:id="rId1" xr:uid="{636B97E8-455E-224B-BCB6-72E7450BCA03}"/>
    <hyperlink ref="D3" r:id="rId2" xr:uid="{18E7C157-8C70-6A4B-8FE8-B2EE0C5AEC76}"/>
    <hyperlink ref="D4" r:id="rId3" xr:uid="{3AE73528-146B-5648-81A9-9E701FD73CFD}"/>
    <hyperlink ref="D5" r:id="rId4" xr:uid="{B4FCF62C-F766-1C44-9707-B81B4E49F631}"/>
    <hyperlink ref="D6" r:id="rId5" xr:uid="{A2374809-41A2-1B42-8A36-E515EBDE1A73}"/>
    <hyperlink ref="D7" r:id="rId6" xr:uid="{378A5C72-6E97-A343-9635-12F2964AC9F2}"/>
  </hyperlink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BA2F2-7AA5-594C-A41D-B0149A89F2B5}">
  <dimension ref="A1:E4"/>
  <sheetViews>
    <sheetView zoomScale="132" workbookViewId="0">
      <selection activeCell="D2" sqref="D2"/>
    </sheetView>
  </sheetViews>
  <sheetFormatPr baseColWidth="10" defaultRowHeight="16" x14ac:dyDescent="0.2"/>
  <cols>
    <col min="1" max="1" width="48.5" bestFit="1" customWidth="1"/>
  </cols>
  <sheetData>
    <row r="1" spans="1:5" x14ac:dyDescent="0.2">
      <c r="A1" t="s">
        <v>6</v>
      </c>
      <c r="B1" t="s">
        <v>0</v>
      </c>
      <c r="C1" t="s">
        <v>8</v>
      </c>
      <c r="D1" t="s">
        <v>2</v>
      </c>
      <c r="E1" t="s">
        <v>13</v>
      </c>
    </row>
    <row r="2" spans="1:5" x14ac:dyDescent="0.2">
      <c r="A2" t="s">
        <v>5</v>
      </c>
      <c r="B2" t="s">
        <v>7</v>
      </c>
      <c r="C2">
        <f>6.6*10000000</f>
        <v>66000000</v>
      </c>
      <c r="D2" s="1" t="s">
        <v>14</v>
      </c>
      <c r="E2" t="s">
        <v>10</v>
      </c>
    </row>
    <row r="3" spans="1:5" x14ac:dyDescent="0.2">
      <c r="A3" t="s">
        <v>9</v>
      </c>
      <c r="B3">
        <v>2021</v>
      </c>
      <c r="C3">
        <f>15960*10000</f>
        <v>159600000</v>
      </c>
      <c r="D3" s="1" t="s">
        <v>14</v>
      </c>
      <c r="E3" t="s">
        <v>11</v>
      </c>
    </row>
    <row r="4" spans="1:5" x14ac:dyDescent="0.2">
      <c r="A4" t="s">
        <v>12</v>
      </c>
      <c r="B4">
        <v>2021</v>
      </c>
      <c r="C4">
        <f>91.6*10000</f>
        <v>916000</v>
      </c>
      <c r="D4" s="1" t="s">
        <v>14</v>
      </c>
      <c r="E4" t="s">
        <v>11</v>
      </c>
    </row>
  </sheetData>
  <hyperlinks>
    <hyperlink ref="D2" r:id="rId1" xr:uid="{4EFC0B31-D21D-2946-AD6E-95F4C7346B61}"/>
    <hyperlink ref="D3" r:id="rId2" xr:uid="{FA8B13A8-DC65-044E-B591-8E3DA3ECA370}"/>
    <hyperlink ref="D4" r:id="rId3" xr:uid="{EA97976A-9629-8A4F-93E8-328DD54649F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D8234-C5B3-354C-B6C8-ECACE524FB48}">
  <dimension ref="A1:H13"/>
  <sheetViews>
    <sheetView tabSelected="1" workbookViewId="0">
      <selection activeCell="G17" sqref="G17"/>
    </sheetView>
  </sheetViews>
  <sheetFormatPr baseColWidth="10" defaultRowHeight="16" x14ac:dyDescent="0.2"/>
  <cols>
    <col min="1" max="1" width="5.1640625" bestFit="1" customWidth="1"/>
    <col min="2" max="2" width="12.33203125" customWidth="1"/>
    <col min="3" max="3" width="18.6640625" customWidth="1"/>
    <col min="4" max="4" width="13.5" bestFit="1" customWidth="1"/>
    <col min="5" max="6" width="19" bestFit="1" customWidth="1"/>
    <col min="7" max="7" width="18.6640625" customWidth="1"/>
    <col min="8" max="8" width="13.5" bestFit="1" customWidth="1"/>
  </cols>
  <sheetData>
    <row r="1" spans="1:8" x14ac:dyDescent="0.2">
      <c r="A1" t="s">
        <v>0</v>
      </c>
      <c r="B1" t="s">
        <v>15</v>
      </c>
      <c r="C1" t="s">
        <v>2</v>
      </c>
      <c r="D1" t="s">
        <v>17</v>
      </c>
      <c r="E1" t="s">
        <v>20</v>
      </c>
      <c r="F1" t="s">
        <v>21</v>
      </c>
      <c r="G1" t="s">
        <v>2</v>
      </c>
      <c r="H1" t="s">
        <v>17</v>
      </c>
    </row>
    <row r="2" spans="1:8" x14ac:dyDescent="0.2">
      <c r="A2">
        <v>2010</v>
      </c>
      <c r="B2">
        <v>5.6443549999999991</v>
      </c>
      <c r="C2" s="1" t="s">
        <v>16</v>
      </c>
      <c r="D2" t="s">
        <v>18</v>
      </c>
      <c r="E2">
        <v>12939</v>
      </c>
      <c r="F2" t="s">
        <v>22</v>
      </c>
      <c r="G2" s="1" t="s">
        <v>33</v>
      </c>
      <c r="H2" t="s">
        <v>19</v>
      </c>
    </row>
    <row r="3" spans="1:8" x14ac:dyDescent="0.2">
      <c r="A3">
        <v>2011</v>
      </c>
      <c r="B3">
        <v>5.9985520000000001</v>
      </c>
      <c r="C3" s="1" t="s">
        <v>16</v>
      </c>
      <c r="D3" t="s">
        <v>18</v>
      </c>
      <c r="E3">
        <v>11455.221883535391</v>
      </c>
      <c r="F3" t="s">
        <v>22</v>
      </c>
      <c r="G3" s="1" t="s">
        <v>32</v>
      </c>
      <c r="H3" t="s">
        <v>19</v>
      </c>
    </row>
    <row r="4" spans="1:8" x14ac:dyDescent="0.2">
      <c r="A4">
        <v>2012</v>
      </c>
      <c r="B4">
        <v>5.5564970000000002</v>
      </c>
      <c r="C4" s="1" t="s">
        <v>16</v>
      </c>
      <c r="D4" t="s">
        <v>18</v>
      </c>
      <c r="E4">
        <v>11532.454</v>
      </c>
      <c r="F4" t="s">
        <v>22</v>
      </c>
      <c r="G4" s="1" t="s">
        <v>31</v>
      </c>
      <c r="H4" t="s">
        <v>19</v>
      </c>
    </row>
    <row r="5" spans="1:8" x14ac:dyDescent="0.2">
      <c r="A5">
        <v>2013</v>
      </c>
      <c r="B5">
        <v>5.1924210000000004</v>
      </c>
      <c r="C5" s="1" t="s">
        <v>16</v>
      </c>
      <c r="D5" t="s">
        <v>18</v>
      </c>
      <c r="E5">
        <v>12841.095824973727</v>
      </c>
      <c r="F5" t="s">
        <v>22</v>
      </c>
      <c r="G5" s="1" t="s">
        <v>30</v>
      </c>
      <c r="H5" t="s">
        <v>19</v>
      </c>
    </row>
    <row r="6" spans="1:8" x14ac:dyDescent="0.2">
      <c r="A6">
        <v>2014</v>
      </c>
      <c r="B6">
        <v>5.2138879999999999</v>
      </c>
      <c r="C6" s="1" t="s">
        <v>16</v>
      </c>
      <c r="D6" t="s">
        <v>18</v>
      </c>
      <c r="E6">
        <v>13889.486003630458</v>
      </c>
      <c r="F6" t="s">
        <v>22</v>
      </c>
      <c r="G6" s="1" t="s">
        <v>29</v>
      </c>
      <c r="H6" t="s">
        <v>19</v>
      </c>
    </row>
    <row r="7" spans="1:8" x14ac:dyDescent="0.2">
      <c r="A7">
        <v>2015</v>
      </c>
      <c r="B7">
        <v>5.4155190000000006</v>
      </c>
      <c r="C7" s="1" t="s">
        <v>16</v>
      </c>
      <c r="D7" t="s">
        <v>18</v>
      </c>
      <c r="E7">
        <v>13660.767173019967</v>
      </c>
      <c r="F7" t="s">
        <v>22</v>
      </c>
      <c r="G7" s="1" t="s">
        <v>28</v>
      </c>
      <c r="H7" t="s">
        <v>19</v>
      </c>
    </row>
    <row r="8" spans="1:8" x14ac:dyDescent="0.2">
      <c r="A8">
        <v>2016</v>
      </c>
      <c r="B8">
        <v>5.7370649999999994</v>
      </c>
      <c r="C8" s="1" t="s">
        <v>16</v>
      </c>
      <c r="D8" t="s">
        <v>18</v>
      </c>
      <c r="E8">
        <v>13772</v>
      </c>
      <c r="F8" t="s">
        <v>22</v>
      </c>
      <c r="G8" s="1" t="s">
        <v>27</v>
      </c>
      <c r="H8" t="s">
        <v>19</v>
      </c>
    </row>
    <row r="9" spans="1:8" x14ac:dyDescent="0.2">
      <c r="A9">
        <v>2017</v>
      </c>
      <c r="B9">
        <v>5.9991560000000002</v>
      </c>
      <c r="C9" s="1" t="s">
        <v>16</v>
      </c>
      <c r="D9" t="s">
        <v>18</v>
      </c>
      <c r="E9">
        <v>15104.22</v>
      </c>
      <c r="F9" t="s">
        <v>22</v>
      </c>
      <c r="G9" s="1" t="s">
        <v>26</v>
      </c>
      <c r="H9" t="s">
        <v>19</v>
      </c>
    </row>
    <row r="10" spans="1:8" x14ac:dyDescent="0.2">
      <c r="A10">
        <v>2018</v>
      </c>
      <c r="B10">
        <v>6.2635249999999996</v>
      </c>
      <c r="C10" s="1" t="s">
        <v>16</v>
      </c>
      <c r="D10" t="s">
        <v>18</v>
      </c>
      <c r="E10">
        <v>15339.476000000001</v>
      </c>
      <c r="F10" t="s">
        <v>22</v>
      </c>
      <c r="G10" s="1" t="s">
        <v>23</v>
      </c>
      <c r="H10" t="s">
        <v>19</v>
      </c>
    </row>
    <row r="11" spans="1:8" x14ac:dyDescent="0.2">
      <c r="A11">
        <v>2019</v>
      </c>
      <c r="B11">
        <v>6.5022000000000002</v>
      </c>
      <c r="C11" s="1" t="s">
        <v>16</v>
      </c>
      <c r="D11" t="s">
        <v>18</v>
      </c>
      <c r="E11">
        <v>15846.252</v>
      </c>
      <c r="F11">
        <v>24.706</v>
      </c>
      <c r="G11" s="1" t="s">
        <v>25</v>
      </c>
      <c r="H11" t="s">
        <v>19</v>
      </c>
    </row>
    <row r="12" spans="1:8" x14ac:dyDescent="0.2">
      <c r="A12">
        <v>2020</v>
      </c>
      <c r="B12">
        <v>3.026634</v>
      </c>
      <c r="C12" s="1" t="s">
        <v>16</v>
      </c>
      <c r="D12" t="s">
        <v>18</v>
      </c>
      <c r="E12">
        <v>15526.566000000001</v>
      </c>
      <c r="F12">
        <v>45.295000000000002</v>
      </c>
      <c r="G12" s="1" t="s">
        <v>24</v>
      </c>
      <c r="H12" t="s">
        <v>19</v>
      </c>
    </row>
    <row r="13" spans="1:8" x14ac:dyDescent="0.2">
      <c r="A13">
        <v>2021</v>
      </c>
      <c r="B13">
        <v>4.3224320000000001</v>
      </c>
      <c r="C13" s="1" t="s">
        <v>16</v>
      </c>
      <c r="D13" t="s">
        <v>18</v>
      </c>
      <c r="E13">
        <v>15960.335999999999</v>
      </c>
      <c r="F13">
        <v>91.619</v>
      </c>
      <c r="G13" s="1" t="s">
        <v>16</v>
      </c>
      <c r="H13" t="s">
        <v>19</v>
      </c>
    </row>
  </sheetData>
  <phoneticPr fontId="2" type="noConversion"/>
  <hyperlinks>
    <hyperlink ref="C2" r:id="rId1" xr:uid="{11668CB7-7BCE-D044-8460-65D5D6625984}"/>
    <hyperlink ref="C3:C13" r:id="rId2" display="https://transport.ec.europa.eu/facts-funding/studies-data/eu-transport-figures-statistical-pocketbook/statistical-pocketbook-2023_en " xr:uid="{59A54F77-820D-AA43-8F40-2FF2F909BA1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ReFuelEU</vt:lpstr>
      <vt:lpstr>EU Production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Weinold</dc:creator>
  <cp:lastModifiedBy>Michael Weinold</cp:lastModifiedBy>
  <dcterms:created xsi:type="dcterms:W3CDTF">2023-11-08T09:42:38Z</dcterms:created>
  <dcterms:modified xsi:type="dcterms:W3CDTF">2023-11-12T15:39:29Z</dcterms:modified>
</cp:coreProperties>
</file>