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weinold/github/phd_publication_figures/4_aviation/gdp_rmp_correlation_historical/data/world/"/>
    </mc:Choice>
  </mc:AlternateContent>
  <xr:revisionPtr revIDLastSave="0" documentId="13_ncr:1_{DD2514FE-41EC-C64F-94C1-AB45FB75D583}" xr6:coauthVersionLast="47" xr6:coauthVersionMax="47" xr10:uidLastSave="{00000000-0000-0000-0000-000000000000}"/>
  <bookViews>
    <workbookView xWindow="0" yWindow="760" windowWidth="34560" windowHeight="21580" activeTab="1" xr2:uid="{DDCBDB21-DEB9-2846-B64A-BF2BE696C8CF}"/>
  </bookViews>
  <sheets>
    <sheet name="Freight" sheetId="1" r:id="rId1"/>
    <sheet name="Passenger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2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13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25" i="2"/>
  <c r="I3" i="2"/>
  <c r="P3" i="2" s="1"/>
  <c r="I4" i="2"/>
  <c r="P4" i="2" s="1"/>
  <c r="I5" i="2"/>
  <c r="P5" i="2" s="1"/>
  <c r="I6" i="2"/>
  <c r="P6" i="2" s="1"/>
  <c r="I7" i="2"/>
  <c r="P7" i="2" s="1"/>
  <c r="I8" i="2"/>
  <c r="P8" i="2" s="1"/>
  <c r="I9" i="2"/>
  <c r="P9" i="2" s="1"/>
  <c r="I10" i="2"/>
  <c r="P10" i="2" s="1"/>
  <c r="I11" i="2"/>
  <c r="P11" i="2" s="1"/>
  <c r="I12" i="2"/>
  <c r="P12" i="2" s="1"/>
  <c r="I13" i="2"/>
  <c r="P13" i="2" s="1"/>
  <c r="I14" i="2"/>
  <c r="P14" i="2" s="1"/>
  <c r="I15" i="2"/>
  <c r="P15" i="2" s="1"/>
  <c r="I16" i="2"/>
  <c r="P16" i="2" s="1"/>
  <c r="I17" i="2"/>
  <c r="P17" i="2" s="1"/>
  <c r="I18" i="2"/>
  <c r="P18" i="2" s="1"/>
  <c r="I19" i="2"/>
  <c r="P19" i="2" s="1"/>
  <c r="I20" i="2"/>
  <c r="P20" i="2" s="1"/>
  <c r="I21" i="2"/>
  <c r="P21" i="2" s="1"/>
  <c r="I22" i="2"/>
  <c r="P22" i="2" s="1"/>
  <c r="I23" i="2"/>
  <c r="P23" i="2" s="1"/>
  <c r="I24" i="2"/>
  <c r="P24" i="2" s="1"/>
  <c r="I2" i="2"/>
  <c r="P2" i="2" s="1"/>
  <c r="C12" i="2"/>
  <c r="D12" i="2" s="1"/>
  <c r="O12" i="2" s="1"/>
  <c r="C11" i="2"/>
  <c r="D11" i="2" s="1"/>
  <c r="O11" i="2" s="1"/>
  <c r="C10" i="2"/>
  <c r="D10" i="2" s="1"/>
  <c r="O10" i="2" s="1"/>
  <c r="C9" i="2"/>
  <c r="C8" i="2"/>
  <c r="C7" i="2"/>
  <c r="C6" i="2"/>
  <c r="C5" i="2"/>
  <c r="C4" i="2"/>
  <c r="C3" i="2"/>
  <c r="C2" i="2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13" i="1"/>
  <c r="P3" i="1"/>
  <c r="P4" i="1"/>
  <c r="P5" i="1"/>
  <c r="P6" i="1"/>
  <c r="P7" i="1"/>
  <c r="P8" i="1"/>
  <c r="P9" i="1"/>
  <c r="P10" i="1"/>
  <c r="P11" i="1"/>
  <c r="P12" i="1"/>
  <c r="P2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2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19" i="1"/>
  <c r="D2" i="1"/>
  <c r="D3" i="1"/>
  <c r="D4" i="1"/>
  <c r="D5" i="1"/>
  <c r="D6" i="1"/>
  <c r="D7" i="1"/>
  <c r="D8" i="1"/>
  <c r="D9" i="1"/>
  <c r="D10" i="1"/>
  <c r="D11" i="1"/>
  <c r="D12" i="1"/>
  <c r="C12" i="1"/>
  <c r="C3" i="1"/>
  <c r="C4" i="1"/>
  <c r="C5" i="1"/>
  <c r="C6" i="1"/>
  <c r="C7" i="1"/>
  <c r="C8" i="1"/>
  <c r="C9" i="1"/>
  <c r="C10" i="1"/>
  <c r="C11" i="1"/>
  <c r="C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  <c r="D9" i="2" l="1"/>
  <c r="O9" i="2" s="1"/>
  <c r="D2" i="2"/>
  <c r="O2" i="2" s="1"/>
  <c r="D5" i="2"/>
  <c r="O5" i="2" s="1"/>
  <c r="D6" i="2"/>
  <c r="O6" i="2" s="1"/>
  <c r="D4" i="2"/>
  <c r="O4" i="2" s="1"/>
  <c r="D7" i="2"/>
  <c r="O7" i="2" s="1"/>
  <c r="D3" i="2"/>
  <c r="O3" i="2" s="1"/>
  <c r="D8" i="2"/>
  <c r="O8" i="2" s="1"/>
</calcChain>
</file>

<file path=xl/sharedStrings.xml><?xml version="1.0" encoding="utf-8"?>
<sst xmlns="http://schemas.openxmlformats.org/spreadsheetml/2006/main" count="1301" uniqueCount="27">
  <si>
    <t>..</t>
  </si>
  <si>
    <t>year</t>
  </si>
  <si>
    <t>world gdp (2022 USD)</t>
  </si>
  <si>
    <t>world air freight (Gtkm)</t>
  </si>
  <si>
    <t>source</t>
  </si>
  <si>
    <t>world air freight (Mtkm)</t>
  </si>
  <si>
    <t>https://data.worldbank.org/indicator/IS.AIR.GOOD.MT.K1</t>
  </si>
  <si>
    <t xml:space="preserve">https://data.worldbank.org/indicator/IS.AIR.GOOD.MT.K1 </t>
  </si>
  <si>
    <t xml:space="preserve">https://data.worldbank.org/indicator/NY.GDP.MKTP.CD </t>
  </si>
  <si>
    <t xml:space="preserve">Figure 11.3, https://doi.org/10.1093/acprof:oso/9780198719526.001.0001 </t>
  </si>
  <si>
    <t>Figure 11.3, https://doi.org/10.1093/acprof:oso/9780198719526.001.0001</t>
  </si>
  <si>
    <t>world gdp (2005 USD)</t>
  </si>
  <si>
    <t xml:space="preserve">https://ourworldindata.org/grapher/world-gdp-over-the-last-two-millennia </t>
  </si>
  <si>
    <t>N/A</t>
  </si>
  <si>
    <t>world gdp (Trillion 2005 USD)</t>
  </si>
  <si>
    <t>world gdp (2011 USD)</t>
  </si>
  <si>
    <t>world gdp, adjusted (2022 USD)</t>
  </si>
  <si>
    <t>plot world gdp (2022 USD)</t>
  </si>
  <si>
    <t>plot world air freight (Mtkm)</t>
  </si>
  <si>
    <t xml:space="preserve">https://data.worldbank.org/indicator/IS.AIR.PSGR </t>
  </si>
  <si>
    <t xml:space="preserve">Chapter 1.4, https://www.weforum.org/reports/travel-and-tourism-competitiveness-report-2015/ </t>
  </si>
  <si>
    <t>world air passenger traffic (Gkm)</t>
  </si>
  <si>
    <t>world air passenger traffic (# people)</t>
  </si>
  <si>
    <t>plot world air passenger traffic (# people)</t>
  </si>
  <si>
    <t>world rpk (km)</t>
  </si>
  <si>
    <t>https://ourworldindata.org/grapher/airline-capacity-and-traffic</t>
  </si>
  <si>
    <t>plot world rpk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</si>
</sst>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ata.worldbank.org/indicator/IS.AIR.GOOD.MT.K1" TargetMode="External"/><Relationship Id="rId117" Type="http://schemas.openxmlformats.org/officeDocument/2006/relationships/hyperlink" Target="https://ourworldindata.org/grapher/world-gdp-over-the-last-two-millennia" TargetMode="External"/><Relationship Id="rId21" Type="http://schemas.openxmlformats.org/officeDocument/2006/relationships/hyperlink" Target="https://data.worldbank.org/indicator/IS.AIR.GOOD.MT.K1" TargetMode="External"/><Relationship Id="rId42" Type="http://schemas.openxmlformats.org/officeDocument/2006/relationships/hyperlink" Target="https://data.worldbank.org/indicator/IS.AIR.GOOD.MT.K1" TargetMode="External"/><Relationship Id="rId47" Type="http://schemas.openxmlformats.org/officeDocument/2006/relationships/hyperlink" Target="https://data.worldbank.org/indicator/IS.AIR.GOOD.MT.K1" TargetMode="External"/><Relationship Id="rId63" Type="http://schemas.openxmlformats.org/officeDocument/2006/relationships/hyperlink" Target="https://data.worldbank.org/indicator/NY.GDP.MKTP.CD" TargetMode="External"/><Relationship Id="rId68" Type="http://schemas.openxmlformats.org/officeDocument/2006/relationships/hyperlink" Target="https://data.worldbank.org/indicator/NY.GDP.MKTP.CD" TargetMode="External"/><Relationship Id="rId84" Type="http://schemas.openxmlformats.org/officeDocument/2006/relationships/hyperlink" Target="https://data.worldbank.org/indicator/NY.GDP.MKTP.CD" TargetMode="External"/><Relationship Id="rId89" Type="http://schemas.openxmlformats.org/officeDocument/2006/relationships/hyperlink" Target="https://data.worldbank.org/indicator/NY.GDP.MKTP.CD" TargetMode="External"/><Relationship Id="rId112" Type="http://schemas.openxmlformats.org/officeDocument/2006/relationships/hyperlink" Target="https://data.worldbank.org/indicator/NY.GDP.MKTP.CD" TargetMode="External"/><Relationship Id="rId16" Type="http://schemas.openxmlformats.org/officeDocument/2006/relationships/hyperlink" Target="https://data.worldbank.org/indicator/IS.AIR.GOOD.MT.K1" TargetMode="External"/><Relationship Id="rId107" Type="http://schemas.openxmlformats.org/officeDocument/2006/relationships/hyperlink" Target="https://data.worldbank.org/indicator/NY.GDP.MKTP.CD" TargetMode="External"/><Relationship Id="rId11" Type="http://schemas.openxmlformats.org/officeDocument/2006/relationships/hyperlink" Target="https://data.worldbank.org/indicator/IS.AIR.GOOD.MT.K1" TargetMode="External"/><Relationship Id="rId32" Type="http://schemas.openxmlformats.org/officeDocument/2006/relationships/hyperlink" Target="https://data.worldbank.org/indicator/IS.AIR.GOOD.MT.K1" TargetMode="External"/><Relationship Id="rId37" Type="http://schemas.openxmlformats.org/officeDocument/2006/relationships/hyperlink" Target="https://data.worldbank.org/indicator/IS.AIR.GOOD.MT.K1" TargetMode="External"/><Relationship Id="rId53" Type="http://schemas.openxmlformats.org/officeDocument/2006/relationships/hyperlink" Target="https://data.worldbank.org/indicator/NY.GDP.MKTP.CD" TargetMode="External"/><Relationship Id="rId58" Type="http://schemas.openxmlformats.org/officeDocument/2006/relationships/hyperlink" Target="https://data.worldbank.org/indicator/NY.GDP.MKTP.CD" TargetMode="External"/><Relationship Id="rId74" Type="http://schemas.openxmlformats.org/officeDocument/2006/relationships/hyperlink" Target="https://data.worldbank.org/indicator/NY.GDP.MKTP.CD" TargetMode="External"/><Relationship Id="rId79" Type="http://schemas.openxmlformats.org/officeDocument/2006/relationships/hyperlink" Target="https://data.worldbank.org/indicator/NY.GDP.MKTP.CD" TargetMode="External"/><Relationship Id="rId102" Type="http://schemas.openxmlformats.org/officeDocument/2006/relationships/hyperlink" Target="https://data.worldbank.org/indicator/NY.GDP.MKTP.CD" TargetMode="External"/><Relationship Id="rId123" Type="http://schemas.openxmlformats.org/officeDocument/2006/relationships/hyperlink" Target="https://ourworldindata.org/grapher/world-gdp-over-the-last-two-millennia" TargetMode="External"/><Relationship Id="rId5" Type="http://schemas.openxmlformats.org/officeDocument/2006/relationships/hyperlink" Target="https://data.worldbank.org/indicator/IS.AIR.GOOD.MT.K1" TargetMode="External"/><Relationship Id="rId90" Type="http://schemas.openxmlformats.org/officeDocument/2006/relationships/hyperlink" Target="https://data.worldbank.org/indicator/NY.GDP.MKTP.CD" TargetMode="External"/><Relationship Id="rId95" Type="http://schemas.openxmlformats.org/officeDocument/2006/relationships/hyperlink" Target="https://data.worldbank.org/indicator/NY.GDP.MKTP.CD" TargetMode="External"/><Relationship Id="rId22" Type="http://schemas.openxmlformats.org/officeDocument/2006/relationships/hyperlink" Target="https://data.worldbank.org/indicator/IS.AIR.GOOD.MT.K1" TargetMode="External"/><Relationship Id="rId27" Type="http://schemas.openxmlformats.org/officeDocument/2006/relationships/hyperlink" Target="https://data.worldbank.org/indicator/IS.AIR.GOOD.MT.K1" TargetMode="External"/><Relationship Id="rId43" Type="http://schemas.openxmlformats.org/officeDocument/2006/relationships/hyperlink" Target="https://data.worldbank.org/indicator/IS.AIR.GOOD.MT.K1" TargetMode="External"/><Relationship Id="rId48" Type="http://schemas.openxmlformats.org/officeDocument/2006/relationships/hyperlink" Target="https://data.worldbank.org/indicator/IS.AIR.GOOD.MT.K1" TargetMode="External"/><Relationship Id="rId64" Type="http://schemas.openxmlformats.org/officeDocument/2006/relationships/hyperlink" Target="https://data.worldbank.org/indicator/NY.GDP.MKTP.CD" TargetMode="External"/><Relationship Id="rId69" Type="http://schemas.openxmlformats.org/officeDocument/2006/relationships/hyperlink" Target="https://data.worldbank.org/indicator/NY.GDP.MKTP.CD" TargetMode="External"/><Relationship Id="rId113" Type="http://schemas.openxmlformats.org/officeDocument/2006/relationships/hyperlink" Target="https://data.worldbank.org/indicator/NY.GDP.MKTP.CD" TargetMode="External"/><Relationship Id="rId118" Type="http://schemas.openxmlformats.org/officeDocument/2006/relationships/hyperlink" Target="https://ourworldindata.org/grapher/world-gdp-over-the-last-two-millennia" TargetMode="External"/><Relationship Id="rId80" Type="http://schemas.openxmlformats.org/officeDocument/2006/relationships/hyperlink" Target="https://data.worldbank.org/indicator/NY.GDP.MKTP.CD" TargetMode="External"/><Relationship Id="rId85" Type="http://schemas.openxmlformats.org/officeDocument/2006/relationships/hyperlink" Target="https://data.worldbank.org/indicator/NY.GDP.MKTP.CD" TargetMode="External"/><Relationship Id="rId12" Type="http://schemas.openxmlformats.org/officeDocument/2006/relationships/hyperlink" Target="https://data.worldbank.org/indicator/IS.AIR.GOOD.MT.K1" TargetMode="External"/><Relationship Id="rId17" Type="http://schemas.openxmlformats.org/officeDocument/2006/relationships/hyperlink" Target="https://data.worldbank.org/indicator/IS.AIR.GOOD.MT.K1" TargetMode="External"/><Relationship Id="rId33" Type="http://schemas.openxmlformats.org/officeDocument/2006/relationships/hyperlink" Target="https://data.worldbank.org/indicator/IS.AIR.GOOD.MT.K1" TargetMode="External"/><Relationship Id="rId38" Type="http://schemas.openxmlformats.org/officeDocument/2006/relationships/hyperlink" Target="https://data.worldbank.org/indicator/IS.AIR.GOOD.MT.K1" TargetMode="External"/><Relationship Id="rId59" Type="http://schemas.openxmlformats.org/officeDocument/2006/relationships/hyperlink" Target="https://data.worldbank.org/indicator/NY.GDP.MKTP.CD" TargetMode="External"/><Relationship Id="rId103" Type="http://schemas.openxmlformats.org/officeDocument/2006/relationships/hyperlink" Target="https://data.worldbank.org/indicator/NY.GDP.MKTP.CD" TargetMode="External"/><Relationship Id="rId108" Type="http://schemas.openxmlformats.org/officeDocument/2006/relationships/hyperlink" Target="https://data.worldbank.org/indicator/NY.GDP.MKTP.CD" TargetMode="External"/><Relationship Id="rId124" Type="http://schemas.openxmlformats.org/officeDocument/2006/relationships/hyperlink" Target="https://ourworldindata.org/grapher/world-gdp-over-the-last-two-millennia" TargetMode="External"/><Relationship Id="rId54" Type="http://schemas.openxmlformats.org/officeDocument/2006/relationships/hyperlink" Target="https://data.worldbank.org/indicator/NY.GDP.MKTP.CD" TargetMode="External"/><Relationship Id="rId70" Type="http://schemas.openxmlformats.org/officeDocument/2006/relationships/hyperlink" Target="https://data.worldbank.org/indicator/NY.GDP.MKTP.CD" TargetMode="External"/><Relationship Id="rId75" Type="http://schemas.openxmlformats.org/officeDocument/2006/relationships/hyperlink" Target="https://data.worldbank.org/indicator/NY.GDP.MKTP.CD" TargetMode="External"/><Relationship Id="rId91" Type="http://schemas.openxmlformats.org/officeDocument/2006/relationships/hyperlink" Target="https://data.worldbank.org/indicator/NY.GDP.MKTP.CD" TargetMode="External"/><Relationship Id="rId96" Type="http://schemas.openxmlformats.org/officeDocument/2006/relationships/hyperlink" Target="https://data.worldbank.org/indicator/NY.GDP.MKTP.CD" TargetMode="External"/><Relationship Id="rId1" Type="http://schemas.openxmlformats.org/officeDocument/2006/relationships/hyperlink" Target="https://data.worldbank.org/indicator/IS.AIR.GOOD.MT.K1" TargetMode="External"/><Relationship Id="rId6" Type="http://schemas.openxmlformats.org/officeDocument/2006/relationships/hyperlink" Target="https://data.worldbank.org/indicator/IS.AIR.GOOD.MT.K1" TargetMode="External"/><Relationship Id="rId23" Type="http://schemas.openxmlformats.org/officeDocument/2006/relationships/hyperlink" Target="https://data.worldbank.org/indicator/IS.AIR.GOOD.MT.K1" TargetMode="External"/><Relationship Id="rId28" Type="http://schemas.openxmlformats.org/officeDocument/2006/relationships/hyperlink" Target="https://data.worldbank.org/indicator/IS.AIR.GOOD.MT.K1" TargetMode="External"/><Relationship Id="rId49" Type="http://schemas.openxmlformats.org/officeDocument/2006/relationships/hyperlink" Target="https://data.worldbank.org/indicator/IS.AIR.GOOD.MT.K1" TargetMode="External"/><Relationship Id="rId114" Type="http://schemas.openxmlformats.org/officeDocument/2006/relationships/hyperlink" Target="https://ourworldindata.org/grapher/world-gdp-over-the-last-two-millennia" TargetMode="External"/><Relationship Id="rId119" Type="http://schemas.openxmlformats.org/officeDocument/2006/relationships/hyperlink" Target="https://ourworldindata.org/grapher/world-gdp-over-the-last-two-millennia" TargetMode="External"/><Relationship Id="rId44" Type="http://schemas.openxmlformats.org/officeDocument/2006/relationships/hyperlink" Target="https://data.worldbank.org/indicator/IS.AIR.GOOD.MT.K1" TargetMode="External"/><Relationship Id="rId60" Type="http://schemas.openxmlformats.org/officeDocument/2006/relationships/hyperlink" Target="https://data.worldbank.org/indicator/NY.GDP.MKTP.CD" TargetMode="External"/><Relationship Id="rId65" Type="http://schemas.openxmlformats.org/officeDocument/2006/relationships/hyperlink" Target="https://data.worldbank.org/indicator/NY.GDP.MKTP.CD" TargetMode="External"/><Relationship Id="rId81" Type="http://schemas.openxmlformats.org/officeDocument/2006/relationships/hyperlink" Target="https://data.worldbank.org/indicator/NY.GDP.MKTP.CD" TargetMode="External"/><Relationship Id="rId86" Type="http://schemas.openxmlformats.org/officeDocument/2006/relationships/hyperlink" Target="https://data.worldbank.org/indicator/NY.GDP.MKTP.CD" TargetMode="External"/><Relationship Id="rId4" Type="http://schemas.openxmlformats.org/officeDocument/2006/relationships/hyperlink" Target="https://data.worldbank.org/indicator/IS.AIR.GOOD.MT.K1" TargetMode="External"/><Relationship Id="rId9" Type="http://schemas.openxmlformats.org/officeDocument/2006/relationships/hyperlink" Target="https://data.worldbank.org/indicator/IS.AIR.GOOD.MT.K1" TargetMode="External"/><Relationship Id="rId13" Type="http://schemas.openxmlformats.org/officeDocument/2006/relationships/hyperlink" Target="https://data.worldbank.org/indicator/IS.AIR.GOOD.MT.K1" TargetMode="External"/><Relationship Id="rId18" Type="http://schemas.openxmlformats.org/officeDocument/2006/relationships/hyperlink" Target="https://data.worldbank.org/indicator/IS.AIR.GOOD.MT.K1" TargetMode="External"/><Relationship Id="rId39" Type="http://schemas.openxmlformats.org/officeDocument/2006/relationships/hyperlink" Target="https://data.worldbank.org/indicator/IS.AIR.GOOD.MT.K1" TargetMode="External"/><Relationship Id="rId109" Type="http://schemas.openxmlformats.org/officeDocument/2006/relationships/hyperlink" Target="https://data.worldbank.org/indicator/NY.GDP.MKTP.CD" TargetMode="External"/><Relationship Id="rId34" Type="http://schemas.openxmlformats.org/officeDocument/2006/relationships/hyperlink" Target="https://data.worldbank.org/indicator/IS.AIR.GOOD.MT.K1" TargetMode="External"/><Relationship Id="rId50" Type="http://schemas.openxmlformats.org/officeDocument/2006/relationships/hyperlink" Target="https://data.worldbank.org/indicator/IS.AIR.GOOD.MT.K1" TargetMode="External"/><Relationship Id="rId55" Type="http://schemas.openxmlformats.org/officeDocument/2006/relationships/hyperlink" Target="https://data.worldbank.org/indicator/NY.GDP.MKTP.CD" TargetMode="External"/><Relationship Id="rId76" Type="http://schemas.openxmlformats.org/officeDocument/2006/relationships/hyperlink" Target="https://data.worldbank.org/indicator/NY.GDP.MKTP.CD" TargetMode="External"/><Relationship Id="rId97" Type="http://schemas.openxmlformats.org/officeDocument/2006/relationships/hyperlink" Target="https://data.worldbank.org/indicator/NY.GDP.MKTP.CD" TargetMode="External"/><Relationship Id="rId104" Type="http://schemas.openxmlformats.org/officeDocument/2006/relationships/hyperlink" Target="https://data.worldbank.org/indicator/NY.GDP.MKTP.CD" TargetMode="External"/><Relationship Id="rId120" Type="http://schemas.openxmlformats.org/officeDocument/2006/relationships/hyperlink" Target="https://ourworldindata.org/grapher/world-gdp-over-the-last-two-millennia" TargetMode="External"/><Relationship Id="rId7" Type="http://schemas.openxmlformats.org/officeDocument/2006/relationships/hyperlink" Target="https://data.worldbank.org/indicator/IS.AIR.GOOD.MT.K1" TargetMode="External"/><Relationship Id="rId71" Type="http://schemas.openxmlformats.org/officeDocument/2006/relationships/hyperlink" Target="https://data.worldbank.org/indicator/NY.GDP.MKTP.CD" TargetMode="External"/><Relationship Id="rId92" Type="http://schemas.openxmlformats.org/officeDocument/2006/relationships/hyperlink" Target="https://data.worldbank.org/indicator/NY.GDP.MKTP.CD" TargetMode="External"/><Relationship Id="rId2" Type="http://schemas.openxmlformats.org/officeDocument/2006/relationships/hyperlink" Target="https://data.worldbank.org/indicator/IS.AIR.GOOD.MT.K1" TargetMode="External"/><Relationship Id="rId29" Type="http://schemas.openxmlformats.org/officeDocument/2006/relationships/hyperlink" Target="https://data.worldbank.org/indicator/IS.AIR.GOOD.MT.K1" TargetMode="External"/><Relationship Id="rId24" Type="http://schemas.openxmlformats.org/officeDocument/2006/relationships/hyperlink" Target="https://data.worldbank.org/indicator/IS.AIR.GOOD.MT.K1" TargetMode="External"/><Relationship Id="rId40" Type="http://schemas.openxmlformats.org/officeDocument/2006/relationships/hyperlink" Target="https://data.worldbank.org/indicator/IS.AIR.GOOD.MT.K1" TargetMode="External"/><Relationship Id="rId45" Type="http://schemas.openxmlformats.org/officeDocument/2006/relationships/hyperlink" Target="https://data.worldbank.org/indicator/IS.AIR.GOOD.MT.K1" TargetMode="External"/><Relationship Id="rId66" Type="http://schemas.openxmlformats.org/officeDocument/2006/relationships/hyperlink" Target="https://data.worldbank.org/indicator/NY.GDP.MKTP.CD" TargetMode="External"/><Relationship Id="rId87" Type="http://schemas.openxmlformats.org/officeDocument/2006/relationships/hyperlink" Target="https://data.worldbank.org/indicator/NY.GDP.MKTP.CD" TargetMode="External"/><Relationship Id="rId110" Type="http://schemas.openxmlformats.org/officeDocument/2006/relationships/hyperlink" Target="https://data.worldbank.org/indicator/NY.GDP.MKTP.CD" TargetMode="External"/><Relationship Id="rId115" Type="http://schemas.openxmlformats.org/officeDocument/2006/relationships/hyperlink" Target="https://ourworldindata.org/grapher/world-gdp-over-the-last-two-millennia" TargetMode="External"/><Relationship Id="rId61" Type="http://schemas.openxmlformats.org/officeDocument/2006/relationships/hyperlink" Target="https://data.worldbank.org/indicator/NY.GDP.MKTP.CD" TargetMode="External"/><Relationship Id="rId82" Type="http://schemas.openxmlformats.org/officeDocument/2006/relationships/hyperlink" Target="https://data.worldbank.org/indicator/NY.GDP.MKTP.CD" TargetMode="External"/><Relationship Id="rId19" Type="http://schemas.openxmlformats.org/officeDocument/2006/relationships/hyperlink" Target="https://data.worldbank.org/indicator/IS.AIR.GOOD.MT.K1" TargetMode="External"/><Relationship Id="rId14" Type="http://schemas.openxmlformats.org/officeDocument/2006/relationships/hyperlink" Target="https://data.worldbank.org/indicator/IS.AIR.GOOD.MT.K1" TargetMode="External"/><Relationship Id="rId30" Type="http://schemas.openxmlformats.org/officeDocument/2006/relationships/hyperlink" Target="https://data.worldbank.org/indicator/IS.AIR.GOOD.MT.K1" TargetMode="External"/><Relationship Id="rId35" Type="http://schemas.openxmlformats.org/officeDocument/2006/relationships/hyperlink" Target="https://data.worldbank.org/indicator/IS.AIR.GOOD.MT.K1" TargetMode="External"/><Relationship Id="rId56" Type="http://schemas.openxmlformats.org/officeDocument/2006/relationships/hyperlink" Target="https://data.worldbank.org/indicator/NY.GDP.MKTP.CD" TargetMode="External"/><Relationship Id="rId77" Type="http://schemas.openxmlformats.org/officeDocument/2006/relationships/hyperlink" Target="https://data.worldbank.org/indicator/NY.GDP.MKTP.CD" TargetMode="External"/><Relationship Id="rId100" Type="http://schemas.openxmlformats.org/officeDocument/2006/relationships/hyperlink" Target="https://data.worldbank.org/indicator/NY.GDP.MKTP.CD" TargetMode="External"/><Relationship Id="rId105" Type="http://schemas.openxmlformats.org/officeDocument/2006/relationships/hyperlink" Target="https://data.worldbank.org/indicator/NY.GDP.MKTP.CD" TargetMode="External"/><Relationship Id="rId8" Type="http://schemas.openxmlformats.org/officeDocument/2006/relationships/hyperlink" Target="https://data.worldbank.org/indicator/IS.AIR.GOOD.MT.K1" TargetMode="External"/><Relationship Id="rId51" Type="http://schemas.openxmlformats.org/officeDocument/2006/relationships/hyperlink" Target="https://data.worldbank.org/indicator/NY.GDP.MKTP.CD" TargetMode="External"/><Relationship Id="rId72" Type="http://schemas.openxmlformats.org/officeDocument/2006/relationships/hyperlink" Target="https://data.worldbank.org/indicator/NY.GDP.MKTP.CD" TargetMode="External"/><Relationship Id="rId93" Type="http://schemas.openxmlformats.org/officeDocument/2006/relationships/hyperlink" Target="https://data.worldbank.org/indicator/NY.GDP.MKTP.CD" TargetMode="External"/><Relationship Id="rId98" Type="http://schemas.openxmlformats.org/officeDocument/2006/relationships/hyperlink" Target="https://data.worldbank.org/indicator/NY.GDP.MKTP.CD" TargetMode="External"/><Relationship Id="rId121" Type="http://schemas.openxmlformats.org/officeDocument/2006/relationships/hyperlink" Target="https://ourworldindata.org/grapher/world-gdp-over-the-last-two-millennia" TargetMode="External"/><Relationship Id="rId3" Type="http://schemas.openxmlformats.org/officeDocument/2006/relationships/hyperlink" Target="https://data.worldbank.org/indicator/IS.AIR.GOOD.MT.K1" TargetMode="External"/><Relationship Id="rId25" Type="http://schemas.openxmlformats.org/officeDocument/2006/relationships/hyperlink" Target="https://data.worldbank.org/indicator/IS.AIR.GOOD.MT.K1" TargetMode="External"/><Relationship Id="rId46" Type="http://schemas.openxmlformats.org/officeDocument/2006/relationships/hyperlink" Target="https://data.worldbank.org/indicator/IS.AIR.GOOD.MT.K1" TargetMode="External"/><Relationship Id="rId67" Type="http://schemas.openxmlformats.org/officeDocument/2006/relationships/hyperlink" Target="https://data.worldbank.org/indicator/NY.GDP.MKTP.CD" TargetMode="External"/><Relationship Id="rId116" Type="http://schemas.openxmlformats.org/officeDocument/2006/relationships/hyperlink" Target="https://ourworldindata.org/grapher/world-gdp-over-the-last-two-millennia" TargetMode="External"/><Relationship Id="rId20" Type="http://schemas.openxmlformats.org/officeDocument/2006/relationships/hyperlink" Target="https://data.worldbank.org/indicator/IS.AIR.GOOD.MT.K1" TargetMode="External"/><Relationship Id="rId41" Type="http://schemas.openxmlformats.org/officeDocument/2006/relationships/hyperlink" Target="https://data.worldbank.org/indicator/IS.AIR.GOOD.MT.K1" TargetMode="External"/><Relationship Id="rId62" Type="http://schemas.openxmlformats.org/officeDocument/2006/relationships/hyperlink" Target="https://data.worldbank.org/indicator/NY.GDP.MKTP.CD" TargetMode="External"/><Relationship Id="rId83" Type="http://schemas.openxmlformats.org/officeDocument/2006/relationships/hyperlink" Target="https://data.worldbank.org/indicator/NY.GDP.MKTP.CD" TargetMode="External"/><Relationship Id="rId88" Type="http://schemas.openxmlformats.org/officeDocument/2006/relationships/hyperlink" Target="https://data.worldbank.org/indicator/NY.GDP.MKTP.CD" TargetMode="External"/><Relationship Id="rId111" Type="http://schemas.openxmlformats.org/officeDocument/2006/relationships/hyperlink" Target="https://data.worldbank.org/indicator/NY.GDP.MKTP.CD" TargetMode="External"/><Relationship Id="rId15" Type="http://schemas.openxmlformats.org/officeDocument/2006/relationships/hyperlink" Target="https://data.worldbank.org/indicator/IS.AIR.GOOD.MT.K1" TargetMode="External"/><Relationship Id="rId36" Type="http://schemas.openxmlformats.org/officeDocument/2006/relationships/hyperlink" Target="https://data.worldbank.org/indicator/IS.AIR.GOOD.MT.K1" TargetMode="External"/><Relationship Id="rId57" Type="http://schemas.openxmlformats.org/officeDocument/2006/relationships/hyperlink" Target="https://data.worldbank.org/indicator/NY.GDP.MKTP.CD" TargetMode="External"/><Relationship Id="rId106" Type="http://schemas.openxmlformats.org/officeDocument/2006/relationships/hyperlink" Target="https://data.worldbank.org/indicator/NY.GDP.MKTP.CD" TargetMode="External"/><Relationship Id="rId10" Type="http://schemas.openxmlformats.org/officeDocument/2006/relationships/hyperlink" Target="https://data.worldbank.org/indicator/IS.AIR.GOOD.MT.K1" TargetMode="External"/><Relationship Id="rId31" Type="http://schemas.openxmlformats.org/officeDocument/2006/relationships/hyperlink" Target="https://data.worldbank.org/indicator/IS.AIR.GOOD.MT.K1" TargetMode="External"/><Relationship Id="rId52" Type="http://schemas.openxmlformats.org/officeDocument/2006/relationships/hyperlink" Target="https://data.worldbank.org/indicator/NY.GDP.MKTP.CD" TargetMode="External"/><Relationship Id="rId73" Type="http://schemas.openxmlformats.org/officeDocument/2006/relationships/hyperlink" Target="https://data.worldbank.org/indicator/NY.GDP.MKTP.CD" TargetMode="External"/><Relationship Id="rId78" Type="http://schemas.openxmlformats.org/officeDocument/2006/relationships/hyperlink" Target="https://data.worldbank.org/indicator/NY.GDP.MKTP.CD" TargetMode="External"/><Relationship Id="rId94" Type="http://schemas.openxmlformats.org/officeDocument/2006/relationships/hyperlink" Target="https://data.worldbank.org/indicator/NY.GDP.MKTP.CD" TargetMode="External"/><Relationship Id="rId99" Type="http://schemas.openxmlformats.org/officeDocument/2006/relationships/hyperlink" Target="https://data.worldbank.org/indicator/NY.GDP.MKTP.CD" TargetMode="External"/><Relationship Id="rId101" Type="http://schemas.openxmlformats.org/officeDocument/2006/relationships/hyperlink" Target="https://data.worldbank.org/indicator/NY.GDP.MKTP.CD" TargetMode="External"/><Relationship Id="rId122" Type="http://schemas.openxmlformats.org/officeDocument/2006/relationships/hyperlink" Target="https://ourworldindata.org/grapher/world-gdp-over-the-last-two-millennia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data.worldbank.org/indicator/IS.AIR.PSGR" TargetMode="External"/><Relationship Id="rId21" Type="http://schemas.openxmlformats.org/officeDocument/2006/relationships/hyperlink" Target="https://data.worldbank.org/indicator/NY.GDP.MKTP.CD" TargetMode="External"/><Relationship Id="rId42" Type="http://schemas.openxmlformats.org/officeDocument/2006/relationships/hyperlink" Target="https://data.worldbank.org/indicator/NY.GDP.MKTP.CD" TargetMode="External"/><Relationship Id="rId63" Type="http://schemas.openxmlformats.org/officeDocument/2006/relationships/hyperlink" Target="https://data.worldbank.org/indicator/NY.GDP.MKTP.CD" TargetMode="External"/><Relationship Id="rId84" Type="http://schemas.openxmlformats.org/officeDocument/2006/relationships/hyperlink" Target="https://data.worldbank.org/indicator/IS.AIR.PSGR" TargetMode="External"/><Relationship Id="rId138" Type="http://schemas.openxmlformats.org/officeDocument/2006/relationships/hyperlink" Target="https://ourworldindata.org/grapher/airline-capacity-and-traffic" TargetMode="External"/><Relationship Id="rId159" Type="http://schemas.openxmlformats.org/officeDocument/2006/relationships/hyperlink" Target="https://ourworldindata.org/grapher/airline-capacity-and-traffic" TargetMode="External"/><Relationship Id="rId170" Type="http://schemas.openxmlformats.org/officeDocument/2006/relationships/hyperlink" Target="https://ourworldindata.org/grapher/airline-capacity-and-traffic" TargetMode="External"/><Relationship Id="rId191" Type="http://schemas.openxmlformats.org/officeDocument/2006/relationships/hyperlink" Target="https://ourworldindata.org/grapher/airline-capacity-and-traffic" TargetMode="External"/><Relationship Id="rId107" Type="http://schemas.openxmlformats.org/officeDocument/2006/relationships/hyperlink" Target="https://data.worldbank.org/indicator/IS.AIR.PSGR" TargetMode="External"/><Relationship Id="rId11" Type="http://schemas.openxmlformats.org/officeDocument/2006/relationships/hyperlink" Target="https://data.worldbank.org/indicator/NY.GDP.MKTP.CD" TargetMode="External"/><Relationship Id="rId32" Type="http://schemas.openxmlformats.org/officeDocument/2006/relationships/hyperlink" Target="https://data.worldbank.org/indicator/NY.GDP.MKTP.CD" TargetMode="External"/><Relationship Id="rId53" Type="http://schemas.openxmlformats.org/officeDocument/2006/relationships/hyperlink" Target="https://data.worldbank.org/indicator/NY.GDP.MKTP.CD" TargetMode="External"/><Relationship Id="rId74" Type="http://schemas.openxmlformats.org/officeDocument/2006/relationships/hyperlink" Target="https://ourworldindata.org/grapher/world-gdp-over-the-last-two-millennia" TargetMode="External"/><Relationship Id="rId128" Type="http://schemas.openxmlformats.org/officeDocument/2006/relationships/hyperlink" Target="https://ourworldindata.org/grapher/airline-capacity-and-traffic" TargetMode="External"/><Relationship Id="rId149" Type="http://schemas.openxmlformats.org/officeDocument/2006/relationships/hyperlink" Target="https://ourworldindata.org/grapher/airline-capacity-and-traffic" TargetMode="External"/><Relationship Id="rId5" Type="http://schemas.openxmlformats.org/officeDocument/2006/relationships/hyperlink" Target="https://data.worldbank.org/indicator/NY.GDP.MKTP.CD" TargetMode="External"/><Relationship Id="rId95" Type="http://schemas.openxmlformats.org/officeDocument/2006/relationships/hyperlink" Target="https://data.worldbank.org/indicator/IS.AIR.PSGR" TargetMode="External"/><Relationship Id="rId160" Type="http://schemas.openxmlformats.org/officeDocument/2006/relationships/hyperlink" Target="https://ourworldindata.org/grapher/airline-capacity-and-traffic" TargetMode="External"/><Relationship Id="rId181" Type="http://schemas.openxmlformats.org/officeDocument/2006/relationships/hyperlink" Target="https://ourworldindata.org/grapher/airline-capacity-and-traffic" TargetMode="External"/><Relationship Id="rId22" Type="http://schemas.openxmlformats.org/officeDocument/2006/relationships/hyperlink" Target="https://data.worldbank.org/indicator/NY.GDP.MKTP.CD" TargetMode="External"/><Relationship Id="rId43" Type="http://schemas.openxmlformats.org/officeDocument/2006/relationships/hyperlink" Target="https://data.worldbank.org/indicator/NY.GDP.MKTP.CD" TargetMode="External"/><Relationship Id="rId64" Type="http://schemas.openxmlformats.org/officeDocument/2006/relationships/hyperlink" Target="https://ourworldindata.org/grapher/world-gdp-over-the-last-two-millennia" TargetMode="External"/><Relationship Id="rId118" Type="http://schemas.openxmlformats.org/officeDocument/2006/relationships/hyperlink" Target="https://data.worldbank.org/indicator/IS.AIR.PSGR" TargetMode="External"/><Relationship Id="rId139" Type="http://schemas.openxmlformats.org/officeDocument/2006/relationships/hyperlink" Target="https://ourworldindata.org/grapher/airline-capacity-and-traffic" TargetMode="External"/><Relationship Id="rId85" Type="http://schemas.openxmlformats.org/officeDocument/2006/relationships/hyperlink" Target="https://data.worldbank.org/indicator/IS.AIR.PSGR" TargetMode="External"/><Relationship Id="rId150" Type="http://schemas.openxmlformats.org/officeDocument/2006/relationships/hyperlink" Target="https://ourworldindata.org/grapher/airline-capacity-and-traffic" TargetMode="External"/><Relationship Id="rId171" Type="http://schemas.openxmlformats.org/officeDocument/2006/relationships/hyperlink" Target="https://ourworldindata.org/grapher/airline-capacity-and-traffic" TargetMode="External"/><Relationship Id="rId192" Type="http://schemas.openxmlformats.org/officeDocument/2006/relationships/hyperlink" Target="https://ourworldindata.org/grapher/airline-capacity-and-traffic" TargetMode="External"/><Relationship Id="rId12" Type="http://schemas.openxmlformats.org/officeDocument/2006/relationships/hyperlink" Target="https://data.worldbank.org/indicator/NY.GDP.MKTP.CD" TargetMode="External"/><Relationship Id="rId33" Type="http://schemas.openxmlformats.org/officeDocument/2006/relationships/hyperlink" Target="https://data.worldbank.org/indicator/NY.GDP.MKTP.CD" TargetMode="External"/><Relationship Id="rId108" Type="http://schemas.openxmlformats.org/officeDocument/2006/relationships/hyperlink" Target="https://data.worldbank.org/indicator/IS.AIR.PSGR" TargetMode="External"/><Relationship Id="rId129" Type="http://schemas.openxmlformats.org/officeDocument/2006/relationships/hyperlink" Target="https://ourworldindata.org/grapher/airline-capacity-and-traffic" TargetMode="External"/><Relationship Id="rId54" Type="http://schemas.openxmlformats.org/officeDocument/2006/relationships/hyperlink" Target="https://data.worldbank.org/indicator/NY.GDP.MKTP.CD" TargetMode="External"/><Relationship Id="rId75" Type="http://schemas.openxmlformats.org/officeDocument/2006/relationships/hyperlink" Target="https://data.worldbank.org/indicator/IS.AIR.PSGR" TargetMode="External"/><Relationship Id="rId96" Type="http://schemas.openxmlformats.org/officeDocument/2006/relationships/hyperlink" Target="https://data.worldbank.org/indicator/IS.AIR.PSGR" TargetMode="External"/><Relationship Id="rId140" Type="http://schemas.openxmlformats.org/officeDocument/2006/relationships/hyperlink" Target="https://ourworldindata.org/grapher/airline-capacity-and-traffic" TargetMode="External"/><Relationship Id="rId161" Type="http://schemas.openxmlformats.org/officeDocument/2006/relationships/hyperlink" Target="https://ourworldindata.org/grapher/airline-capacity-and-traffic" TargetMode="External"/><Relationship Id="rId182" Type="http://schemas.openxmlformats.org/officeDocument/2006/relationships/hyperlink" Target="https://ourworldindata.org/grapher/airline-capacity-and-traffic" TargetMode="External"/><Relationship Id="rId6" Type="http://schemas.openxmlformats.org/officeDocument/2006/relationships/hyperlink" Target="https://data.worldbank.org/indicator/NY.GDP.MKTP.CD" TargetMode="External"/><Relationship Id="rId23" Type="http://schemas.openxmlformats.org/officeDocument/2006/relationships/hyperlink" Target="https://data.worldbank.org/indicator/NY.GDP.MKTP.CD" TargetMode="External"/><Relationship Id="rId119" Type="http://schemas.openxmlformats.org/officeDocument/2006/relationships/hyperlink" Target="https://data.worldbank.org/indicator/IS.AIR.PSGR" TargetMode="External"/><Relationship Id="rId44" Type="http://schemas.openxmlformats.org/officeDocument/2006/relationships/hyperlink" Target="https://data.worldbank.org/indicator/NY.GDP.MKTP.CD" TargetMode="External"/><Relationship Id="rId65" Type="http://schemas.openxmlformats.org/officeDocument/2006/relationships/hyperlink" Target="https://ourworldindata.org/grapher/world-gdp-over-the-last-two-millennia" TargetMode="External"/><Relationship Id="rId86" Type="http://schemas.openxmlformats.org/officeDocument/2006/relationships/hyperlink" Target="https://data.worldbank.org/indicator/IS.AIR.PSGR" TargetMode="External"/><Relationship Id="rId130" Type="http://schemas.openxmlformats.org/officeDocument/2006/relationships/hyperlink" Target="https://ourworldindata.org/grapher/airline-capacity-and-traffic" TargetMode="External"/><Relationship Id="rId151" Type="http://schemas.openxmlformats.org/officeDocument/2006/relationships/hyperlink" Target="https://ourworldindata.org/grapher/airline-capacity-and-traffic" TargetMode="External"/><Relationship Id="rId172" Type="http://schemas.openxmlformats.org/officeDocument/2006/relationships/hyperlink" Target="https://ourworldindata.org/grapher/airline-capacity-and-traffic" TargetMode="External"/><Relationship Id="rId193" Type="http://schemas.openxmlformats.org/officeDocument/2006/relationships/hyperlink" Target="https://ourworldindata.org/grapher/airline-capacity-and-traffic" TargetMode="External"/><Relationship Id="rId13" Type="http://schemas.openxmlformats.org/officeDocument/2006/relationships/hyperlink" Target="https://data.worldbank.org/indicator/NY.GDP.MKTP.CD" TargetMode="External"/><Relationship Id="rId109" Type="http://schemas.openxmlformats.org/officeDocument/2006/relationships/hyperlink" Target="https://data.worldbank.org/indicator/IS.AIR.PSGR" TargetMode="External"/><Relationship Id="rId34" Type="http://schemas.openxmlformats.org/officeDocument/2006/relationships/hyperlink" Target="https://data.worldbank.org/indicator/NY.GDP.MKTP.CD" TargetMode="External"/><Relationship Id="rId55" Type="http://schemas.openxmlformats.org/officeDocument/2006/relationships/hyperlink" Target="https://data.worldbank.org/indicator/NY.GDP.MKTP.CD" TargetMode="External"/><Relationship Id="rId76" Type="http://schemas.openxmlformats.org/officeDocument/2006/relationships/hyperlink" Target="https://data.worldbank.org/indicator/IS.AIR.PSGR" TargetMode="External"/><Relationship Id="rId97" Type="http://schemas.openxmlformats.org/officeDocument/2006/relationships/hyperlink" Target="https://data.worldbank.org/indicator/IS.AIR.PSGR" TargetMode="External"/><Relationship Id="rId120" Type="http://schemas.openxmlformats.org/officeDocument/2006/relationships/hyperlink" Target="https://data.worldbank.org/indicator/IS.AIR.PSGR" TargetMode="External"/><Relationship Id="rId141" Type="http://schemas.openxmlformats.org/officeDocument/2006/relationships/hyperlink" Target="https://ourworldindata.org/grapher/airline-capacity-and-traffic" TargetMode="External"/><Relationship Id="rId7" Type="http://schemas.openxmlformats.org/officeDocument/2006/relationships/hyperlink" Target="https://data.worldbank.org/indicator/NY.GDP.MKTP.CD" TargetMode="External"/><Relationship Id="rId71" Type="http://schemas.openxmlformats.org/officeDocument/2006/relationships/hyperlink" Target="https://ourworldindata.org/grapher/world-gdp-over-the-last-two-millennia" TargetMode="External"/><Relationship Id="rId92" Type="http://schemas.openxmlformats.org/officeDocument/2006/relationships/hyperlink" Target="https://data.worldbank.org/indicator/IS.AIR.PSGR" TargetMode="External"/><Relationship Id="rId162" Type="http://schemas.openxmlformats.org/officeDocument/2006/relationships/hyperlink" Target="https://ourworldindata.org/grapher/airline-capacity-and-traffic" TargetMode="External"/><Relationship Id="rId183" Type="http://schemas.openxmlformats.org/officeDocument/2006/relationships/hyperlink" Target="https://ourworldindata.org/grapher/airline-capacity-and-traffic" TargetMode="External"/><Relationship Id="rId2" Type="http://schemas.openxmlformats.org/officeDocument/2006/relationships/hyperlink" Target="https://data.worldbank.org/indicator/NY.GDP.MKTP.CD" TargetMode="External"/><Relationship Id="rId29" Type="http://schemas.openxmlformats.org/officeDocument/2006/relationships/hyperlink" Target="https://data.worldbank.org/indicator/NY.GDP.MKTP.CD" TargetMode="External"/><Relationship Id="rId24" Type="http://schemas.openxmlformats.org/officeDocument/2006/relationships/hyperlink" Target="https://data.worldbank.org/indicator/NY.GDP.MKTP.CD" TargetMode="External"/><Relationship Id="rId40" Type="http://schemas.openxmlformats.org/officeDocument/2006/relationships/hyperlink" Target="https://data.worldbank.org/indicator/NY.GDP.MKTP.CD" TargetMode="External"/><Relationship Id="rId45" Type="http://schemas.openxmlformats.org/officeDocument/2006/relationships/hyperlink" Target="https://data.worldbank.org/indicator/NY.GDP.MKTP.CD" TargetMode="External"/><Relationship Id="rId66" Type="http://schemas.openxmlformats.org/officeDocument/2006/relationships/hyperlink" Target="https://ourworldindata.org/grapher/world-gdp-over-the-last-two-millennia" TargetMode="External"/><Relationship Id="rId87" Type="http://schemas.openxmlformats.org/officeDocument/2006/relationships/hyperlink" Target="https://data.worldbank.org/indicator/IS.AIR.PSGR" TargetMode="External"/><Relationship Id="rId110" Type="http://schemas.openxmlformats.org/officeDocument/2006/relationships/hyperlink" Target="https://data.worldbank.org/indicator/IS.AIR.PSGR" TargetMode="External"/><Relationship Id="rId115" Type="http://schemas.openxmlformats.org/officeDocument/2006/relationships/hyperlink" Target="https://data.worldbank.org/indicator/IS.AIR.PSGR" TargetMode="External"/><Relationship Id="rId131" Type="http://schemas.openxmlformats.org/officeDocument/2006/relationships/hyperlink" Target="https://ourworldindata.org/grapher/airline-capacity-and-traffic" TargetMode="External"/><Relationship Id="rId136" Type="http://schemas.openxmlformats.org/officeDocument/2006/relationships/hyperlink" Target="https://ourworldindata.org/grapher/airline-capacity-and-traffic" TargetMode="External"/><Relationship Id="rId157" Type="http://schemas.openxmlformats.org/officeDocument/2006/relationships/hyperlink" Target="https://ourworldindata.org/grapher/airline-capacity-and-traffic" TargetMode="External"/><Relationship Id="rId178" Type="http://schemas.openxmlformats.org/officeDocument/2006/relationships/hyperlink" Target="https://ourworldindata.org/grapher/airline-capacity-and-traffic" TargetMode="External"/><Relationship Id="rId61" Type="http://schemas.openxmlformats.org/officeDocument/2006/relationships/hyperlink" Target="https://data.worldbank.org/indicator/NY.GDP.MKTP.CD" TargetMode="External"/><Relationship Id="rId82" Type="http://schemas.openxmlformats.org/officeDocument/2006/relationships/hyperlink" Target="https://data.worldbank.org/indicator/IS.AIR.PSGR" TargetMode="External"/><Relationship Id="rId152" Type="http://schemas.openxmlformats.org/officeDocument/2006/relationships/hyperlink" Target="https://ourworldindata.org/grapher/airline-capacity-and-traffic" TargetMode="External"/><Relationship Id="rId173" Type="http://schemas.openxmlformats.org/officeDocument/2006/relationships/hyperlink" Target="https://ourworldindata.org/grapher/airline-capacity-and-traffic" TargetMode="External"/><Relationship Id="rId194" Type="http://schemas.openxmlformats.org/officeDocument/2006/relationships/hyperlink" Target="https://ourworldindata.org/grapher/airline-capacity-and-traffic" TargetMode="External"/><Relationship Id="rId199" Type="http://schemas.openxmlformats.org/officeDocument/2006/relationships/hyperlink" Target="https://ourworldindata.org/grapher/airline-capacity-and-traffic" TargetMode="External"/><Relationship Id="rId19" Type="http://schemas.openxmlformats.org/officeDocument/2006/relationships/hyperlink" Target="https://data.worldbank.org/indicator/NY.GDP.MKTP.CD" TargetMode="External"/><Relationship Id="rId14" Type="http://schemas.openxmlformats.org/officeDocument/2006/relationships/hyperlink" Target="https://data.worldbank.org/indicator/NY.GDP.MKTP.CD" TargetMode="External"/><Relationship Id="rId30" Type="http://schemas.openxmlformats.org/officeDocument/2006/relationships/hyperlink" Target="https://data.worldbank.org/indicator/NY.GDP.MKTP.CD" TargetMode="External"/><Relationship Id="rId35" Type="http://schemas.openxmlformats.org/officeDocument/2006/relationships/hyperlink" Target="https://data.worldbank.org/indicator/NY.GDP.MKTP.CD" TargetMode="External"/><Relationship Id="rId56" Type="http://schemas.openxmlformats.org/officeDocument/2006/relationships/hyperlink" Target="https://data.worldbank.org/indicator/NY.GDP.MKTP.CD" TargetMode="External"/><Relationship Id="rId77" Type="http://schemas.openxmlformats.org/officeDocument/2006/relationships/hyperlink" Target="https://data.worldbank.org/indicator/IS.AIR.PSGR" TargetMode="External"/><Relationship Id="rId100" Type="http://schemas.openxmlformats.org/officeDocument/2006/relationships/hyperlink" Target="https://data.worldbank.org/indicator/IS.AIR.PSGR" TargetMode="External"/><Relationship Id="rId105" Type="http://schemas.openxmlformats.org/officeDocument/2006/relationships/hyperlink" Target="https://data.worldbank.org/indicator/IS.AIR.PSGR" TargetMode="External"/><Relationship Id="rId126" Type="http://schemas.openxmlformats.org/officeDocument/2006/relationships/hyperlink" Target="https://data.worldbank.org/indicator/IS.AIR.PSGR" TargetMode="External"/><Relationship Id="rId147" Type="http://schemas.openxmlformats.org/officeDocument/2006/relationships/hyperlink" Target="https://ourworldindata.org/grapher/airline-capacity-and-traffic" TargetMode="External"/><Relationship Id="rId168" Type="http://schemas.openxmlformats.org/officeDocument/2006/relationships/hyperlink" Target="https://ourworldindata.org/grapher/airline-capacity-and-traffic" TargetMode="External"/><Relationship Id="rId8" Type="http://schemas.openxmlformats.org/officeDocument/2006/relationships/hyperlink" Target="https://data.worldbank.org/indicator/NY.GDP.MKTP.CD" TargetMode="External"/><Relationship Id="rId51" Type="http://schemas.openxmlformats.org/officeDocument/2006/relationships/hyperlink" Target="https://data.worldbank.org/indicator/NY.GDP.MKTP.CD" TargetMode="External"/><Relationship Id="rId72" Type="http://schemas.openxmlformats.org/officeDocument/2006/relationships/hyperlink" Target="https://ourworldindata.org/grapher/world-gdp-over-the-last-two-millennia" TargetMode="External"/><Relationship Id="rId93" Type="http://schemas.openxmlformats.org/officeDocument/2006/relationships/hyperlink" Target="https://data.worldbank.org/indicator/IS.AIR.PSGR" TargetMode="External"/><Relationship Id="rId98" Type="http://schemas.openxmlformats.org/officeDocument/2006/relationships/hyperlink" Target="https://data.worldbank.org/indicator/IS.AIR.PSGR" TargetMode="External"/><Relationship Id="rId121" Type="http://schemas.openxmlformats.org/officeDocument/2006/relationships/hyperlink" Target="https://data.worldbank.org/indicator/IS.AIR.PSGR" TargetMode="External"/><Relationship Id="rId142" Type="http://schemas.openxmlformats.org/officeDocument/2006/relationships/hyperlink" Target="https://ourworldindata.org/grapher/airline-capacity-and-traffic" TargetMode="External"/><Relationship Id="rId163" Type="http://schemas.openxmlformats.org/officeDocument/2006/relationships/hyperlink" Target="https://ourworldindata.org/grapher/airline-capacity-and-traffic" TargetMode="External"/><Relationship Id="rId184" Type="http://schemas.openxmlformats.org/officeDocument/2006/relationships/hyperlink" Target="https://ourworldindata.org/grapher/airline-capacity-and-traffic" TargetMode="External"/><Relationship Id="rId189" Type="http://schemas.openxmlformats.org/officeDocument/2006/relationships/hyperlink" Target="https://ourworldindata.org/grapher/airline-capacity-and-traffic" TargetMode="External"/><Relationship Id="rId3" Type="http://schemas.openxmlformats.org/officeDocument/2006/relationships/hyperlink" Target="https://data.worldbank.org/indicator/NY.GDP.MKTP.CD" TargetMode="External"/><Relationship Id="rId25" Type="http://schemas.openxmlformats.org/officeDocument/2006/relationships/hyperlink" Target="https://data.worldbank.org/indicator/NY.GDP.MKTP.CD" TargetMode="External"/><Relationship Id="rId46" Type="http://schemas.openxmlformats.org/officeDocument/2006/relationships/hyperlink" Target="https://data.worldbank.org/indicator/NY.GDP.MKTP.CD" TargetMode="External"/><Relationship Id="rId67" Type="http://schemas.openxmlformats.org/officeDocument/2006/relationships/hyperlink" Target="https://ourworldindata.org/grapher/world-gdp-over-the-last-two-millennia" TargetMode="External"/><Relationship Id="rId116" Type="http://schemas.openxmlformats.org/officeDocument/2006/relationships/hyperlink" Target="https://data.worldbank.org/indicator/IS.AIR.PSGR" TargetMode="External"/><Relationship Id="rId137" Type="http://schemas.openxmlformats.org/officeDocument/2006/relationships/hyperlink" Target="https://ourworldindata.org/grapher/airline-capacity-and-traffic" TargetMode="External"/><Relationship Id="rId158" Type="http://schemas.openxmlformats.org/officeDocument/2006/relationships/hyperlink" Target="https://ourworldindata.org/grapher/airline-capacity-and-traffic" TargetMode="External"/><Relationship Id="rId20" Type="http://schemas.openxmlformats.org/officeDocument/2006/relationships/hyperlink" Target="https://data.worldbank.org/indicator/NY.GDP.MKTP.CD" TargetMode="External"/><Relationship Id="rId41" Type="http://schemas.openxmlformats.org/officeDocument/2006/relationships/hyperlink" Target="https://data.worldbank.org/indicator/NY.GDP.MKTP.CD" TargetMode="External"/><Relationship Id="rId62" Type="http://schemas.openxmlformats.org/officeDocument/2006/relationships/hyperlink" Target="https://data.worldbank.org/indicator/NY.GDP.MKTP.CD" TargetMode="External"/><Relationship Id="rId83" Type="http://schemas.openxmlformats.org/officeDocument/2006/relationships/hyperlink" Target="https://data.worldbank.org/indicator/IS.AIR.PSGR" TargetMode="External"/><Relationship Id="rId88" Type="http://schemas.openxmlformats.org/officeDocument/2006/relationships/hyperlink" Target="https://data.worldbank.org/indicator/IS.AIR.PSGR" TargetMode="External"/><Relationship Id="rId111" Type="http://schemas.openxmlformats.org/officeDocument/2006/relationships/hyperlink" Target="https://data.worldbank.org/indicator/IS.AIR.PSGR" TargetMode="External"/><Relationship Id="rId132" Type="http://schemas.openxmlformats.org/officeDocument/2006/relationships/hyperlink" Target="https://ourworldindata.org/grapher/airline-capacity-and-traffic" TargetMode="External"/><Relationship Id="rId153" Type="http://schemas.openxmlformats.org/officeDocument/2006/relationships/hyperlink" Target="https://ourworldindata.org/grapher/airline-capacity-and-traffic" TargetMode="External"/><Relationship Id="rId174" Type="http://schemas.openxmlformats.org/officeDocument/2006/relationships/hyperlink" Target="https://ourworldindata.org/grapher/airline-capacity-and-traffic" TargetMode="External"/><Relationship Id="rId179" Type="http://schemas.openxmlformats.org/officeDocument/2006/relationships/hyperlink" Target="https://ourworldindata.org/grapher/airline-capacity-and-traffic" TargetMode="External"/><Relationship Id="rId195" Type="http://schemas.openxmlformats.org/officeDocument/2006/relationships/hyperlink" Target="https://ourworldindata.org/grapher/airline-capacity-and-traffic" TargetMode="External"/><Relationship Id="rId190" Type="http://schemas.openxmlformats.org/officeDocument/2006/relationships/hyperlink" Target="https://ourworldindata.org/grapher/airline-capacity-and-traffic" TargetMode="External"/><Relationship Id="rId15" Type="http://schemas.openxmlformats.org/officeDocument/2006/relationships/hyperlink" Target="https://data.worldbank.org/indicator/NY.GDP.MKTP.CD" TargetMode="External"/><Relationship Id="rId36" Type="http://schemas.openxmlformats.org/officeDocument/2006/relationships/hyperlink" Target="https://data.worldbank.org/indicator/NY.GDP.MKTP.CD" TargetMode="External"/><Relationship Id="rId57" Type="http://schemas.openxmlformats.org/officeDocument/2006/relationships/hyperlink" Target="https://data.worldbank.org/indicator/NY.GDP.MKTP.CD" TargetMode="External"/><Relationship Id="rId106" Type="http://schemas.openxmlformats.org/officeDocument/2006/relationships/hyperlink" Target="https://data.worldbank.org/indicator/IS.AIR.PSGR" TargetMode="External"/><Relationship Id="rId127" Type="http://schemas.openxmlformats.org/officeDocument/2006/relationships/hyperlink" Target="https://data.worldbank.org/indicator/IS.AIR.PSGR" TargetMode="External"/><Relationship Id="rId10" Type="http://schemas.openxmlformats.org/officeDocument/2006/relationships/hyperlink" Target="https://data.worldbank.org/indicator/NY.GDP.MKTP.CD" TargetMode="External"/><Relationship Id="rId31" Type="http://schemas.openxmlformats.org/officeDocument/2006/relationships/hyperlink" Target="https://data.worldbank.org/indicator/NY.GDP.MKTP.CD" TargetMode="External"/><Relationship Id="rId52" Type="http://schemas.openxmlformats.org/officeDocument/2006/relationships/hyperlink" Target="https://data.worldbank.org/indicator/NY.GDP.MKTP.CD" TargetMode="External"/><Relationship Id="rId73" Type="http://schemas.openxmlformats.org/officeDocument/2006/relationships/hyperlink" Target="https://ourworldindata.org/grapher/world-gdp-over-the-last-two-millennia" TargetMode="External"/><Relationship Id="rId78" Type="http://schemas.openxmlformats.org/officeDocument/2006/relationships/hyperlink" Target="https://data.worldbank.org/indicator/IS.AIR.PSGR" TargetMode="External"/><Relationship Id="rId94" Type="http://schemas.openxmlformats.org/officeDocument/2006/relationships/hyperlink" Target="https://data.worldbank.org/indicator/IS.AIR.PSGR" TargetMode="External"/><Relationship Id="rId99" Type="http://schemas.openxmlformats.org/officeDocument/2006/relationships/hyperlink" Target="https://data.worldbank.org/indicator/IS.AIR.PSGR" TargetMode="External"/><Relationship Id="rId101" Type="http://schemas.openxmlformats.org/officeDocument/2006/relationships/hyperlink" Target="https://data.worldbank.org/indicator/IS.AIR.PSGR" TargetMode="External"/><Relationship Id="rId122" Type="http://schemas.openxmlformats.org/officeDocument/2006/relationships/hyperlink" Target="https://data.worldbank.org/indicator/IS.AIR.PSGR" TargetMode="External"/><Relationship Id="rId143" Type="http://schemas.openxmlformats.org/officeDocument/2006/relationships/hyperlink" Target="https://ourworldindata.org/grapher/airline-capacity-and-traffic" TargetMode="External"/><Relationship Id="rId148" Type="http://schemas.openxmlformats.org/officeDocument/2006/relationships/hyperlink" Target="https://ourworldindata.org/grapher/airline-capacity-and-traffic" TargetMode="External"/><Relationship Id="rId164" Type="http://schemas.openxmlformats.org/officeDocument/2006/relationships/hyperlink" Target="https://ourworldindata.org/grapher/airline-capacity-and-traffic" TargetMode="External"/><Relationship Id="rId169" Type="http://schemas.openxmlformats.org/officeDocument/2006/relationships/hyperlink" Target="https://ourworldindata.org/grapher/airline-capacity-and-traffic" TargetMode="External"/><Relationship Id="rId185" Type="http://schemas.openxmlformats.org/officeDocument/2006/relationships/hyperlink" Target="https://ourworldindata.org/grapher/airline-capacity-and-traffic" TargetMode="External"/><Relationship Id="rId4" Type="http://schemas.openxmlformats.org/officeDocument/2006/relationships/hyperlink" Target="https://data.worldbank.org/indicator/NY.GDP.MKTP.CD" TargetMode="External"/><Relationship Id="rId9" Type="http://schemas.openxmlformats.org/officeDocument/2006/relationships/hyperlink" Target="https://data.worldbank.org/indicator/NY.GDP.MKTP.CD" TargetMode="External"/><Relationship Id="rId180" Type="http://schemas.openxmlformats.org/officeDocument/2006/relationships/hyperlink" Target="https://ourworldindata.org/grapher/airline-capacity-and-traffic" TargetMode="External"/><Relationship Id="rId26" Type="http://schemas.openxmlformats.org/officeDocument/2006/relationships/hyperlink" Target="https://data.worldbank.org/indicator/NY.GDP.MKTP.CD" TargetMode="External"/><Relationship Id="rId47" Type="http://schemas.openxmlformats.org/officeDocument/2006/relationships/hyperlink" Target="https://data.worldbank.org/indicator/NY.GDP.MKTP.CD" TargetMode="External"/><Relationship Id="rId68" Type="http://schemas.openxmlformats.org/officeDocument/2006/relationships/hyperlink" Target="https://ourworldindata.org/grapher/world-gdp-over-the-last-two-millennia" TargetMode="External"/><Relationship Id="rId89" Type="http://schemas.openxmlformats.org/officeDocument/2006/relationships/hyperlink" Target="https://data.worldbank.org/indicator/IS.AIR.PSGR" TargetMode="External"/><Relationship Id="rId112" Type="http://schemas.openxmlformats.org/officeDocument/2006/relationships/hyperlink" Target="https://data.worldbank.org/indicator/IS.AIR.PSGR" TargetMode="External"/><Relationship Id="rId133" Type="http://schemas.openxmlformats.org/officeDocument/2006/relationships/hyperlink" Target="https://ourworldindata.org/grapher/airline-capacity-and-traffic" TargetMode="External"/><Relationship Id="rId154" Type="http://schemas.openxmlformats.org/officeDocument/2006/relationships/hyperlink" Target="https://ourworldindata.org/grapher/airline-capacity-and-traffic" TargetMode="External"/><Relationship Id="rId175" Type="http://schemas.openxmlformats.org/officeDocument/2006/relationships/hyperlink" Target="https://ourworldindata.org/grapher/airline-capacity-and-traffic" TargetMode="External"/><Relationship Id="rId196" Type="http://schemas.openxmlformats.org/officeDocument/2006/relationships/hyperlink" Target="https://ourworldindata.org/grapher/airline-capacity-and-traffic" TargetMode="External"/><Relationship Id="rId200" Type="http://schemas.openxmlformats.org/officeDocument/2006/relationships/hyperlink" Target="https://ourworldindata.org/grapher/airline-capacity-and-traffic" TargetMode="External"/><Relationship Id="rId16" Type="http://schemas.openxmlformats.org/officeDocument/2006/relationships/hyperlink" Target="https://data.worldbank.org/indicator/NY.GDP.MKTP.CD" TargetMode="External"/><Relationship Id="rId37" Type="http://schemas.openxmlformats.org/officeDocument/2006/relationships/hyperlink" Target="https://data.worldbank.org/indicator/NY.GDP.MKTP.CD" TargetMode="External"/><Relationship Id="rId58" Type="http://schemas.openxmlformats.org/officeDocument/2006/relationships/hyperlink" Target="https://data.worldbank.org/indicator/NY.GDP.MKTP.CD" TargetMode="External"/><Relationship Id="rId79" Type="http://schemas.openxmlformats.org/officeDocument/2006/relationships/hyperlink" Target="https://data.worldbank.org/indicator/IS.AIR.PSGR" TargetMode="External"/><Relationship Id="rId102" Type="http://schemas.openxmlformats.org/officeDocument/2006/relationships/hyperlink" Target="https://data.worldbank.org/indicator/IS.AIR.PSGR" TargetMode="External"/><Relationship Id="rId123" Type="http://schemas.openxmlformats.org/officeDocument/2006/relationships/hyperlink" Target="https://data.worldbank.org/indicator/IS.AIR.PSGR" TargetMode="External"/><Relationship Id="rId144" Type="http://schemas.openxmlformats.org/officeDocument/2006/relationships/hyperlink" Target="https://ourworldindata.org/grapher/airline-capacity-and-traffic" TargetMode="External"/><Relationship Id="rId90" Type="http://schemas.openxmlformats.org/officeDocument/2006/relationships/hyperlink" Target="https://data.worldbank.org/indicator/IS.AIR.PSGR" TargetMode="External"/><Relationship Id="rId165" Type="http://schemas.openxmlformats.org/officeDocument/2006/relationships/hyperlink" Target="https://ourworldindata.org/grapher/airline-capacity-and-traffic" TargetMode="External"/><Relationship Id="rId186" Type="http://schemas.openxmlformats.org/officeDocument/2006/relationships/hyperlink" Target="https://ourworldindata.org/grapher/airline-capacity-and-traffic" TargetMode="External"/><Relationship Id="rId27" Type="http://schemas.openxmlformats.org/officeDocument/2006/relationships/hyperlink" Target="https://data.worldbank.org/indicator/NY.GDP.MKTP.CD" TargetMode="External"/><Relationship Id="rId48" Type="http://schemas.openxmlformats.org/officeDocument/2006/relationships/hyperlink" Target="https://data.worldbank.org/indicator/NY.GDP.MKTP.CD" TargetMode="External"/><Relationship Id="rId69" Type="http://schemas.openxmlformats.org/officeDocument/2006/relationships/hyperlink" Target="https://ourworldindata.org/grapher/world-gdp-over-the-last-two-millennia" TargetMode="External"/><Relationship Id="rId113" Type="http://schemas.openxmlformats.org/officeDocument/2006/relationships/hyperlink" Target="https://data.worldbank.org/indicator/IS.AIR.PSGR" TargetMode="External"/><Relationship Id="rId134" Type="http://schemas.openxmlformats.org/officeDocument/2006/relationships/hyperlink" Target="https://ourworldindata.org/grapher/airline-capacity-and-traffic" TargetMode="External"/><Relationship Id="rId80" Type="http://schemas.openxmlformats.org/officeDocument/2006/relationships/hyperlink" Target="https://data.worldbank.org/indicator/IS.AIR.PSGR" TargetMode="External"/><Relationship Id="rId155" Type="http://schemas.openxmlformats.org/officeDocument/2006/relationships/hyperlink" Target="https://ourworldindata.org/grapher/airline-capacity-and-traffic" TargetMode="External"/><Relationship Id="rId176" Type="http://schemas.openxmlformats.org/officeDocument/2006/relationships/hyperlink" Target="https://ourworldindata.org/grapher/airline-capacity-and-traffic" TargetMode="External"/><Relationship Id="rId197" Type="http://schemas.openxmlformats.org/officeDocument/2006/relationships/hyperlink" Target="https://ourworldindata.org/grapher/airline-capacity-and-traffic" TargetMode="External"/><Relationship Id="rId17" Type="http://schemas.openxmlformats.org/officeDocument/2006/relationships/hyperlink" Target="https://data.worldbank.org/indicator/NY.GDP.MKTP.CD" TargetMode="External"/><Relationship Id="rId38" Type="http://schemas.openxmlformats.org/officeDocument/2006/relationships/hyperlink" Target="https://data.worldbank.org/indicator/NY.GDP.MKTP.CD" TargetMode="External"/><Relationship Id="rId59" Type="http://schemas.openxmlformats.org/officeDocument/2006/relationships/hyperlink" Target="https://data.worldbank.org/indicator/NY.GDP.MKTP.CD" TargetMode="External"/><Relationship Id="rId103" Type="http://schemas.openxmlformats.org/officeDocument/2006/relationships/hyperlink" Target="https://data.worldbank.org/indicator/IS.AIR.PSGR" TargetMode="External"/><Relationship Id="rId124" Type="http://schemas.openxmlformats.org/officeDocument/2006/relationships/hyperlink" Target="https://data.worldbank.org/indicator/IS.AIR.PSGR" TargetMode="External"/><Relationship Id="rId70" Type="http://schemas.openxmlformats.org/officeDocument/2006/relationships/hyperlink" Target="https://ourworldindata.org/grapher/world-gdp-over-the-last-two-millennia" TargetMode="External"/><Relationship Id="rId91" Type="http://schemas.openxmlformats.org/officeDocument/2006/relationships/hyperlink" Target="https://data.worldbank.org/indicator/IS.AIR.PSGR" TargetMode="External"/><Relationship Id="rId145" Type="http://schemas.openxmlformats.org/officeDocument/2006/relationships/hyperlink" Target="https://ourworldindata.org/grapher/airline-capacity-and-traffic" TargetMode="External"/><Relationship Id="rId166" Type="http://schemas.openxmlformats.org/officeDocument/2006/relationships/hyperlink" Target="https://ourworldindata.org/grapher/airline-capacity-and-traffic" TargetMode="External"/><Relationship Id="rId187" Type="http://schemas.openxmlformats.org/officeDocument/2006/relationships/hyperlink" Target="https://ourworldindata.org/grapher/airline-capacity-and-traffic" TargetMode="External"/><Relationship Id="rId1" Type="http://schemas.openxmlformats.org/officeDocument/2006/relationships/hyperlink" Target="https://data.worldbank.org/indicator/NY.GDP.MKTP.CD" TargetMode="External"/><Relationship Id="rId28" Type="http://schemas.openxmlformats.org/officeDocument/2006/relationships/hyperlink" Target="https://data.worldbank.org/indicator/NY.GDP.MKTP.CD" TargetMode="External"/><Relationship Id="rId49" Type="http://schemas.openxmlformats.org/officeDocument/2006/relationships/hyperlink" Target="https://data.worldbank.org/indicator/NY.GDP.MKTP.CD" TargetMode="External"/><Relationship Id="rId114" Type="http://schemas.openxmlformats.org/officeDocument/2006/relationships/hyperlink" Target="https://data.worldbank.org/indicator/IS.AIR.PSGR" TargetMode="External"/><Relationship Id="rId60" Type="http://schemas.openxmlformats.org/officeDocument/2006/relationships/hyperlink" Target="https://data.worldbank.org/indicator/NY.GDP.MKTP.CD" TargetMode="External"/><Relationship Id="rId81" Type="http://schemas.openxmlformats.org/officeDocument/2006/relationships/hyperlink" Target="https://data.worldbank.org/indicator/IS.AIR.PSGR" TargetMode="External"/><Relationship Id="rId135" Type="http://schemas.openxmlformats.org/officeDocument/2006/relationships/hyperlink" Target="https://ourworldindata.org/grapher/airline-capacity-and-traffic" TargetMode="External"/><Relationship Id="rId156" Type="http://schemas.openxmlformats.org/officeDocument/2006/relationships/hyperlink" Target="https://ourworldindata.org/grapher/airline-capacity-and-traffic" TargetMode="External"/><Relationship Id="rId177" Type="http://schemas.openxmlformats.org/officeDocument/2006/relationships/hyperlink" Target="https://ourworldindata.org/grapher/airline-capacity-and-traffic" TargetMode="External"/><Relationship Id="rId198" Type="http://schemas.openxmlformats.org/officeDocument/2006/relationships/hyperlink" Target="https://ourworldindata.org/grapher/airline-capacity-and-traffic" TargetMode="External"/><Relationship Id="rId18" Type="http://schemas.openxmlformats.org/officeDocument/2006/relationships/hyperlink" Target="https://data.worldbank.org/indicator/NY.GDP.MKTP.CD" TargetMode="External"/><Relationship Id="rId39" Type="http://schemas.openxmlformats.org/officeDocument/2006/relationships/hyperlink" Target="https://data.worldbank.org/indicator/NY.GDP.MKTP.CD" TargetMode="External"/><Relationship Id="rId50" Type="http://schemas.openxmlformats.org/officeDocument/2006/relationships/hyperlink" Target="https://data.worldbank.org/indicator/NY.GDP.MKTP.CD" TargetMode="External"/><Relationship Id="rId104" Type="http://schemas.openxmlformats.org/officeDocument/2006/relationships/hyperlink" Target="https://data.worldbank.org/indicator/IS.AIR.PSGR" TargetMode="External"/><Relationship Id="rId125" Type="http://schemas.openxmlformats.org/officeDocument/2006/relationships/hyperlink" Target="https://data.worldbank.org/indicator/IS.AIR.PSGR" TargetMode="External"/><Relationship Id="rId146" Type="http://schemas.openxmlformats.org/officeDocument/2006/relationships/hyperlink" Target="https://ourworldindata.org/grapher/airline-capacity-and-traffic" TargetMode="External"/><Relationship Id="rId167" Type="http://schemas.openxmlformats.org/officeDocument/2006/relationships/hyperlink" Target="https://ourworldindata.org/grapher/airline-capacity-and-traffic" TargetMode="External"/><Relationship Id="rId188" Type="http://schemas.openxmlformats.org/officeDocument/2006/relationships/hyperlink" Target="https://ourworldindata.org/grapher/airline-capacity-and-traff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210F8-4128-8441-B686-9E4FF422A208}">
  <dimension ref="A1:Q74"/>
  <sheetViews>
    <sheetView workbookViewId="0">
      <selection activeCell="J24" sqref="J24"/>
    </sheetView>
  </sheetViews>
  <sheetFormatPr baseColWidth="10" defaultRowHeight="16" x14ac:dyDescent="0.2"/>
  <cols>
    <col min="3" max="3" width="12.1640625" bestFit="1" customWidth="1"/>
    <col min="4" max="4" width="12.1640625" customWidth="1"/>
    <col min="9" max="9" width="12.1640625" bestFit="1" customWidth="1"/>
    <col min="16" max="16" width="12.1640625" bestFit="1" customWidth="1"/>
  </cols>
  <sheetData>
    <row r="1" spans="1:17" x14ac:dyDescent="0.2">
      <c r="A1" t="s">
        <v>1</v>
      </c>
      <c r="B1" t="s">
        <v>15</v>
      </c>
      <c r="C1" t="s">
        <v>2</v>
      </c>
      <c r="D1" t="s">
        <v>16</v>
      </c>
      <c r="E1" t="s">
        <v>4</v>
      </c>
      <c r="F1" t="s">
        <v>2</v>
      </c>
      <c r="G1" t="s">
        <v>4</v>
      </c>
      <c r="H1" t="s">
        <v>14</v>
      </c>
      <c r="I1" t="s">
        <v>11</v>
      </c>
      <c r="J1" t="s">
        <v>4</v>
      </c>
      <c r="K1" t="s">
        <v>3</v>
      </c>
      <c r="L1" t="s">
        <v>5</v>
      </c>
      <c r="M1" t="s">
        <v>4</v>
      </c>
      <c r="N1" t="s">
        <v>5</v>
      </c>
      <c r="O1" t="s">
        <v>4</v>
      </c>
      <c r="P1" t="s">
        <v>17</v>
      </c>
      <c r="Q1" t="s">
        <v>18</v>
      </c>
    </row>
    <row r="2" spans="1:17" x14ac:dyDescent="0.2">
      <c r="A2">
        <v>1950</v>
      </c>
      <c r="B2">
        <v>9251063284511.6602</v>
      </c>
      <c r="C2">
        <f>B2*1.3</f>
        <v>12026382269865.158</v>
      </c>
      <c r="D2">
        <f t="shared" ref="D2:D11" si="0">C2/($C$12/$F$12)</f>
        <v>880959417787.24268</v>
      </c>
      <c r="E2" s="1" t="s">
        <v>12</v>
      </c>
      <c r="F2" t="s">
        <v>13</v>
      </c>
      <c r="G2" t="s">
        <v>13</v>
      </c>
      <c r="H2">
        <v>5.0857719475277499</v>
      </c>
      <c r="I2">
        <f>H2*10000000000000</f>
        <v>50857719475277.5</v>
      </c>
      <c r="J2" t="s">
        <v>9</v>
      </c>
      <c r="K2">
        <v>0.90909090909093404</v>
      </c>
      <c r="L2">
        <f>K2*1000</f>
        <v>909.09090909093402</v>
      </c>
      <c r="M2" t="s">
        <v>9</v>
      </c>
      <c r="N2" t="s">
        <v>13</v>
      </c>
      <c r="O2" t="s">
        <v>13</v>
      </c>
      <c r="P2">
        <f>D2</f>
        <v>880959417787.24268</v>
      </c>
      <c r="Q2">
        <f>L2</f>
        <v>909.09090909093402</v>
      </c>
    </row>
    <row r="3" spans="1:17" x14ac:dyDescent="0.2">
      <c r="A3">
        <v>1951</v>
      </c>
      <c r="B3">
        <v>9795630620603.0801</v>
      </c>
      <c r="C3">
        <f t="shared" ref="C3:C66" si="1">B3*1.3</f>
        <v>12734319806784.004</v>
      </c>
      <c r="D3">
        <f t="shared" si="0"/>
        <v>932817426817.64697</v>
      </c>
      <c r="E3" s="1" t="s">
        <v>12</v>
      </c>
      <c r="F3" t="s">
        <v>13</v>
      </c>
      <c r="G3" t="s">
        <v>13</v>
      </c>
      <c r="H3">
        <v>5.4389505549949497</v>
      </c>
      <c r="I3">
        <f t="shared" ref="I3:I66" si="2">H3*10000000000000</f>
        <v>54389505549949.5</v>
      </c>
      <c r="J3" t="s">
        <v>9</v>
      </c>
      <c r="K3">
        <v>1.13636363636362</v>
      </c>
      <c r="L3">
        <f t="shared" ref="L3:L66" si="3">K3*1000</f>
        <v>1136.3636363636201</v>
      </c>
      <c r="M3" t="s">
        <v>9</v>
      </c>
      <c r="N3" t="s">
        <v>13</v>
      </c>
      <c r="O3" t="s">
        <v>13</v>
      </c>
      <c r="P3">
        <f t="shared" ref="P3:P12" si="4">D3</f>
        <v>932817426817.64697</v>
      </c>
      <c r="Q3">
        <f t="shared" ref="Q3:Q24" si="5">L3</f>
        <v>1136.3636363636201</v>
      </c>
    </row>
    <row r="4" spans="1:17" x14ac:dyDescent="0.2">
      <c r="A4">
        <v>1952</v>
      </c>
      <c r="B4">
        <v>10248695160030.199</v>
      </c>
      <c r="C4">
        <f t="shared" si="1"/>
        <v>13323303708039.26</v>
      </c>
      <c r="D4">
        <f t="shared" si="0"/>
        <v>975961815802.85645</v>
      </c>
      <c r="E4" s="1" t="s">
        <v>12</v>
      </c>
      <c r="F4" t="s">
        <v>13</v>
      </c>
      <c r="G4" t="s">
        <v>13</v>
      </c>
      <c r="H4">
        <v>5.93340060544904</v>
      </c>
      <c r="I4">
        <f t="shared" si="2"/>
        <v>59334006054490.398</v>
      </c>
      <c r="J4" t="s">
        <v>10</v>
      </c>
      <c r="K4">
        <v>1.36363636363637</v>
      </c>
      <c r="L4">
        <f t="shared" si="3"/>
        <v>1363.6363636363699</v>
      </c>
      <c r="M4" t="s">
        <v>10</v>
      </c>
      <c r="N4" t="s">
        <v>13</v>
      </c>
      <c r="O4" t="s">
        <v>13</v>
      </c>
      <c r="P4">
        <f t="shared" si="4"/>
        <v>975961815802.85645</v>
      </c>
      <c r="Q4">
        <f t="shared" si="5"/>
        <v>1363.6363636363699</v>
      </c>
    </row>
    <row r="5" spans="1:17" x14ac:dyDescent="0.2">
      <c r="A5">
        <v>1953</v>
      </c>
      <c r="B5">
        <v>10764850470285.1</v>
      </c>
      <c r="C5">
        <f t="shared" si="1"/>
        <v>13994305611370.631</v>
      </c>
      <c r="D5">
        <f t="shared" si="0"/>
        <v>1025114207006.4968</v>
      </c>
      <c r="E5" s="1" t="s">
        <v>12</v>
      </c>
      <c r="F5" t="s">
        <v>13</v>
      </c>
      <c r="G5" t="s">
        <v>13</v>
      </c>
      <c r="H5">
        <v>6.6397578203834504</v>
      </c>
      <c r="I5">
        <f t="shared" si="2"/>
        <v>66397578203834.508</v>
      </c>
      <c r="J5" t="s">
        <v>10</v>
      </c>
      <c r="K5">
        <v>1.5909090909090899</v>
      </c>
      <c r="L5">
        <f t="shared" si="3"/>
        <v>1590.9090909090899</v>
      </c>
      <c r="M5" t="s">
        <v>10</v>
      </c>
      <c r="N5" t="s">
        <v>13</v>
      </c>
      <c r="O5" t="s">
        <v>13</v>
      </c>
      <c r="P5">
        <f t="shared" si="4"/>
        <v>1025114207006.4968</v>
      </c>
      <c r="Q5">
        <f t="shared" si="5"/>
        <v>1590.9090909090899</v>
      </c>
    </row>
    <row r="6" spans="1:17" x14ac:dyDescent="0.2">
      <c r="A6">
        <v>1954</v>
      </c>
      <c r="B6">
        <v>11132816333836</v>
      </c>
      <c r="C6">
        <f t="shared" si="1"/>
        <v>14472661233986.801</v>
      </c>
      <c r="D6">
        <f t="shared" si="0"/>
        <v>1060154826981.7273</v>
      </c>
      <c r="E6" s="1" t="s">
        <v>12</v>
      </c>
      <c r="F6" t="s">
        <v>13</v>
      </c>
      <c r="G6" t="s">
        <v>13</v>
      </c>
      <c r="H6">
        <v>6.9929364278506503</v>
      </c>
      <c r="I6">
        <f t="shared" si="2"/>
        <v>69929364278506.5</v>
      </c>
      <c r="J6" t="s">
        <v>10</v>
      </c>
      <c r="K6">
        <v>1.8181818181818099</v>
      </c>
      <c r="L6">
        <f t="shared" si="3"/>
        <v>1818.1818181818098</v>
      </c>
      <c r="M6" t="s">
        <v>10</v>
      </c>
      <c r="N6" t="s">
        <v>13</v>
      </c>
      <c r="O6" t="s">
        <v>13</v>
      </c>
      <c r="P6">
        <f t="shared" si="4"/>
        <v>1060154826981.7273</v>
      </c>
      <c r="Q6">
        <f t="shared" si="5"/>
        <v>1818.1818181818098</v>
      </c>
    </row>
    <row r="7" spans="1:17" x14ac:dyDescent="0.2">
      <c r="A7">
        <v>1955</v>
      </c>
      <c r="B7">
        <v>11842436437898.301</v>
      </c>
      <c r="C7">
        <f t="shared" si="1"/>
        <v>15395167369267.791</v>
      </c>
      <c r="D7">
        <f t="shared" si="0"/>
        <v>1127730466073.0176</v>
      </c>
      <c r="E7" s="1" t="s">
        <v>12</v>
      </c>
      <c r="F7" t="s">
        <v>13</v>
      </c>
      <c r="G7" t="s">
        <v>13</v>
      </c>
      <c r="H7">
        <v>7.2048435923309704</v>
      </c>
      <c r="I7">
        <f t="shared" si="2"/>
        <v>72048435923309.703</v>
      </c>
      <c r="J7" t="s">
        <v>10</v>
      </c>
      <c r="K7">
        <v>1.8181818181818099</v>
      </c>
      <c r="L7">
        <f t="shared" si="3"/>
        <v>1818.1818181818098</v>
      </c>
      <c r="M7" t="s">
        <v>10</v>
      </c>
      <c r="N7" t="s">
        <v>13</v>
      </c>
      <c r="O7" t="s">
        <v>13</v>
      </c>
      <c r="P7">
        <f t="shared" si="4"/>
        <v>1127730466073.0176</v>
      </c>
      <c r="Q7">
        <f t="shared" si="5"/>
        <v>1818.1818181818098</v>
      </c>
    </row>
    <row r="8" spans="1:17" x14ac:dyDescent="0.2">
      <c r="A8">
        <v>1956</v>
      </c>
      <c r="B8">
        <v>12399315121992.9</v>
      </c>
      <c r="C8">
        <f t="shared" si="1"/>
        <v>16119109658590.771</v>
      </c>
      <c r="D8">
        <f t="shared" si="0"/>
        <v>1180760859037.625</v>
      </c>
      <c r="E8" s="1" t="s">
        <v>12</v>
      </c>
      <c r="F8" t="s">
        <v>13</v>
      </c>
      <c r="G8" t="s">
        <v>13</v>
      </c>
      <c r="H8">
        <v>7.8405650857719396</v>
      </c>
      <c r="I8">
        <f t="shared" si="2"/>
        <v>78405650857719.391</v>
      </c>
      <c r="J8" t="s">
        <v>10</v>
      </c>
      <c r="K8">
        <v>1.8181818181818099</v>
      </c>
      <c r="L8">
        <f t="shared" si="3"/>
        <v>1818.1818181818098</v>
      </c>
      <c r="M8" t="s">
        <v>10</v>
      </c>
      <c r="N8" t="s">
        <v>13</v>
      </c>
      <c r="O8" t="s">
        <v>13</v>
      </c>
      <c r="P8">
        <f t="shared" si="4"/>
        <v>1180760859037.625</v>
      </c>
      <c r="Q8">
        <f t="shared" si="5"/>
        <v>1818.1818181818098</v>
      </c>
    </row>
    <row r="9" spans="1:17" x14ac:dyDescent="0.2">
      <c r="A9">
        <v>1957</v>
      </c>
      <c r="B9">
        <v>12871201566887.801</v>
      </c>
      <c r="C9">
        <f t="shared" si="1"/>
        <v>16732562036954.141</v>
      </c>
      <c r="D9">
        <f t="shared" si="0"/>
        <v>1225697618734.4587</v>
      </c>
      <c r="E9" s="1" t="s">
        <v>12</v>
      </c>
      <c r="F9" t="s">
        <v>13</v>
      </c>
      <c r="G9" t="s">
        <v>13</v>
      </c>
      <c r="H9">
        <v>8.1231079717457106</v>
      </c>
      <c r="I9">
        <f t="shared" si="2"/>
        <v>81231079717457.109</v>
      </c>
      <c r="J9" t="s">
        <v>10</v>
      </c>
      <c r="K9">
        <v>2.0454545454545601</v>
      </c>
      <c r="L9">
        <f t="shared" si="3"/>
        <v>2045.45454545456</v>
      </c>
      <c r="M9" t="s">
        <v>10</v>
      </c>
      <c r="N9" t="s">
        <v>13</v>
      </c>
      <c r="O9" t="s">
        <v>13</v>
      </c>
      <c r="P9">
        <f t="shared" si="4"/>
        <v>1225697618734.4587</v>
      </c>
      <c r="Q9">
        <f t="shared" si="5"/>
        <v>2045.45454545456</v>
      </c>
    </row>
    <row r="10" spans="1:17" x14ac:dyDescent="0.2">
      <c r="A10">
        <v>1958</v>
      </c>
      <c r="B10">
        <v>13284511884217.4</v>
      </c>
      <c r="C10">
        <f t="shared" si="1"/>
        <v>17269865449482.621</v>
      </c>
      <c r="D10">
        <f t="shared" si="0"/>
        <v>1265056296253.155</v>
      </c>
      <c r="E10" s="1" t="s">
        <v>12</v>
      </c>
      <c r="F10" t="s">
        <v>13</v>
      </c>
      <c r="G10" t="s">
        <v>13</v>
      </c>
      <c r="H10">
        <v>8.5469223007063508</v>
      </c>
      <c r="I10">
        <f t="shared" si="2"/>
        <v>85469223007063.516</v>
      </c>
      <c r="J10" t="s">
        <v>10</v>
      </c>
      <c r="K10">
        <v>2.27272727272728</v>
      </c>
      <c r="L10">
        <f t="shared" si="3"/>
        <v>2272.7272727272803</v>
      </c>
      <c r="M10" t="s">
        <v>10</v>
      </c>
      <c r="N10" t="s">
        <v>13</v>
      </c>
      <c r="O10" t="s">
        <v>13</v>
      </c>
      <c r="P10">
        <f t="shared" si="4"/>
        <v>1265056296253.155</v>
      </c>
      <c r="Q10">
        <f t="shared" si="5"/>
        <v>2272.7272727272803</v>
      </c>
    </row>
    <row r="11" spans="1:17" x14ac:dyDescent="0.2">
      <c r="A11">
        <v>1959</v>
      </c>
      <c r="B11">
        <v>13893343261790.1</v>
      </c>
      <c r="C11">
        <f t="shared" si="1"/>
        <v>18061346240327.129</v>
      </c>
      <c r="D11">
        <f t="shared" si="0"/>
        <v>1323034035613.6702</v>
      </c>
      <c r="E11" s="1" t="s">
        <v>12</v>
      </c>
      <c r="F11" t="s">
        <v>13</v>
      </c>
      <c r="G11" t="s">
        <v>13</v>
      </c>
      <c r="H11">
        <v>9.2532795156407595</v>
      </c>
      <c r="I11">
        <f t="shared" si="2"/>
        <v>92532795156407.594</v>
      </c>
      <c r="J11" t="s">
        <v>10</v>
      </c>
      <c r="K11">
        <v>2.50000000000002</v>
      </c>
      <c r="L11">
        <f t="shared" si="3"/>
        <v>2500.00000000002</v>
      </c>
      <c r="M11" t="s">
        <v>10</v>
      </c>
      <c r="N11" t="s">
        <v>13</v>
      </c>
      <c r="O11" t="s">
        <v>13</v>
      </c>
      <c r="P11">
        <f t="shared" si="4"/>
        <v>1323034035613.6702</v>
      </c>
      <c r="Q11">
        <f t="shared" si="5"/>
        <v>2500.00000000002</v>
      </c>
    </row>
    <row r="12" spans="1:17" x14ac:dyDescent="0.2">
      <c r="A12">
        <v>1960</v>
      </c>
      <c r="B12">
        <v>14620430825834.1</v>
      </c>
      <c r="C12">
        <f t="shared" si="1"/>
        <v>19006560073584.332</v>
      </c>
      <c r="D12">
        <f>C12/($C$12/$F$12)</f>
        <v>1392273064404.3333</v>
      </c>
      <c r="E12" s="1" t="s">
        <v>12</v>
      </c>
      <c r="F12">
        <v>1392273064404.3333</v>
      </c>
      <c r="G12" s="1" t="s">
        <v>8</v>
      </c>
      <c r="H12">
        <v>9.4651866801210893</v>
      </c>
      <c r="I12">
        <f t="shared" si="2"/>
        <v>94651866801210.891</v>
      </c>
      <c r="J12" t="s">
        <v>10</v>
      </c>
      <c r="K12">
        <v>2.9545454545454599</v>
      </c>
      <c r="L12">
        <f t="shared" si="3"/>
        <v>2954.54545454546</v>
      </c>
      <c r="M12" t="s">
        <v>10</v>
      </c>
      <c r="N12" t="s">
        <v>13</v>
      </c>
      <c r="O12" t="s">
        <v>13</v>
      </c>
      <c r="P12">
        <f t="shared" si="4"/>
        <v>1392273064404.3333</v>
      </c>
      <c r="Q12">
        <f t="shared" si="5"/>
        <v>2954.54545454546</v>
      </c>
    </row>
    <row r="13" spans="1:17" x14ac:dyDescent="0.2">
      <c r="A13">
        <v>1961</v>
      </c>
      <c r="B13" t="s">
        <v>13</v>
      </c>
      <c r="C13" t="s">
        <v>13</v>
      </c>
      <c r="D13" t="s">
        <v>13</v>
      </c>
      <c r="E13" t="s">
        <v>13</v>
      </c>
      <c r="F13">
        <v>1448621687210.3347</v>
      </c>
      <c r="G13" s="1" t="s">
        <v>8</v>
      </c>
      <c r="H13">
        <v>9.8183652875882892</v>
      </c>
      <c r="I13">
        <f t="shared" si="2"/>
        <v>98183652875882.891</v>
      </c>
      <c r="J13" t="s">
        <v>10</v>
      </c>
      <c r="K13">
        <v>3.4090909090908998</v>
      </c>
      <c r="L13">
        <f t="shared" si="3"/>
        <v>3409.0909090908999</v>
      </c>
      <c r="M13" t="s">
        <v>10</v>
      </c>
      <c r="N13" t="s">
        <v>13</v>
      </c>
      <c r="O13" t="s">
        <v>13</v>
      </c>
      <c r="P13">
        <f>F13</f>
        <v>1448621687210.3347</v>
      </c>
      <c r="Q13">
        <f t="shared" si="5"/>
        <v>3409.0909090908999</v>
      </c>
    </row>
    <row r="14" spans="1:17" x14ac:dyDescent="0.2">
      <c r="A14">
        <v>1962</v>
      </c>
      <c r="B14" t="s">
        <v>13</v>
      </c>
      <c r="C14" t="s">
        <v>13</v>
      </c>
      <c r="D14" t="s">
        <v>13</v>
      </c>
      <c r="E14" t="s">
        <v>13</v>
      </c>
      <c r="F14">
        <v>1550544284536.876</v>
      </c>
      <c r="G14" s="1" t="s">
        <v>8</v>
      </c>
      <c r="H14">
        <v>10.383451059535799</v>
      </c>
      <c r="I14">
        <f t="shared" si="2"/>
        <v>103834510595358</v>
      </c>
      <c r="J14" t="s">
        <v>10</v>
      </c>
      <c r="K14">
        <v>3.86363636363637</v>
      </c>
      <c r="L14">
        <f t="shared" si="3"/>
        <v>3863.6363636363699</v>
      </c>
      <c r="M14" t="s">
        <v>10</v>
      </c>
      <c r="N14" t="s">
        <v>13</v>
      </c>
      <c r="O14" t="s">
        <v>13</v>
      </c>
      <c r="P14">
        <f t="shared" ref="P14:P74" si="6">F14</f>
        <v>1550544284536.876</v>
      </c>
      <c r="Q14">
        <f t="shared" si="5"/>
        <v>3863.6363636363699</v>
      </c>
    </row>
    <row r="15" spans="1:17" x14ac:dyDescent="0.2">
      <c r="A15">
        <v>1963</v>
      </c>
      <c r="B15" t="s">
        <v>13</v>
      </c>
      <c r="C15" t="s">
        <v>13</v>
      </c>
      <c r="D15" t="s">
        <v>13</v>
      </c>
      <c r="E15" t="s">
        <v>13</v>
      </c>
      <c r="F15">
        <v>1671610129796.687</v>
      </c>
      <c r="G15" s="1" t="s">
        <v>8</v>
      </c>
      <c r="H15">
        <v>11.1604439959636</v>
      </c>
      <c r="I15">
        <f t="shared" si="2"/>
        <v>111604439959636</v>
      </c>
      <c r="J15" t="s">
        <v>10</v>
      </c>
      <c r="K15">
        <v>4.5454545454545601</v>
      </c>
      <c r="L15">
        <f t="shared" si="3"/>
        <v>4545.4545454545605</v>
      </c>
      <c r="M15" t="s">
        <v>10</v>
      </c>
      <c r="N15" t="s">
        <v>13</v>
      </c>
      <c r="O15" t="s">
        <v>13</v>
      </c>
      <c r="P15">
        <f t="shared" si="6"/>
        <v>1671610129796.687</v>
      </c>
      <c r="Q15">
        <f t="shared" si="5"/>
        <v>4545.4545454545605</v>
      </c>
    </row>
    <row r="16" spans="1:17" x14ac:dyDescent="0.2">
      <c r="A16">
        <v>1964</v>
      </c>
      <c r="B16" t="s">
        <v>13</v>
      </c>
      <c r="C16" t="s">
        <v>13</v>
      </c>
      <c r="D16" t="s">
        <v>13</v>
      </c>
      <c r="E16" t="s">
        <v>13</v>
      </c>
      <c r="F16">
        <v>1830287415820.9106</v>
      </c>
      <c r="G16" s="1" t="s">
        <v>8</v>
      </c>
      <c r="H16">
        <v>11.725529767911199</v>
      </c>
      <c r="I16">
        <f t="shared" si="2"/>
        <v>117255297679112</v>
      </c>
      <c r="J16" t="s">
        <v>10</v>
      </c>
      <c r="K16">
        <v>5.6818181818181799</v>
      </c>
      <c r="L16">
        <f t="shared" si="3"/>
        <v>5681.8181818181802</v>
      </c>
      <c r="M16" t="s">
        <v>10</v>
      </c>
      <c r="N16" t="s">
        <v>13</v>
      </c>
      <c r="O16" t="s">
        <v>13</v>
      </c>
      <c r="P16">
        <f t="shared" si="6"/>
        <v>1830287415820.9106</v>
      </c>
      <c r="Q16">
        <f t="shared" si="5"/>
        <v>5681.8181818181802</v>
      </c>
    </row>
    <row r="17" spans="1:17" x14ac:dyDescent="0.2">
      <c r="A17">
        <v>1965</v>
      </c>
      <c r="B17" t="s">
        <v>13</v>
      </c>
      <c r="C17" t="s">
        <v>13</v>
      </c>
      <c r="D17" t="s">
        <v>13</v>
      </c>
      <c r="E17" t="s">
        <v>13</v>
      </c>
      <c r="F17">
        <v>1993900164077.1504</v>
      </c>
      <c r="G17" s="1" t="s">
        <v>8</v>
      </c>
      <c r="H17">
        <v>12.3612512613521</v>
      </c>
      <c r="I17">
        <f t="shared" si="2"/>
        <v>123612512613521</v>
      </c>
      <c r="J17" t="s">
        <v>10</v>
      </c>
      <c r="K17">
        <v>7.0454545454545601</v>
      </c>
      <c r="L17">
        <f t="shared" si="3"/>
        <v>7045.4545454545605</v>
      </c>
      <c r="M17" t="s">
        <v>10</v>
      </c>
      <c r="N17" t="s">
        <v>13</v>
      </c>
      <c r="O17" t="s">
        <v>13</v>
      </c>
      <c r="P17">
        <f t="shared" si="6"/>
        <v>1993900164077.1504</v>
      </c>
      <c r="Q17">
        <f t="shared" si="5"/>
        <v>7045.4545454545605</v>
      </c>
    </row>
    <row r="18" spans="1:17" x14ac:dyDescent="0.2">
      <c r="A18">
        <v>1966</v>
      </c>
      <c r="B18" t="s">
        <v>13</v>
      </c>
      <c r="C18" t="s">
        <v>13</v>
      </c>
      <c r="D18" t="s">
        <v>13</v>
      </c>
      <c r="E18" t="s">
        <v>13</v>
      </c>
      <c r="F18">
        <v>2163893762205.561</v>
      </c>
      <c r="G18" s="1" t="s">
        <v>8</v>
      </c>
      <c r="H18">
        <v>12.7144298688193</v>
      </c>
      <c r="I18">
        <f t="shared" si="2"/>
        <v>127144298688193</v>
      </c>
      <c r="J18" t="s">
        <v>10</v>
      </c>
      <c r="K18">
        <v>8.1818181818181799</v>
      </c>
      <c r="L18">
        <f t="shared" si="3"/>
        <v>8181.8181818181802</v>
      </c>
      <c r="M18" t="s">
        <v>10</v>
      </c>
      <c r="N18" t="s">
        <v>13</v>
      </c>
      <c r="O18" t="s">
        <v>13</v>
      </c>
      <c r="P18">
        <f t="shared" si="6"/>
        <v>2163893762205.561</v>
      </c>
      <c r="Q18">
        <f t="shared" si="5"/>
        <v>8181.8181818181802</v>
      </c>
    </row>
    <row r="19" spans="1:17" x14ac:dyDescent="0.2">
      <c r="A19">
        <v>1967</v>
      </c>
      <c r="B19" t="s">
        <v>13</v>
      </c>
      <c r="C19" t="s">
        <v>13</v>
      </c>
      <c r="D19" t="s">
        <v>13</v>
      </c>
      <c r="E19" t="s">
        <v>13</v>
      </c>
      <c r="F19">
        <v>2302529133110.2158</v>
      </c>
      <c r="G19" s="1" t="s">
        <v>8</v>
      </c>
      <c r="H19">
        <v>13.491422805247201</v>
      </c>
      <c r="I19">
        <f t="shared" si="2"/>
        <v>134914228052472</v>
      </c>
      <c r="J19" t="s">
        <v>10</v>
      </c>
      <c r="K19">
        <v>10.4545454545454</v>
      </c>
      <c r="L19">
        <f>K19*1000</f>
        <v>10454.545454545399</v>
      </c>
      <c r="M19" t="s">
        <v>10</v>
      </c>
      <c r="N19" t="s">
        <v>13</v>
      </c>
      <c r="O19" t="s">
        <v>13</v>
      </c>
      <c r="P19">
        <f t="shared" si="6"/>
        <v>2302529133110.2158</v>
      </c>
      <c r="Q19">
        <f t="shared" si="5"/>
        <v>10454.545454545399</v>
      </c>
    </row>
    <row r="20" spans="1:17" x14ac:dyDescent="0.2">
      <c r="A20">
        <v>1968</v>
      </c>
      <c r="B20" t="s">
        <v>13</v>
      </c>
      <c r="C20" t="s">
        <v>13</v>
      </c>
      <c r="D20" t="s">
        <v>13</v>
      </c>
      <c r="E20" t="s">
        <v>13</v>
      </c>
      <c r="F20">
        <v>2485212751062.4946</v>
      </c>
      <c r="G20" s="1" t="s">
        <v>8</v>
      </c>
      <c r="H20">
        <v>14.3390514631685</v>
      </c>
      <c r="I20">
        <f t="shared" si="2"/>
        <v>143390514631685</v>
      </c>
      <c r="J20" t="s">
        <v>10</v>
      </c>
      <c r="K20">
        <v>12.272727272727201</v>
      </c>
      <c r="L20">
        <f t="shared" ref="L20:L74" si="7">K20*1000</f>
        <v>12272.727272727201</v>
      </c>
      <c r="M20" t="s">
        <v>10</v>
      </c>
      <c r="N20" t="s">
        <v>13</v>
      </c>
      <c r="O20" t="s">
        <v>13</v>
      </c>
      <c r="P20">
        <f t="shared" si="6"/>
        <v>2485212751062.4946</v>
      </c>
      <c r="Q20">
        <f t="shared" si="5"/>
        <v>12272.727272727201</v>
      </c>
    </row>
    <row r="21" spans="1:17" x14ac:dyDescent="0.2">
      <c r="A21">
        <v>1969</v>
      </c>
      <c r="B21" t="s">
        <v>13</v>
      </c>
      <c r="C21" t="s">
        <v>13</v>
      </c>
      <c r="D21" t="s">
        <v>13</v>
      </c>
      <c r="E21" t="s">
        <v>13</v>
      </c>
      <c r="F21">
        <v>2741171923549.1372</v>
      </c>
      <c r="G21" s="1" t="s">
        <v>8</v>
      </c>
      <c r="H21">
        <v>16.811301715438901</v>
      </c>
      <c r="I21">
        <f t="shared" si="2"/>
        <v>168113017154389</v>
      </c>
      <c r="J21" t="s">
        <v>10</v>
      </c>
      <c r="K21">
        <v>13.1818181818181</v>
      </c>
      <c r="L21">
        <f t="shared" si="7"/>
        <v>13181.8181818181</v>
      </c>
      <c r="M21" t="s">
        <v>10</v>
      </c>
      <c r="N21" t="s">
        <v>13</v>
      </c>
      <c r="O21" t="s">
        <v>13</v>
      </c>
      <c r="P21">
        <f t="shared" si="6"/>
        <v>2741171923549.1372</v>
      </c>
      <c r="Q21">
        <f t="shared" si="5"/>
        <v>13181.8181818181</v>
      </c>
    </row>
    <row r="22" spans="1:17" x14ac:dyDescent="0.2">
      <c r="A22">
        <v>1970</v>
      </c>
      <c r="B22" t="s">
        <v>13</v>
      </c>
      <c r="C22" t="s">
        <v>13</v>
      </c>
      <c r="D22" t="s">
        <v>13</v>
      </c>
      <c r="E22" t="s">
        <v>13</v>
      </c>
      <c r="F22">
        <v>2997220356779.1016</v>
      </c>
      <c r="G22" s="1" t="s">
        <v>8</v>
      </c>
      <c r="H22">
        <v>17.658930373360199</v>
      </c>
      <c r="I22">
        <f t="shared" si="2"/>
        <v>176589303733602</v>
      </c>
      <c r="J22" t="s">
        <v>10</v>
      </c>
      <c r="K22">
        <v>13.863636363636299</v>
      </c>
      <c r="L22">
        <f t="shared" si="7"/>
        <v>13863.636363636298</v>
      </c>
      <c r="M22" t="s">
        <v>10</v>
      </c>
      <c r="N22" t="s">
        <v>13</v>
      </c>
      <c r="O22" t="s">
        <v>13</v>
      </c>
      <c r="P22">
        <f t="shared" si="6"/>
        <v>2997220356779.1016</v>
      </c>
      <c r="Q22">
        <f t="shared" si="5"/>
        <v>13863.636363636298</v>
      </c>
    </row>
    <row r="23" spans="1:17" x14ac:dyDescent="0.2">
      <c r="A23">
        <v>1971</v>
      </c>
      <c r="B23" t="s">
        <v>13</v>
      </c>
      <c r="C23" t="s">
        <v>13</v>
      </c>
      <c r="D23" t="s">
        <v>13</v>
      </c>
      <c r="E23" t="s">
        <v>13</v>
      </c>
      <c r="F23">
        <v>3310772104445.6387</v>
      </c>
      <c r="G23" s="1" t="s">
        <v>8</v>
      </c>
      <c r="H23">
        <v>18.859737638748701</v>
      </c>
      <c r="I23">
        <f t="shared" si="2"/>
        <v>188597376387487</v>
      </c>
      <c r="J23" t="s">
        <v>10</v>
      </c>
      <c r="K23">
        <v>15.4545454545454</v>
      </c>
      <c r="L23">
        <f t="shared" si="7"/>
        <v>15454.545454545399</v>
      </c>
      <c r="M23" t="s">
        <v>10</v>
      </c>
      <c r="N23" t="s">
        <v>13</v>
      </c>
      <c r="O23" t="s">
        <v>13</v>
      </c>
      <c r="P23">
        <f t="shared" si="6"/>
        <v>3310772104445.6387</v>
      </c>
      <c r="Q23">
        <f t="shared" si="5"/>
        <v>15454.545454545399</v>
      </c>
    </row>
    <row r="24" spans="1:17" x14ac:dyDescent="0.2">
      <c r="A24">
        <v>1972</v>
      </c>
      <c r="B24" t="s">
        <v>13</v>
      </c>
      <c r="C24" t="s">
        <v>13</v>
      </c>
      <c r="D24" t="s">
        <v>13</v>
      </c>
      <c r="E24" t="s">
        <v>13</v>
      </c>
      <c r="F24">
        <v>3817137302147.7573</v>
      </c>
      <c r="G24" s="1" t="s">
        <v>8</v>
      </c>
      <c r="H24">
        <v>19.2835519677093</v>
      </c>
      <c r="I24">
        <f t="shared" si="2"/>
        <v>192835519677093</v>
      </c>
      <c r="J24" t="s">
        <v>10</v>
      </c>
      <c r="K24">
        <v>17.181818181818102</v>
      </c>
      <c r="L24">
        <f t="shared" si="7"/>
        <v>17181.8181818181</v>
      </c>
      <c r="M24" t="s">
        <v>10</v>
      </c>
      <c r="N24" t="s">
        <v>13</v>
      </c>
      <c r="O24" t="s">
        <v>13</v>
      </c>
      <c r="P24">
        <f t="shared" si="6"/>
        <v>3817137302147.7573</v>
      </c>
      <c r="Q24">
        <f t="shared" si="5"/>
        <v>17181.8181818181</v>
      </c>
    </row>
    <row r="25" spans="1:17" x14ac:dyDescent="0.2">
      <c r="A25">
        <v>1973</v>
      </c>
      <c r="B25" t="s">
        <v>13</v>
      </c>
      <c r="C25" t="s">
        <v>13</v>
      </c>
      <c r="D25" t="s">
        <v>13</v>
      </c>
      <c r="E25" t="s">
        <v>13</v>
      </c>
      <c r="F25">
        <v>4656966197587.3018</v>
      </c>
      <c r="G25" s="1" t="s">
        <v>8</v>
      </c>
      <c r="H25">
        <v>19.6367305751765</v>
      </c>
      <c r="I25">
        <f t="shared" si="2"/>
        <v>196367305751765</v>
      </c>
      <c r="J25" t="s">
        <v>10</v>
      </c>
      <c r="K25">
        <v>19.090909090909001</v>
      </c>
      <c r="L25">
        <f t="shared" si="7"/>
        <v>19090.909090909001</v>
      </c>
      <c r="M25" t="s">
        <v>10</v>
      </c>
      <c r="N25">
        <v>15568.700122676601</v>
      </c>
      <c r="O25" s="1" t="s">
        <v>7</v>
      </c>
      <c r="P25">
        <f t="shared" si="6"/>
        <v>4656966197587.3018</v>
      </c>
      <c r="Q25">
        <f>N25</f>
        <v>15568.700122676601</v>
      </c>
    </row>
    <row r="26" spans="1:17" x14ac:dyDescent="0.2">
      <c r="A26">
        <v>1974</v>
      </c>
      <c r="B26" t="s">
        <v>13</v>
      </c>
      <c r="C26" t="s">
        <v>13</v>
      </c>
      <c r="D26" t="s">
        <v>13</v>
      </c>
      <c r="E26" t="s">
        <v>13</v>
      </c>
      <c r="F26">
        <v>5367575035061.4551</v>
      </c>
      <c r="G26" s="1" t="s">
        <v>8</v>
      </c>
      <c r="H26">
        <v>19.9899091826437</v>
      </c>
      <c r="I26">
        <f t="shared" si="2"/>
        <v>199899091826437</v>
      </c>
      <c r="J26" t="s">
        <v>10</v>
      </c>
      <c r="K26">
        <v>19.545454545454501</v>
      </c>
      <c r="L26">
        <f t="shared" si="7"/>
        <v>19545.4545454545</v>
      </c>
      <c r="M26" t="s">
        <v>10</v>
      </c>
      <c r="N26">
        <v>16955.199908264098</v>
      </c>
      <c r="O26" s="1" t="s">
        <v>7</v>
      </c>
      <c r="P26">
        <f t="shared" si="6"/>
        <v>5367575035061.4551</v>
      </c>
      <c r="Q26">
        <f t="shared" ref="Q26:Q74" si="8">N26</f>
        <v>16955.199908264098</v>
      </c>
    </row>
    <row r="27" spans="1:17" x14ac:dyDescent="0.2">
      <c r="A27">
        <v>1975</v>
      </c>
      <c r="B27" t="s">
        <v>13</v>
      </c>
      <c r="C27" t="s">
        <v>13</v>
      </c>
      <c r="D27" t="s">
        <v>13</v>
      </c>
      <c r="E27" t="s">
        <v>13</v>
      </c>
      <c r="F27">
        <v>5978906146254.5859</v>
      </c>
      <c r="G27" s="1" t="s">
        <v>8</v>
      </c>
      <c r="H27">
        <v>20.696266397578199</v>
      </c>
      <c r="I27">
        <f t="shared" si="2"/>
        <v>206962663975782</v>
      </c>
      <c r="J27" t="s">
        <v>10</v>
      </c>
      <c r="K27">
        <v>21.818181818181799</v>
      </c>
      <c r="L27">
        <f t="shared" si="7"/>
        <v>21818.181818181798</v>
      </c>
      <c r="M27" t="s">
        <v>10</v>
      </c>
      <c r="N27">
        <v>17236.200138278906</v>
      </c>
      <c r="O27" s="1" t="s">
        <v>6</v>
      </c>
      <c r="P27">
        <f t="shared" si="6"/>
        <v>5978906146254.5859</v>
      </c>
      <c r="Q27">
        <f t="shared" si="8"/>
        <v>17236.200138278906</v>
      </c>
    </row>
    <row r="28" spans="1:17" x14ac:dyDescent="0.2">
      <c r="A28">
        <v>1976</v>
      </c>
      <c r="B28" t="s">
        <v>13</v>
      </c>
      <c r="C28" t="s">
        <v>13</v>
      </c>
      <c r="D28" t="s">
        <v>13</v>
      </c>
      <c r="E28" t="s">
        <v>13</v>
      </c>
      <c r="F28">
        <v>6499365376286.7754</v>
      </c>
      <c r="G28" s="1" t="s">
        <v>8</v>
      </c>
      <c r="H28">
        <v>21.473259334005999</v>
      </c>
      <c r="I28">
        <f t="shared" si="2"/>
        <v>214732593340060</v>
      </c>
      <c r="J28" t="s">
        <v>10</v>
      </c>
      <c r="K28">
        <v>23.863636363636299</v>
      </c>
      <c r="L28">
        <f t="shared" si="7"/>
        <v>23863.636363636298</v>
      </c>
      <c r="M28" t="s">
        <v>10</v>
      </c>
      <c r="N28">
        <v>19300.300376907391</v>
      </c>
      <c r="O28" s="1" t="s">
        <v>6</v>
      </c>
      <c r="P28">
        <f t="shared" si="6"/>
        <v>6499365376286.7754</v>
      </c>
      <c r="Q28">
        <f t="shared" si="8"/>
        <v>19300.300376907391</v>
      </c>
    </row>
    <row r="29" spans="1:17" x14ac:dyDescent="0.2">
      <c r="A29">
        <v>1977</v>
      </c>
      <c r="B29" t="s">
        <v>13</v>
      </c>
      <c r="C29" t="s">
        <v>13</v>
      </c>
      <c r="D29" t="s">
        <v>13</v>
      </c>
      <c r="E29" t="s">
        <v>13</v>
      </c>
      <c r="F29">
        <v>7350784222229.7803</v>
      </c>
      <c r="G29" s="1" t="s">
        <v>8</v>
      </c>
      <c r="H29">
        <v>22.462159434914199</v>
      </c>
      <c r="I29">
        <f t="shared" si="2"/>
        <v>224621594349142</v>
      </c>
      <c r="J29" t="s">
        <v>10</v>
      </c>
      <c r="K29">
        <v>26.136363636363601</v>
      </c>
      <c r="L29">
        <f t="shared" si="7"/>
        <v>26136.3636363636</v>
      </c>
      <c r="M29" t="s">
        <v>10</v>
      </c>
      <c r="N29">
        <v>21322.800091073503</v>
      </c>
      <c r="O29" s="1" t="s">
        <v>6</v>
      </c>
      <c r="P29">
        <f t="shared" si="6"/>
        <v>7350784222229.7803</v>
      </c>
      <c r="Q29">
        <f t="shared" si="8"/>
        <v>21322.800091073503</v>
      </c>
    </row>
    <row r="30" spans="1:17" x14ac:dyDescent="0.2">
      <c r="A30">
        <v>1978</v>
      </c>
      <c r="B30" t="s">
        <v>13</v>
      </c>
      <c r="C30" t="s">
        <v>13</v>
      </c>
      <c r="D30" t="s">
        <v>13</v>
      </c>
      <c r="E30" t="s">
        <v>13</v>
      </c>
      <c r="F30">
        <v>8656534451012.9414</v>
      </c>
      <c r="G30" s="1" t="s">
        <v>8</v>
      </c>
      <c r="H30">
        <v>23.097880928355199</v>
      </c>
      <c r="I30">
        <f t="shared" si="2"/>
        <v>230978809283552</v>
      </c>
      <c r="J30" t="s">
        <v>10</v>
      </c>
      <c r="K30">
        <v>28.409090909090899</v>
      </c>
      <c r="L30">
        <f t="shared" si="7"/>
        <v>28409.090909090901</v>
      </c>
      <c r="M30" t="s">
        <v>10</v>
      </c>
      <c r="N30">
        <v>23579.899777025199</v>
      </c>
      <c r="O30" s="1" t="s">
        <v>6</v>
      </c>
      <c r="P30">
        <f t="shared" si="6"/>
        <v>8656534451012.9414</v>
      </c>
      <c r="Q30">
        <f t="shared" si="8"/>
        <v>23579.899777025199</v>
      </c>
    </row>
    <row r="31" spans="1:17" x14ac:dyDescent="0.2">
      <c r="A31">
        <v>1979</v>
      </c>
      <c r="B31" t="s">
        <v>13</v>
      </c>
      <c r="C31" t="s">
        <v>13</v>
      </c>
      <c r="D31" t="s">
        <v>13</v>
      </c>
      <c r="E31" t="s">
        <v>13</v>
      </c>
      <c r="F31">
        <v>10054211373082.848</v>
      </c>
      <c r="G31" s="1" t="s">
        <v>8</v>
      </c>
      <c r="H31">
        <v>23.168516649848598</v>
      </c>
      <c r="I31">
        <f t="shared" si="2"/>
        <v>231685166498485.97</v>
      </c>
      <c r="J31" t="s">
        <v>10</v>
      </c>
      <c r="K31">
        <v>29.545454545454501</v>
      </c>
      <c r="L31">
        <f t="shared" si="7"/>
        <v>29545.4545454545</v>
      </c>
      <c r="M31" t="s">
        <v>10</v>
      </c>
      <c r="N31">
        <v>25626.699709125409</v>
      </c>
      <c r="O31" s="1" t="s">
        <v>6</v>
      </c>
      <c r="P31">
        <f t="shared" si="6"/>
        <v>10054211373082.848</v>
      </c>
      <c r="Q31">
        <f t="shared" si="8"/>
        <v>25626.699709125409</v>
      </c>
    </row>
    <row r="32" spans="1:17" x14ac:dyDescent="0.2">
      <c r="A32">
        <v>1980</v>
      </c>
      <c r="B32" t="s">
        <v>13</v>
      </c>
      <c r="C32" t="s">
        <v>13</v>
      </c>
      <c r="D32" t="s">
        <v>13</v>
      </c>
      <c r="E32" t="s">
        <v>13</v>
      </c>
      <c r="F32">
        <v>11336590644916.459</v>
      </c>
      <c r="G32" s="1" t="s">
        <v>8</v>
      </c>
      <c r="H32">
        <v>23.3097880928355</v>
      </c>
      <c r="I32">
        <f t="shared" si="2"/>
        <v>233097880928355</v>
      </c>
      <c r="J32" t="s">
        <v>10</v>
      </c>
      <c r="K32">
        <v>32.5</v>
      </c>
      <c r="L32">
        <f t="shared" si="7"/>
        <v>32500</v>
      </c>
      <c r="M32" t="s">
        <v>10</v>
      </c>
      <c r="N32">
        <v>26825.20036263001</v>
      </c>
      <c r="O32" s="1" t="s">
        <v>6</v>
      </c>
      <c r="P32">
        <f t="shared" si="6"/>
        <v>11336590644916.459</v>
      </c>
      <c r="Q32">
        <f t="shared" si="8"/>
        <v>26825.20036263001</v>
      </c>
    </row>
    <row r="33" spans="1:17" x14ac:dyDescent="0.2">
      <c r="A33">
        <v>1981</v>
      </c>
      <c r="B33" t="s">
        <v>13</v>
      </c>
      <c r="C33" t="s">
        <v>13</v>
      </c>
      <c r="D33" t="s">
        <v>13</v>
      </c>
      <c r="E33" t="s">
        <v>13</v>
      </c>
      <c r="F33">
        <v>11727603962156.197</v>
      </c>
      <c r="G33" s="1" t="s">
        <v>8</v>
      </c>
      <c r="H33">
        <v>23.3804238143289</v>
      </c>
      <c r="I33">
        <f t="shared" si="2"/>
        <v>233804238143289</v>
      </c>
      <c r="J33" t="s">
        <v>10</v>
      </c>
      <c r="K33">
        <v>31.590909090909101</v>
      </c>
      <c r="L33">
        <f t="shared" si="7"/>
        <v>31590.909090909099</v>
      </c>
      <c r="M33" t="s">
        <v>10</v>
      </c>
      <c r="N33">
        <v>28360.500301726202</v>
      </c>
      <c r="O33" s="1" t="s">
        <v>6</v>
      </c>
      <c r="P33">
        <f t="shared" si="6"/>
        <v>11727603962156.197</v>
      </c>
      <c r="Q33">
        <f t="shared" si="8"/>
        <v>28360.500301726202</v>
      </c>
    </row>
    <row r="34" spans="1:17" x14ac:dyDescent="0.2">
      <c r="A34">
        <v>1982</v>
      </c>
      <c r="B34" t="s">
        <v>13</v>
      </c>
      <c r="C34" t="s">
        <v>13</v>
      </c>
      <c r="D34" t="s">
        <v>13</v>
      </c>
      <c r="E34" t="s">
        <v>13</v>
      </c>
      <c r="F34">
        <v>11609770331649.207</v>
      </c>
      <c r="G34" s="1" t="s">
        <v>8</v>
      </c>
      <c r="H34">
        <v>23.874873864783002</v>
      </c>
      <c r="I34">
        <f t="shared" si="2"/>
        <v>238748738647830.03</v>
      </c>
      <c r="J34" t="s">
        <v>10</v>
      </c>
      <c r="K34">
        <v>35.909090909090899</v>
      </c>
      <c r="L34">
        <f t="shared" si="7"/>
        <v>35909.090909090897</v>
      </c>
      <c r="M34" t="s">
        <v>10</v>
      </c>
      <c r="N34">
        <v>29046.299785875184</v>
      </c>
      <c r="O34" s="1" t="s">
        <v>6</v>
      </c>
      <c r="P34">
        <f t="shared" si="6"/>
        <v>11609770331649.207</v>
      </c>
      <c r="Q34">
        <f t="shared" si="8"/>
        <v>29046.299785875184</v>
      </c>
    </row>
    <row r="35" spans="1:17" x14ac:dyDescent="0.2">
      <c r="A35">
        <v>1983</v>
      </c>
      <c r="B35" t="s">
        <v>13</v>
      </c>
      <c r="C35" t="s">
        <v>13</v>
      </c>
      <c r="D35" t="s">
        <v>13</v>
      </c>
      <c r="E35" t="s">
        <v>13</v>
      </c>
      <c r="F35">
        <v>11840065192866.523</v>
      </c>
      <c r="G35" s="1" t="s">
        <v>8</v>
      </c>
      <c r="H35">
        <v>25.0050454086781</v>
      </c>
      <c r="I35">
        <f t="shared" si="2"/>
        <v>250050454086781</v>
      </c>
      <c r="J35" t="s">
        <v>10</v>
      </c>
      <c r="K35">
        <v>40.454545454545404</v>
      </c>
      <c r="L35">
        <f t="shared" si="7"/>
        <v>40454.545454545405</v>
      </c>
      <c r="M35" t="s">
        <v>10</v>
      </c>
      <c r="N35">
        <v>32407.899907059807</v>
      </c>
      <c r="O35" s="1" t="s">
        <v>6</v>
      </c>
      <c r="P35">
        <f t="shared" si="6"/>
        <v>11840065192866.523</v>
      </c>
      <c r="Q35">
        <f t="shared" si="8"/>
        <v>32407.899907059807</v>
      </c>
    </row>
    <row r="36" spans="1:17" x14ac:dyDescent="0.2">
      <c r="A36">
        <v>1984</v>
      </c>
      <c r="B36" t="s">
        <v>13</v>
      </c>
      <c r="C36" t="s">
        <v>13</v>
      </c>
      <c r="D36" t="s">
        <v>13</v>
      </c>
      <c r="E36" t="s">
        <v>13</v>
      </c>
      <c r="F36">
        <v>12271599306473.012</v>
      </c>
      <c r="G36" s="1" t="s">
        <v>8</v>
      </c>
      <c r="H36">
        <v>25.782038345105899</v>
      </c>
      <c r="I36">
        <f t="shared" si="2"/>
        <v>257820383451059</v>
      </c>
      <c r="J36" t="s">
        <v>10</v>
      </c>
      <c r="K36">
        <v>40.909090909090899</v>
      </c>
      <c r="L36">
        <f t="shared" si="7"/>
        <v>40909.090909090897</v>
      </c>
      <c r="M36" t="s">
        <v>10</v>
      </c>
      <c r="N36">
        <v>36841.999604247721</v>
      </c>
      <c r="O36" s="1" t="s">
        <v>6</v>
      </c>
      <c r="P36">
        <f t="shared" si="6"/>
        <v>12271599306473.012</v>
      </c>
      <c r="Q36">
        <f t="shared" si="8"/>
        <v>36841.999604247721</v>
      </c>
    </row>
    <row r="37" spans="1:17" x14ac:dyDescent="0.2">
      <c r="A37">
        <v>1985</v>
      </c>
      <c r="B37" t="s">
        <v>13</v>
      </c>
      <c r="C37" t="s">
        <v>13</v>
      </c>
      <c r="D37" t="s">
        <v>13</v>
      </c>
      <c r="E37" t="s">
        <v>13</v>
      </c>
      <c r="F37">
        <v>12862129922841.221</v>
      </c>
      <c r="G37" s="1" t="s">
        <v>8</v>
      </c>
      <c r="H37">
        <v>26.841574167507499</v>
      </c>
      <c r="I37">
        <f t="shared" si="2"/>
        <v>268415741675075</v>
      </c>
      <c r="J37" t="s">
        <v>10</v>
      </c>
      <c r="K37">
        <v>44.318181818181799</v>
      </c>
      <c r="L37">
        <f t="shared" si="7"/>
        <v>44318.181818181802</v>
      </c>
      <c r="M37" t="s">
        <v>10</v>
      </c>
      <c r="N37">
        <v>37061.700174778904</v>
      </c>
      <c r="O37" s="1" t="s">
        <v>6</v>
      </c>
      <c r="P37">
        <f t="shared" si="6"/>
        <v>12862129922841.221</v>
      </c>
      <c r="Q37">
        <f t="shared" si="8"/>
        <v>37061.700174778904</v>
      </c>
    </row>
    <row r="38" spans="1:17" x14ac:dyDescent="0.2">
      <c r="A38">
        <v>1986</v>
      </c>
      <c r="B38" t="s">
        <v>13</v>
      </c>
      <c r="C38" t="s">
        <v>13</v>
      </c>
      <c r="D38" t="s">
        <v>13</v>
      </c>
      <c r="E38" t="s">
        <v>13</v>
      </c>
      <c r="F38">
        <v>15207735012459.988</v>
      </c>
      <c r="G38" s="1" t="s">
        <v>8</v>
      </c>
      <c r="H38">
        <v>28.1130171543895</v>
      </c>
      <c r="I38">
        <f t="shared" si="2"/>
        <v>281130171543895</v>
      </c>
      <c r="J38" t="s">
        <v>10</v>
      </c>
      <c r="K38">
        <v>49.545454545454497</v>
      </c>
      <c r="L38">
        <f t="shared" si="7"/>
        <v>49545.4545454545</v>
      </c>
      <c r="M38" t="s">
        <v>10</v>
      </c>
      <c r="N38">
        <v>40331.80008595439</v>
      </c>
      <c r="O38" s="1" t="s">
        <v>6</v>
      </c>
      <c r="P38">
        <f t="shared" si="6"/>
        <v>15207735012459.988</v>
      </c>
      <c r="Q38">
        <f t="shared" si="8"/>
        <v>40331.80008595439</v>
      </c>
    </row>
    <row r="39" spans="1:17" x14ac:dyDescent="0.2">
      <c r="A39">
        <v>1987</v>
      </c>
      <c r="B39" t="s">
        <v>13</v>
      </c>
      <c r="C39" t="s">
        <v>13</v>
      </c>
      <c r="D39" t="s">
        <v>13</v>
      </c>
      <c r="E39" t="s">
        <v>13</v>
      </c>
      <c r="F39">
        <v>17310212349485.184</v>
      </c>
      <c r="G39" s="1" t="s">
        <v>8</v>
      </c>
      <c r="H39">
        <v>29.313824419778001</v>
      </c>
      <c r="I39">
        <f t="shared" si="2"/>
        <v>293138244197780</v>
      </c>
      <c r="J39" t="s">
        <v>10</v>
      </c>
      <c r="K39">
        <v>54.772727272727202</v>
      </c>
      <c r="L39">
        <f t="shared" si="7"/>
        <v>54772.727272727199</v>
      </c>
      <c r="M39" t="s">
        <v>10</v>
      </c>
      <c r="N39">
        <v>45392.700137727254</v>
      </c>
      <c r="O39" s="1" t="s">
        <v>6</v>
      </c>
      <c r="P39">
        <f t="shared" si="6"/>
        <v>17310212349485.184</v>
      </c>
      <c r="Q39">
        <f t="shared" si="8"/>
        <v>45392.700137727254</v>
      </c>
    </row>
    <row r="40" spans="1:17" x14ac:dyDescent="0.2">
      <c r="A40">
        <v>1988</v>
      </c>
      <c r="B40" t="s">
        <v>13</v>
      </c>
      <c r="C40" t="s">
        <v>13</v>
      </c>
      <c r="D40" t="s">
        <v>13</v>
      </c>
      <c r="E40" t="s">
        <v>13</v>
      </c>
      <c r="F40">
        <v>19341190141116.691</v>
      </c>
      <c r="G40" s="1" t="s">
        <v>8</v>
      </c>
      <c r="H40">
        <v>30.232088799192699</v>
      </c>
      <c r="I40">
        <f t="shared" si="2"/>
        <v>302320887991927</v>
      </c>
      <c r="J40" t="s">
        <v>10</v>
      </c>
      <c r="K40">
        <v>58.863636363636303</v>
      </c>
      <c r="L40">
        <f t="shared" si="7"/>
        <v>58863.636363636302</v>
      </c>
      <c r="M40" t="s">
        <v>10</v>
      </c>
      <c r="N40">
        <v>50418.599994026183</v>
      </c>
      <c r="O40" s="1" t="s">
        <v>6</v>
      </c>
      <c r="P40">
        <f t="shared" si="6"/>
        <v>19341190141116.691</v>
      </c>
      <c r="Q40">
        <f t="shared" si="8"/>
        <v>50418.599994026183</v>
      </c>
    </row>
    <row r="41" spans="1:17" x14ac:dyDescent="0.2">
      <c r="A41">
        <v>1989</v>
      </c>
      <c r="B41" t="s">
        <v>13</v>
      </c>
      <c r="C41" t="s">
        <v>13</v>
      </c>
      <c r="D41" t="s">
        <v>13</v>
      </c>
      <c r="E41" t="s">
        <v>13</v>
      </c>
      <c r="F41">
        <v>20197416427770.797</v>
      </c>
      <c r="G41" s="1" t="s">
        <v>8</v>
      </c>
      <c r="H41">
        <v>35.953582240161403</v>
      </c>
      <c r="I41">
        <f t="shared" si="2"/>
        <v>359535822401614</v>
      </c>
      <c r="J41" t="s">
        <v>10</v>
      </c>
      <c r="K41">
        <v>60.909090909090899</v>
      </c>
      <c r="L41">
        <f t="shared" si="7"/>
        <v>60909.090909090897</v>
      </c>
      <c r="M41" t="s">
        <v>10</v>
      </c>
      <c r="N41">
        <v>54428.200294874696</v>
      </c>
      <c r="O41" s="1" t="s">
        <v>6</v>
      </c>
      <c r="P41">
        <f t="shared" si="6"/>
        <v>20197416427770.797</v>
      </c>
      <c r="Q41">
        <f t="shared" si="8"/>
        <v>54428.200294874696</v>
      </c>
    </row>
    <row r="42" spans="1:17" x14ac:dyDescent="0.2">
      <c r="A42">
        <v>1990</v>
      </c>
      <c r="B42" t="s">
        <v>13</v>
      </c>
      <c r="C42" t="s">
        <v>13</v>
      </c>
      <c r="D42" t="s">
        <v>13</v>
      </c>
      <c r="E42" t="s">
        <v>13</v>
      </c>
      <c r="F42">
        <v>22783754938461.852</v>
      </c>
      <c r="G42" s="1" t="s">
        <v>8</v>
      </c>
      <c r="H42">
        <v>36.730575176589298</v>
      </c>
      <c r="I42">
        <f t="shared" si="2"/>
        <v>367305751765893</v>
      </c>
      <c r="J42" t="s">
        <v>10</v>
      </c>
      <c r="K42">
        <v>60.681818181818102</v>
      </c>
      <c r="L42">
        <f t="shared" si="7"/>
        <v>60681.818181818104</v>
      </c>
      <c r="M42" t="s">
        <v>10</v>
      </c>
      <c r="N42">
        <v>56124.900350108423</v>
      </c>
      <c r="O42" s="1" t="s">
        <v>6</v>
      </c>
      <c r="P42">
        <f t="shared" si="6"/>
        <v>22783754938461.852</v>
      </c>
      <c r="Q42">
        <f t="shared" si="8"/>
        <v>56124.900350108423</v>
      </c>
    </row>
    <row r="43" spans="1:17" x14ac:dyDescent="0.2">
      <c r="A43">
        <v>1991</v>
      </c>
      <c r="B43" t="s">
        <v>13</v>
      </c>
      <c r="C43" t="s">
        <v>13</v>
      </c>
      <c r="D43" t="s">
        <v>13</v>
      </c>
      <c r="E43" t="s">
        <v>13</v>
      </c>
      <c r="F43">
        <v>23763495621881.277</v>
      </c>
      <c r="G43" s="1" t="s">
        <v>8</v>
      </c>
      <c r="H43">
        <v>37.013118062563002</v>
      </c>
      <c r="I43">
        <f t="shared" si="2"/>
        <v>370131180625630</v>
      </c>
      <c r="J43" t="s">
        <v>10</v>
      </c>
      <c r="K43">
        <v>65.909090909090907</v>
      </c>
      <c r="L43">
        <f t="shared" si="7"/>
        <v>65909.090909090912</v>
      </c>
      <c r="M43" t="s">
        <v>10</v>
      </c>
      <c r="N43">
        <v>56142.300080954708</v>
      </c>
      <c r="O43" s="1" t="s">
        <v>6</v>
      </c>
      <c r="P43">
        <f t="shared" si="6"/>
        <v>23763495621881.277</v>
      </c>
      <c r="Q43">
        <f t="shared" si="8"/>
        <v>56142.300080954708</v>
      </c>
    </row>
    <row r="44" spans="1:17" x14ac:dyDescent="0.2">
      <c r="A44">
        <v>1992</v>
      </c>
      <c r="B44" t="s">
        <v>13</v>
      </c>
      <c r="C44" t="s">
        <v>13</v>
      </c>
      <c r="D44" t="s">
        <v>13</v>
      </c>
      <c r="E44" t="s">
        <v>13</v>
      </c>
      <c r="F44">
        <v>25410281534978.652</v>
      </c>
      <c r="G44" s="1" t="s">
        <v>8</v>
      </c>
      <c r="H44">
        <v>38.072653884964602</v>
      </c>
      <c r="I44">
        <f t="shared" si="2"/>
        <v>380726538849646</v>
      </c>
      <c r="J44" t="s">
        <v>10</v>
      </c>
      <c r="K44">
        <v>72.5</v>
      </c>
      <c r="L44">
        <f t="shared" si="7"/>
        <v>72500</v>
      </c>
      <c r="M44" t="s">
        <v>10</v>
      </c>
      <c r="N44">
        <v>61025.199738494688</v>
      </c>
      <c r="O44" s="1" t="s">
        <v>6</v>
      </c>
      <c r="P44">
        <f t="shared" si="6"/>
        <v>25410281534978.652</v>
      </c>
      <c r="Q44">
        <f t="shared" si="8"/>
        <v>61025.199738494688</v>
      </c>
    </row>
    <row r="45" spans="1:17" x14ac:dyDescent="0.2">
      <c r="A45">
        <v>1993</v>
      </c>
      <c r="B45" t="s">
        <v>13</v>
      </c>
      <c r="C45" t="s">
        <v>13</v>
      </c>
      <c r="D45" t="s">
        <v>13</v>
      </c>
      <c r="E45" t="s">
        <v>13</v>
      </c>
      <c r="F45">
        <v>25826196199251.805</v>
      </c>
      <c r="G45" s="1" t="s">
        <v>8</v>
      </c>
      <c r="H45">
        <v>39.414732593339998</v>
      </c>
      <c r="I45">
        <f t="shared" si="2"/>
        <v>394147325933400</v>
      </c>
      <c r="J45" t="s">
        <v>10</v>
      </c>
      <c r="K45">
        <v>81.590909090909093</v>
      </c>
      <c r="L45">
        <f t="shared" si="7"/>
        <v>81590.909090909088</v>
      </c>
      <c r="M45" t="s">
        <v>10</v>
      </c>
      <c r="N45">
        <v>67522.600189991688</v>
      </c>
      <c r="O45" s="1" t="s">
        <v>6</v>
      </c>
      <c r="P45">
        <f t="shared" si="6"/>
        <v>25826196199251.805</v>
      </c>
      <c r="Q45">
        <f t="shared" si="8"/>
        <v>67522.600189991688</v>
      </c>
    </row>
    <row r="46" spans="1:17" x14ac:dyDescent="0.2">
      <c r="A46">
        <v>1994</v>
      </c>
      <c r="B46" t="s">
        <v>13</v>
      </c>
      <c r="C46" t="s">
        <v>13</v>
      </c>
      <c r="D46" t="s">
        <v>13</v>
      </c>
      <c r="E46" t="s">
        <v>13</v>
      </c>
      <c r="F46">
        <v>27876766197809</v>
      </c>
      <c r="G46" s="1" t="s">
        <v>8</v>
      </c>
      <c r="H46">
        <v>41.109989909182602</v>
      </c>
      <c r="I46">
        <f t="shared" si="2"/>
        <v>411099899091826</v>
      </c>
      <c r="J46" t="s">
        <v>10</v>
      </c>
      <c r="K46">
        <v>87.727272727272705</v>
      </c>
      <c r="L46">
        <f t="shared" si="7"/>
        <v>87727.272727272706</v>
      </c>
      <c r="M46" t="s">
        <v>10</v>
      </c>
      <c r="N46">
        <v>77183.300331168124</v>
      </c>
      <c r="O46" s="1" t="s">
        <v>6</v>
      </c>
      <c r="P46">
        <f t="shared" si="6"/>
        <v>27876766197809</v>
      </c>
      <c r="Q46">
        <f t="shared" si="8"/>
        <v>77183.300331168124</v>
      </c>
    </row>
    <row r="47" spans="1:17" x14ac:dyDescent="0.2">
      <c r="A47">
        <v>1995</v>
      </c>
      <c r="B47" t="s">
        <v>13</v>
      </c>
      <c r="C47" t="s">
        <v>13</v>
      </c>
      <c r="D47" t="s">
        <v>13</v>
      </c>
      <c r="E47" t="s">
        <v>13</v>
      </c>
      <c r="F47">
        <v>31048402318515.469</v>
      </c>
      <c r="G47" s="1" t="s">
        <v>8</v>
      </c>
      <c r="H47">
        <v>42.6639757820383</v>
      </c>
      <c r="I47">
        <f t="shared" si="2"/>
        <v>426639757820383</v>
      </c>
      <c r="J47" t="s">
        <v>10</v>
      </c>
      <c r="K47">
        <v>93.863636363636303</v>
      </c>
      <c r="L47">
        <f t="shared" si="7"/>
        <v>93863.636363636309</v>
      </c>
      <c r="M47" t="s">
        <v>10</v>
      </c>
      <c r="N47">
        <v>83098.200397834502</v>
      </c>
      <c r="O47" s="1" t="s">
        <v>6</v>
      </c>
      <c r="P47">
        <f t="shared" si="6"/>
        <v>31048402318515.469</v>
      </c>
      <c r="Q47">
        <f t="shared" si="8"/>
        <v>83098.200397834502</v>
      </c>
    </row>
    <row r="48" spans="1:17" x14ac:dyDescent="0.2">
      <c r="A48">
        <v>1996</v>
      </c>
      <c r="B48" t="s">
        <v>13</v>
      </c>
      <c r="C48" t="s">
        <v>13</v>
      </c>
      <c r="D48" t="s">
        <v>13</v>
      </c>
      <c r="E48" t="s">
        <v>13</v>
      </c>
      <c r="F48">
        <v>31741779852478.004</v>
      </c>
      <c r="G48" s="1" t="s">
        <v>8</v>
      </c>
      <c r="H48">
        <v>43.864783047426798</v>
      </c>
      <c r="I48">
        <f t="shared" si="2"/>
        <v>438647830474268</v>
      </c>
      <c r="J48" t="s">
        <v>10</v>
      </c>
      <c r="K48">
        <v>107.954545454545</v>
      </c>
      <c r="L48">
        <f t="shared" si="7"/>
        <v>107954.545454545</v>
      </c>
      <c r="M48" t="s">
        <v>10</v>
      </c>
      <c r="N48">
        <v>89164.599980600004</v>
      </c>
      <c r="O48" s="1" t="s">
        <v>6</v>
      </c>
      <c r="P48">
        <f t="shared" si="6"/>
        <v>31741779852478.004</v>
      </c>
      <c r="Q48">
        <f t="shared" si="8"/>
        <v>89164.599980600004</v>
      </c>
    </row>
    <row r="49" spans="1:17" x14ac:dyDescent="0.2">
      <c r="A49">
        <v>1997</v>
      </c>
      <c r="B49" t="s">
        <v>13</v>
      </c>
      <c r="C49" t="s">
        <v>13</v>
      </c>
      <c r="D49" t="s">
        <v>13</v>
      </c>
      <c r="E49" t="s">
        <v>13</v>
      </c>
      <c r="F49">
        <v>31627744822233.418</v>
      </c>
      <c r="G49" s="1" t="s">
        <v>8</v>
      </c>
      <c r="H49">
        <v>44.2885973763875</v>
      </c>
      <c r="I49">
        <f t="shared" si="2"/>
        <v>442885973763875</v>
      </c>
      <c r="J49" t="s">
        <v>10</v>
      </c>
      <c r="K49">
        <v>106.363636363636</v>
      </c>
      <c r="L49">
        <f t="shared" si="7"/>
        <v>106363.636363636</v>
      </c>
      <c r="M49" t="s">
        <v>10</v>
      </c>
      <c r="N49">
        <v>102876.10121963185</v>
      </c>
      <c r="O49" s="1" t="s">
        <v>6</v>
      </c>
      <c r="P49">
        <f t="shared" si="6"/>
        <v>31627744822233.418</v>
      </c>
      <c r="Q49">
        <f t="shared" si="8"/>
        <v>102876.10121963185</v>
      </c>
    </row>
    <row r="50" spans="1:17" x14ac:dyDescent="0.2">
      <c r="A50">
        <v>1998</v>
      </c>
      <c r="B50" t="s">
        <v>13</v>
      </c>
      <c r="C50" t="s">
        <v>13</v>
      </c>
      <c r="D50" t="s">
        <v>13</v>
      </c>
      <c r="E50" t="s">
        <v>13</v>
      </c>
      <c r="F50">
        <v>31546478648028.137</v>
      </c>
      <c r="G50" s="1" t="s">
        <v>8</v>
      </c>
      <c r="H50">
        <v>45.771947527749703</v>
      </c>
      <c r="I50">
        <f t="shared" si="2"/>
        <v>457719475277497</v>
      </c>
      <c r="J50" t="s">
        <v>10</v>
      </c>
      <c r="K50">
        <v>113.181818181818</v>
      </c>
      <c r="L50">
        <f t="shared" si="7"/>
        <v>113181.818181818</v>
      </c>
      <c r="M50" t="s">
        <v>10</v>
      </c>
      <c r="N50">
        <v>101788.27430563662</v>
      </c>
      <c r="O50" s="1" t="s">
        <v>6</v>
      </c>
      <c r="P50">
        <f t="shared" si="6"/>
        <v>31546478648028.137</v>
      </c>
      <c r="Q50">
        <f t="shared" si="8"/>
        <v>101788.27430563662</v>
      </c>
    </row>
    <row r="51" spans="1:17" x14ac:dyDescent="0.2">
      <c r="A51">
        <v>1999</v>
      </c>
      <c r="B51" t="s">
        <v>13</v>
      </c>
      <c r="C51" t="s">
        <v>13</v>
      </c>
      <c r="D51" t="s">
        <v>13</v>
      </c>
      <c r="E51" t="s">
        <v>13</v>
      </c>
      <c r="F51">
        <v>32745401790419.211</v>
      </c>
      <c r="G51" s="1" t="s">
        <v>8</v>
      </c>
      <c r="H51">
        <v>48.456104944500503</v>
      </c>
      <c r="I51">
        <f t="shared" si="2"/>
        <v>484561049445005</v>
      </c>
      <c r="J51" t="s">
        <v>10</v>
      </c>
      <c r="K51">
        <v>122.954545454545</v>
      </c>
      <c r="L51">
        <f t="shared" si="7"/>
        <v>122954.545454545</v>
      </c>
      <c r="M51" t="s">
        <v>10</v>
      </c>
      <c r="N51">
        <v>108629.61824587315</v>
      </c>
      <c r="O51" s="1" t="s">
        <v>6</v>
      </c>
      <c r="P51">
        <f t="shared" si="6"/>
        <v>32745401790419.211</v>
      </c>
      <c r="Q51">
        <f t="shared" si="8"/>
        <v>108629.61824587315</v>
      </c>
    </row>
    <row r="52" spans="1:17" x14ac:dyDescent="0.2">
      <c r="A52">
        <v>2000</v>
      </c>
      <c r="B52" t="s">
        <v>13</v>
      </c>
      <c r="C52" t="s">
        <v>13</v>
      </c>
      <c r="D52" t="s">
        <v>13</v>
      </c>
      <c r="E52" t="s">
        <v>13</v>
      </c>
      <c r="F52">
        <v>33839543447259.059</v>
      </c>
      <c r="G52" s="1" t="s">
        <v>8</v>
      </c>
      <c r="H52">
        <v>49.233097880928298</v>
      </c>
      <c r="I52">
        <f t="shared" si="2"/>
        <v>492330978809283</v>
      </c>
      <c r="J52" t="s">
        <v>10</v>
      </c>
      <c r="K52">
        <v>114.772727272727</v>
      </c>
      <c r="L52">
        <f t="shared" si="7"/>
        <v>114772.727272727</v>
      </c>
      <c r="M52" t="s">
        <v>10</v>
      </c>
      <c r="N52">
        <v>118257.21100000002</v>
      </c>
      <c r="O52" s="1" t="s">
        <v>6</v>
      </c>
      <c r="P52">
        <f t="shared" si="6"/>
        <v>33839543447259.059</v>
      </c>
      <c r="Q52">
        <f t="shared" si="8"/>
        <v>118257.21100000002</v>
      </c>
    </row>
    <row r="53" spans="1:17" x14ac:dyDescent="0.2">
      <c r="A53">
        <v>2001</v>
      </c>
      <c r="B53" t="s">
        <v>13</v>
      </c>
      <c r="C53" t="s">
        <v>13</v>
      </c>
      <c r="D53" t="s">
        <v>13</v>
      </c>
      <c r="E53" t="s">
        <v>13</v>
      </c>
      <c r="F53">
        <v>33623874142346.625</v>
      </c>
      <c r="G53" s="1" t="s">
        <v>8</v>
      </c>
      <c r="H53">
        <v>50.292633703329898</v>
      </c>
      <c r="I53">
        <f t="shared" si="2"/>
        <v>502926337033299</v>
      </c>
      <c r="J53" t="s">
        <v>10</v>
      </c>
      <c r="K53">
        <v>120.454545454545</v>
      </c>
      <c r="L53">
        <f t="shared" si="7"/>
        <v>120454.545454545</v>
      </c>
      <c r="M53" t="s">
        <v>10</v>
      </c>
      <c r="N53">
        <v>110860.83500009545</v>
      </c>
      <c r="O53" s="1" t="s">
        <v>6</v>
      </c>
      <c r="P53">
        <f t="shared" si="6"/>
        <v>33623874142346.625</v>
      </c>
      <c r="Q53">
        <f t="shared" si="8"/>
        <v>110860.83500009545</v>
      </c>
    </row>
    <row r="54" spans="1:17" x14ac:dyDescent="0.2">
      <c r="A54">
        <v>2002</v>
      </c>
      <c r="B54" t="s">
        <v>13</v>
      </c>
      <c r="C54" t="s">
        <v>13</v>
      </c>
      <c r="D54" t="s">
        <v>13</v>
      </c>
      <c r="E54" t="s">
        <v>13</v>
      </c>
      <c r="F54">
        <v>34917872758829.059</v>
      </c>
      <c r="G54" s="1" t="s">
        <v>8</v>
      </c>
      <c r="H54">
        <v>51.917255297679098</v>
      </c>
      <c r="I54">
        <f t="shared" si="2"/>
        <v>519172552976791</v>
      </c>
      <c r="J54" t="s">
        <v>10</v>
      </c>
      <c r="K54">
        <v>127.272727272727</v>
      </c>
      <c r="L54">
        <f t="shared" si="7"/>
        <v>127272.727272727</v>
      </c>
      <c r="M54" t="s">
        <v>10</v>
      </c>
      <c r="N54">
        <v>117506.67299999995</v>
      </c>
      <c r="O54" s="1" t="s">
        <v>6</v>
      </c>
      <c r="P54">
        <f t="shared" si="6"/>
        <v>34917872758829.059</v>
      </c>
      <c r="Q54">
        <f t="shared" si="8"/>
        <v>117506.67299999995</v>
      </c>
    </row>
    <row r="55" spans="1:17" x14ac:dyDescent="0.2">
      <c r="A55">
        <v>2003</v>
      </c>
      <c r="B55" t="s">
        <v>13</v>
      </c>
      <c r="C55" t="s">
        <v>13</v>
      </c>
      <c r="D55" t="s">
        <v>13</v>
      </c>
      <c r="E55" t="s">
        <v>13</v>
      </c>
      <c r="F55">
        <v>39152219944703.523</v>
      </c>
      <c r="G55" s="1" t="s">
        <v>8</v>
      </c>
      <c r="H55">
        <v>54.601412714429799</v>
      </c>
      <c r="I55">
        <f t="shared" si="2"/>
        <v>546014127144298</v>
      </c>
      <c r="J55" t="s">
        <v>10</v>
      </c>
      <c r="K55">
        <v>141.81818181818099</v>
      </c>
      <c r="L55">
        <f t="shared" si="7"/>
        <v>141818.18181818098</v>
      </c>
      <c r="M55" t="s">
        <v>10</v>
      </c>
      <c r="N55">
        <v>124203.19899999999</v>
      </c>
      <c r="O55" s="1" t="s">
        <v>6</v>
      </c>
      <c r="P55">
        <f t="shared" si="6"/>
        <v>39152219944703.523</v>
      </c>
      <c r="Q55">
        <f t="shared" si="8"/>
        <v>124203.19899999999</v>
      </c>
    </row>
    <row r="56" spans="1:17" x14ac:dyDescent="0.2">
      <c r="A56">
        <v>2004</v>
      </c>
      <c r="B56" t="s">
        <v>13</v>
      </c>
      <c r="C56" t="s">
        <v>13</v>
      </c>
      <c r="D56" t="s">
        <v>13</v>
      </c>
      <c r="E56" t="s">
        <v>13</v>
      </c>
      <c r="F56">
        <v>44123871631674.5</v>
      </c>
      <c r="G56" s="1" t="s">
        <v>8</v>
      </c>
      <c r="H56">
        <v>57.921291624621603</v>
      </c>
      <c r="I56">
        <f t="shared" si="2"/>
        <v>579212916246216</v>
      </c>
      <c r="J56" t="s">
        <v>10</v>
      </c>
      <c r="K56">
        <v>145.22727272727201</v>
      </c>
      <c r="L56">
        <f t="shared" si="7"/>
        <v>145227.27272727201</v>
      </c>
      <c r="M56" t="s">
        <v>10</v>
      </c>
      <c r="N56">
        <v>139032.93999999997</v>
      </c>
      <c r="O56" s="1" t="s">
        <v>6</v>
      </c>
      <c r="P56">
        <f t="shared" si="6"/>
        <v>44123871631674.5</v>
      </c>
      <c r="Q56">
        <f t="shared" si="8"/>
        <v>139032.93999999997</v>
      </c>
    </row>
    <row r="57" spans="1:17" x14ac:dyDescent="0.2">
      <c r="A57">
        <v>2005</v>
      </c>
      <c r="B57" t="s">
        <v>13</v>
      </c>
      <c r="C57" t="s">
        <v>13</v>
      </c>
      <c r="D57" t="s">
        <v>13</v>
      </c>
      <c r="E57" t="s">
        <v>13</v>
      </c>
      <c r="F57">
        <v>47784318320003.891</v>
      </c>
      <c r="G57" s="1" t="s">
        <v>8</v>
      </c>
      <c r="I57">
        <f t="shared" si="2"/>
        <v>0</v>
      </c>
      <c r="J57" t="s">
        <v>10</v>
      </c>
      <c r="L57">
        <f t="shared" si="7"/>
        <v>0</v>
      </c>
      <c r="M57" t="s">
        <v>10</v>
      </c>
      <c r="N57">
        <v>141483.60299999994</v>
      </c>
      <c r="O57" s="1" t="s">
        <v>6</v>
      </c>
      <c r="P57">
        <f t="shared" si="6"/>
        <v>47784318320003.891</v>
      </c>
      <c r="Q57">
        <f t="shared" si="8"/>
        <v>141483.60299999994</v>
      </c>
    </row>
    <row r="58" spans="1:17" x14ac:dyDescent="0.2">
      <c r="A58">
        <v>2006</v>
      </c>
      <c r="B58" t="s">
        <v>13</v>
      </c>
      <c r="C58" t="s">
        <v>13</v>
      </c>
      <c r="D58" t="s">
        <v>13</v>
      </c>
      <c r="E58" t="s">
        <v>13</v>
      </c>
      <c r="F58">
        <v>51780102663354.961</v>
      </c>
      <c r="G58" s="1" t="s">
        <v>8</v>
      </c>
      <c r="I58">
        <f t="shared" si="2"/>
        <v>0</v>
      </c>
      <c r="J58" t="s">
        <v>10</v>
      </c>
      <c r="L58">
        <f t="shared" si="7"/>
        <v>0</v>
      </c>
      <c r="M58" t="s">
        <v>10</v>
      </c>
      <c r="N58">
        <v>148937.60399999996</v>
      </c>
      <c r="O58" s="1" t="s">
        <v>6</v>
      </c>
      <c r="P58">
        <f t="shared" si="6"/>
        <v>51780102663354.961</v>
      </c>
      <c r="Q58">
        <f t="shared" si="8"/>
        <v>148937.60399999996</v>
      </c>
    </row>
    <row r="59" spans="1:17" x14ac:dyDescent="0.2">
      <c r="A59">
        <v>2007</v>
      </c>
      <c r="B59" t="s">
        <v>13</v>
      </c>
      <c r="C59" t="s">
        <v>13</v>
      </c>
      <c r="D59" t="s">
        <v>13</v>
      </c>
      <c r="E59" t="s">
        <v>13</v>
      </c>
      <c r="F59">
        <v>58349348476252.422</v>
      </c>
      <c r="G59" s="1" t="s">
        <v>8</v>
      </c>
      <c r="I59">
        <f t="shared" si="2"/>
        <v>0</v>
      </c>
      <c r="J59" t="s">
        <v>10</v>
      </c>
      <c r="L59">
        <f t="shared" si="7"/>
        <v>0</v>
      </c>
      <c r="M59" t="s">
        <v>10</v>
      </c>
      <c r="N59">
        <v>158205.94599999988</v>
      </c>
      <c r="O59" s="1" t="s">
        <v>6</v>
      </c>
      <c r="P59">
        <f t="shared" si="6"/>
        <v>58349348476252.422</v>
      </c>
      <c r="Q59">
        <f t="shared" si="8"/>
        <v>158205.94599999988</v>
      </c>
    </row>
    <row r="60" spans="1:17" x14ac:dyDescent="0.2">
      <c r="A60">
        <v>2008</v>
      </c>
      <c r="B60" t="s">
        <v>13</v>
      </c>
      <c r="C60" t="s">
        <v>13</v>
      </c>
      <c r="D60" t="s">
        <v>13</v>
      </c>
      <c r="E60" t="s">
        <v>13</v>
      </c>
      <c r="F60">
        <v>64120604168598.344</v>
      </c>
      <c r="G60" s="1" t="s">
        <v>8</v>
      </c>
      <c r="I60">
        <f t="shared" si="2"/>
        <v>0</v>
      </c>
      <c r="J60" t="s">
        <v>10</v>
      </c>
      <c r="L60">
        <f t="shared" si="7"/>
        <v>0</v>
      </c>
      <c r="M60" t="s">
        <v>10</v>
      </c>
      <c r="N60">
        <v>158487.87400000001</v>
      </c>
      <c r="O60" s="1" t="s">
        <v>6</v>
      </c>
      <c r="P60">
        <f t="shared" si="6"/>
        <v>64120604168598.344</v>
      </c>
      <c r="Q60">
        <f t="shared" si="8"/>
        <v>158487.87400000001</v>
      </c>
    </row>
    <row r="61" spans="1:17" x14ac:dyDescent="0.2">
      <c r="A61">
        <v>2009</v>
      </c>
      <c r="B61" t="s">
        <v>13</v>
      </c>
      <c r="C61" t="s">
        <v>13</v>
      </c>
      <c r="D61" t="s">
        <v>13</v>
      </c>
      <c r="E61" t="s">
        <v>13</v>
      </c>
      <c r="F61">
        <v>60803913019546.531</v>
      </c>
      <c r="G61" s="1" t="s">
        <v>8</v>
      </c>
      <c r="I61">
        <f t="shared" si="2"/>
        <v>0</v>
      </c>
      <c r="J61" t="s">
        <v>10</v>
      </c>
      <c r="L61">
        <f t="shared" si="7"/>
        <v>0</v>
      </c>
      <c r="M61" t="s">
        <v>10</v>
      </c>
      <c r="N61">
        <v>175509.34365439607</v>
      </c>
      <c r="O61" s="1" t="s">
        <v>6</v>
      </c>
      <c r="P61">
        <f t="shared" si="6"/>
        <v>60803913019546.531</v>
      </c>
      <c r="Q61">
        <f t="shared" si="8"/>
        <v>175509.34365439607</v>
      </c>
    </row>
    <row r="62" spans="1:17" x14ac:dyDescent="0.2">
      <c r="A62">
        <v>2010</v>
      </c>
      <c r="B62" t="s">
        <v>13</v>
      </c>
      <c r="C62" t="s">
        <v>13</v>
      </c>
      <c r="D62" t="s">
        <v>13</v>
      </c>
      <c r="E62" t="s">
        <v>13</v>
      </c>
      <c r="F62">
        <v>66605599347148.477</v>
      </c>
      <c r="G62" s="1" t="s">
        <v>8</v>
      </c>
      <c r="I62">
        <f t="shared" si="2"/>
        <v>0</v>
      </c>
      <c r="J62" t="s">
        <v>10</v>
      </c>
      <c r="L62">
        <f t="shared" si="7"/>
        <v>0</v>
      </c>
      <c r="M62" t="s">
        <v>10</v>
      </c>
      <c r="N62">
        <v>182498.62707797004</v>
      </c>
      <c r="O62" s="1" t="s">
        <v>6</v>
      </c>
      <c r="P62">
        <f t="shared" si="6"/>
        <v>66605599347148.477</v>
      </c>
      <c r="Q62">
        <f t="shared" si="8"/>
        <v>182498.62707797004</v>
      </c>
    </row>
    <row r="63" spans="1:17" x14ac:dyDescent="0.2">
      <c r="A63">
        <v>2011</v>
      </c>
      <c r="B63" t="s">
        <v>13</v>
      </c>
      <c r="C63" t="s">
        <v>13</v>
      </c>
      <c r="D63" t="s">
        <v>13</v>
      </c>
      <c r="E63" t="s">
        <v>13</v>
      </c>
      <c r="F63">
        <v>73857461479872.312</v>
      </c>
      <c r="G63" s="1" t="s">
        <v>8</v>
      </c>
      <c r="I63">
        <f t="shared" si="2"/>
        <v>0</v>
      </c>
      <c r="J63" t="s">
        <v>10</v>
      </c>
      <c r="L63">
        <f t="shared" si="7"/>
        <v>0</v>
      </c>
      <c r="M63" t="s">
        <v>10</v>
      </c>
      <c r="N63">
        <v>183532.23005902264</v>
      </c>
      <c r="O63" s="1" t="s">
        <v>6</v>
      </c>
      <c r="P63">
        <f t="shared" si="6"/>
        <v>73857461479872.312</v>
      </c>
      <c r="Q63">
        <f t="shared" si="8"/>
        <v>183532.23005902264</v>
      </c>
    </row>
    <row r="64" spans="1:17" x14ac:dyDescent="0.2">
      <c r="A64">
        <v>2012</v>
      </c>
      <c r="B64" t="s">
        <v>13</v>
      </c>
      <c r="C64" t="s">
        <v>13</v>
      </c>
      <c r="D64" t="s">
        <v>13</v>
      </c>
      <c r="E64" t="s">
        <v>13</v>
      </c>
      <c r="F64">
        <v>75500388177983.547</v>
      </c>
      <c r="G64" s="1" t="s">
        <v>8</v>
      </c>
      <c r="I64">
        <f t="shared" si="2"/>
        <v>0</v>
      </c>
      <c r="J64" t="s">
        <v>10</v>
      </c>
      <c r="L64">
        <f t="shared" si="7"/>
        <v>0</v>
      </c>
      <c r="M64" t="s">
        <v>10</v>
      </c>
      <c r="N64">
        <v>175567.34224884294</v>
      </c>
      <c r="O64" s="1" t="s">
        <v>6</v>
      </c>
      <c r="P64">
        <f t="shared" si="6"/>
        <v>75500388177983.547</v>
      </c>
      <c r="Q64">
        <f t="shared" si="8"/>
        <v>175567.34224884294</v>
      </c>
    </row>
    <row r="65" spans="1:17" x14ac:dyDescent="0.2">
      <c r="A65">
        <v>2013</v>
      </c>
      <c r="B65" t="s">
        <v>13</v>
      </c>
      <c r="C65" t="s">
        <v>13</v>
      </c>
      <c r="D65" t="s">
        <v>13</v>
      </c>
      <c r="E65" t="s">
        <v>13</v>
      </c>
      <c r="F65">
        <v>77606228872413.938</v>
      </c>
      <c r="G65" s="1" t="s">
        <v>8</v>
      </c>
      <c r="I65">
        <f t="shared" si="2"/>
        <v>0</v>
      </c>
      <c r="J65" t="s">
        <v>10</v>
      </c>
      <c r="L65">
        <f t="shared" si="7"/>
        <v>0</v>
      </c>
      <c r="M65" t="s">
        <v>10</v>
      </c>
      <c r="N65">
        <v>176421.55781354752</v>
      </c>
      <c r="O65" s="1" t="s">
        <v>6</v>
      </c>
      <c r="P65">
        <f t="shared" si="6"/>
        <v>77606228872413.938</v>
      </c>
      <c r="Q65">
        <f t="shared" si="8"/>
        <v>176421.55781354752</v>
      </c>
    </row>
    <row r="66" spans="1:17" x14ac:dyDescent="0.2">
      <c r="A66">
        <v>2014</v>
      </c>
      <c r="B66" t="s">
        <v>13</v>
      </c>
      <c r="C66" t="s">
        <v>13</v>
      </c>
      <c r="D66" t="s">
        <v>13</v>
      </c>
      <c r="E66" t="s">
        <v>13</v>
      </c>
      <c r="F66">
        <v>79732636600985.5</v>
      </c>
      <c r="G66" s="1" t="s">
        <v>8</v>
      </c>
      <c r="I66">
        <f t="shared" si="2"/>
        <v>0</v>
      </c>
      <c r="J66" t="s">
        <v>10</v>
      </c>
      <c r="L66">
        <f t="shared" si="7"/>
        <v>0</v>
      </c>
      <c r="M66" t="s">
        <v>10</v>
      </c>
      <c r="N66">
        <v>185517.10946141923</v>
      </c>
      <c r="O66" s="1" t="s">
        <v>6</v>
      </c>
      <c r="P66">
        <f t="shared" si="6"/>
        <v>79732636600985.5</v>
      </c>
      <c r="Q66">
        <f t="shared" si="8"/>
        <v>185517.10946141923</v>
      </c>
    </row>
    <row r="67" spans="1:17" x14ac:dyDescent="0.2">
      <c r="A67">
        <v>2015</v>
      </c>
      <c r="B67" t="s">
        <v>13</v>
      </c>
      <c r="C67" t="s">
        <v>13</v>
      </c>
      <c r="D67" t="s">
        <v>13</v>
      </c>
      <c r="E67" t="s">
        <v>13</v>
      </c>
      <c r="F67">
        <v>75186364779691.656</v>
      </c>
      <c r="G67" s="1" t="s">
        <v>8</v>
      </c>
      <c r="I67">
        <f t="shared" ref="I67:I74" si="9">H67*10000000000000</f>
        <v>0</v>
      </c>
      <c r="J67" t="s">
        <v>10</v>
      </c>
      <c r="L67">
        <f t="shared" si="7"/>
        <v>0</v>
      </c>
      <c r="M67" t="s">
        <v>10</v>
      </c>
      <c r="N67">
        <v>188363.41631234455</v>
      </c>
      <c r="O67" s="1" t="s">
        <v>6</v>
      </c>
      <c r="P67">
        <f t="shared" si="6"/>
        <v>75186364779691.656</v>
      </c>
      <c r="Q67">
        <f t="shared" si="8"/>
        <v>188363.41631234455</v>
      </c>
    </row>
    <row r="68" spans="1:17" x14ac:dyDescent="0.2">
      <c r="A68">
        <v>2016</v>
      </c>
      <c r="B68" t="s">
        <v>13</v>
      </c>
      <c r="C68" t="s">
        <v>13</v>
      </c>
      <c r="D68" t="s">
        <v>13</v>
      </c>
      <c r="E68" t="s">
        <v>13</v>
      </c>
      <c r="F68">
        <v>76469364472137.875</v>
      </c>
      <c r="G68" s="1" t="s">
        <v>8</v>
      </c>
      <c r="I68">
        <f t="shared" si="9"/>
        <v>0</v>
      </c>
      <c r="J68" t="s">
        <v>10</v>
      </c>
      <c r="L68">
        <f t="shared" si="7"/>
        <v>0</v>
      </c>
      <c r="M68" t="s">
        <v>10</v>
      </c>
      <c r="N68">
        <v>195588.27509403415</v>
      </c>
      <c r="O68" s="1" t="s">
        <v>6</v>
      </c>
      <c r="P68">
        <f t="shared" si="6"/>
        <v>76469364472137.875</v>
      </c>
      <c r="Q68">
        <f t="shared" si="8"/>
        <v>195588.27509403415</v>
      </c>
    </row>
    <row r="69" spans="1:17" x14ac:dyDescent="0.2">
      <c r="A69">
        <v>2017</v>
      </c>
      <c r="B69" t="s">
        <v>13</v>
      </c>
      <c r="C69" t="s">
        <v>13</v>
      </c>
      <c r="D69" t="s">
        <v>13</v>
      </c>
      <c r="E69" t="s">
        <v>13</v>
      </c>
      <c r="F69">
        <v>81409498368206.078</v>
      </c>
      <c r="G69" s="1" t="s">
        <v>8</v>
      </c>
      <c r="I69">
        <f t="shared" si="9"/>
        <v>0</v>
      </c>
      <c r="J69" t="s">
        <v>10</v>
      </c>
      <c r="L69">
        <f t="shared" si="7"/>
        <v>0</v>
      </c>
      <c r="M69" t="s">
        <v>10</v>
      </c>
      <c r="N69">
        <v>213628.64717206251</v>
      </c>
      <c r="O69" s="1" t="s">
        <v>6</v>
      </c>
      <c r="P69">
        <f t="shared" si="6"/>
        <v>81409498368206.078</v>
      </c>
      <c r="Q69">
        <f t="shared" si="8"/>
        <v>213628.64717206251</v>
      </c>
    </row>
    <row r="70" spans="1:17" x14ac:dyDescent="0.2">
      <c r="A70">
        <v>2018</v>
      </c>
      <c r="B70" t="s">
        <v>13</v>
      </c>
      <c r="C70" t="s">
        <v>13</v>
      </c>
      <c r="D70" t="s">
        <v>13</v>
      </c>
      <c r="E70" t="s">
        <v>13</v>
      </c>
      <c r="F70">
        <v>86466958777951.672</v>
      </c>
      <c r="G70" s="1" t="s">
        <v>8</v>
      </c>
      <c r="I70">
        <f t="shared" si="9"/>
        <v>0</v>
      </c>
      <c r="J70" t="s">
        <v>10</v>
      </c>
      <c r="L70">
        <f t="shared" si="7"/>
        <v>0</v>
      </c>
      <c r="M70" t="s">
        <v>10</v>
      </c>
      <c r="N70">
        <v>222156.70077933485</v>
      </c>
      <c r="O70" s="1" t="s">
        <v>6</v>
      </c>
      <c r="P70">
        <f t="shared" si="6"/>
        <v>86466958777951.672</v>
      </c>
      <c r="Q70">
        <f t="shared" si="8"/>
        <v>222156.70077933485</v>
      </c>
    </row>
    <row r="71" spans="1:17" x14ac:dyDescent="0.2">
      <c r="A71">
        <v>2019</v>
      </c>
      <c r="B71" t="s">
        <v>13</v>
      </c>
      <c r="C71" t="s">
        <v>13</v>
      </c>
      <c r="D71" t="s">
        <v>13</v>
      </c>
      <c r="E71" t="s">
        <v>13</v>
      </c>
      <c r="F71">
        <v>87654250895445.703</v>
      </c>
      <c r="G71" s="1" t="s">
        <v>8</v>
      </c>
      <c r="I71">
        <f t="shared" si="9"/>
        <v>0</v>
      </c>
      <c r="J71" t="s">
        <v>10</v>
      </c>
      <c r="L71">
        <f t="shared" si="7"/>
        <v>0</v>
      </c>
      <c r="M71" t="s">
        <v>10</v>
      </c>
      <c r="N71">
        <v>219524.44784500514</v>
      </c>
      <c r="O71" s="1" t="s">
        <v>6</v>
      </c>
      <c r="P71">
        <f t="shared" si="6"/>
        <v>87654250895445.703</v>
      </c>
      <c r="Q71">
        <f t="shared" si="8"/>
        <v>219524.44784500514</v>
      </c>
    </row>
    <row r="72" spans="1:17" x14ac:dyDescent="0.2">
      <c r="A72">
        <v>2020</v>
      </c>
      <c r="B72" t="s">
        <v>13</v>
      </c>
      <c r="C72" t="s">
        <v>13</v>
      </c>
      <c r="D72" t="s">
        <v>13</v>
      </c>
      <c r="E72" t="s">
        <v>13</v>
      </c>
      <c r="F72">
        <v>85116336691718.734</v>
      </c>
      <c r="G72" s="1" t="s">
        <v>8</v>
      </c>
      <c r="I72">
        <f t="shared" si="9"/>
        <v>0</v>
      </c>
      <c r="J72" t="s">
        <v>10</v>
      </c>
      <c r="L72">
        <f t="shared" si="7"/>
        <v>0</v>
      </c>
      <c r="M72" t="s">
        <v>10</v>
      </c>
      <c r="N72">
        <v>182526.18487654743</v>
      </c>
      <c r="O72" s="1" t="s">
        <v>6</v>
      </c>
      <c r="P72">
        <f t="shared" si="6"/>
        <v>85116336691718.734</v>
      </c>
      <c r="Q72">
        <f t="shared" si="8"/>
        <v>182526.18487654743</v>
      </c>
    </row>
    <row r="73" spans="1:17" x14ac:dyDescent="0.2">
      <c r="A73">
        <v>2021</v>
      </c>
      <c r="B73" t="s">
        <v>13</v>
      </c>
      <c r="C73" t="s">
        <v>13</v>
      </c>
      <c r="D73" t="s">
        <v>13</v>
      </c>
      <c r="E73" t="s">
        <v>13</v>
      </c>
      <c r="F73">
        <v>96527425918257.781</v>
      </c>
      <c r="G73" s="1" t="s">
        <v>8</v>
      </c>
      <c r="I73">
        <f t="shared" si="9"/>
        <v>0</v>
      </c>
      <c r="J73" t="s">
        <v>10</v>
      </c>
      <c r="L73">
        <f t="shared" si="7"/>
        <v>0</v>
      </c>
      <c r="M73" t="s">
        <v>10</v>
      </c>
      <c r="N73">
        <v>219227.32846961028</v>
      </c>
      <c r="O73" s="1" t="s">
        <v>6</v>
      </c>
      <c r="P73">
        <f t="shared" si="6"/>
        <v>96527425918257.781</v>
      </c>
      <c r="Q73">
        <f t="shared" si="8"/>
        <v>219227.32846961028</v>
      </c>
    </row>
    <row r="74" spans="1:17" x14ac:dyDescent="0.2">
      <c r="A74">
        <v>2022</v>
      </c>
      <c r="B74" t="s">
        <v>13</v>
      </c>
      <c r="C74" t="s">
        <v>13</v>
      </c>
      <c r="D74" t="s">
        <v>13</v>
      </c>
      <c r="E74" t="s">
        <v>13</v>
      </c>
      <c r="G74" s="1" t="s">
        <v>8</v>
      </c>
      <c r="I74">
        <f t="shared" si="9"/>
        <v>0</v>
      </c>
      <c r="J74" t="s">
        <v>10</v>
      </c>
      <c r="L74">
        <f t="shared" si="7"/>
        <v>0</v>
      </c>
      <c r="M74" t="s">
        <v>10</v>
      </c>
      <c r="N74" t="s">
        <v>0</v>
      </c>
      <c r="O74" s="1" t="s">
        <v>6</v>
      </c>
    </row>
  </sheetData>
  <phoneticPr fontId="2" type="noConversion"/>
  <hyperlinks>
    <hyperlink ref="O25" r:id="rId1" xr:uid="{A57F825A-A256-754C-B192-84F721F804D9}"/>
    <hyperlink ref="O26" r:id="rId2" xr:uid="{4C86946D-8558-E445-B8FC-451988916837}"/>
    <hyperlink ref="O27" r:id="rId3" display="https://data.worldbank.org/indicator/IS.AIR.GOOD.MT.K1 " xr:uid="{3CEAEC5D-BECA-624E-ACFD-7CBA5F8D54CA}"/>
    <hyperlink ref="O29" r:id="rId4" display="https://data.worldbank.org/indicator/IS.AIR.GOOD.MT.K1 " xr:uid="{D9D6D4F5-F9E3-7A4A-AEB5-05A4175D277E}"/>
    <hyperlink ref="O31" r:id="rId5" display="https://data.worldbank.org/indicator/IS.AIR.GOOD.MT.K1 " xr:uid="{3DF3CE8E-7412-E64B-8C46-EA7E407A7772}"/>
    <hyperlink ref="O33" r:id="rId6" display="https://data.worldbank.org/indicator/IS.AIR.GOOD.MT.K1 " xr:uid="{673DFC7B-FBB2-C546-A845-AA06C9C410C3}"/>
    <hyperlink ref="O35" r:id="rId7" display="https://data.worldbank.org/indicator/IS.AIR.GOOD.MT.K1 " xr:uid="{79B772AC-59D2-124B-B7E5-1A00D21A2138}"/>
    <hyperlink ref="O37" r:id="rId8" display="https://data.worldbank.org/indicator/IS.AIR.GOOD.MT.K1 " xr:uid="{6F2E68AA-9FD8-964F-BCE2-CEB12B16645E}"/>
    <hyperlink ref="O39" r:id="rId9" display="https://data.worldbank.org/indicator/IS.AIR.GOOD.MT.K1 " xr:uid="{497E07D3-632C-8145-B9EB-472D97D9D6D9}"/>
    <hyperlink ref="O41" r:id="rId10" display="https://data.worldbank.org/indicator/IS.AIR.GOOD.MT.K1 " xr:uid="{4B56C52A-377C-9D44-B425-05A470FC0F26}"/>
    <hyperlink ref="O43" r:id="rId11" display="https://data.worldbank.org/indicator/IS.AIR.GOOD.MT.K1 " xr:uid="{B7267705-5D25-324C-8A3C-B4156F8AA547}"/>
    <hyperlink ref="O45" r:id="rId12" display="https://data.worldbank.org/indicator/IS.AIR.GOOD.MT.K1 " xr:uid="{D5BE17EB-328C-1549-A85C-21609D2C0BA8}"/>
    <hyperlink ref="O47" r:id="rId13" display="https://data.worldbank.org/indicator/IS.AIR.GOOD.MT.K1 " xr:uid="{6B21D220-9C7D-4748-A66B-FAB8A6FA5AB0}"/>
    <hyperlink ref="O49" r:id="rId14" display="https://data.worldbank.org/indicator/IS.AIR.GOOD.MT.K1 " xr:uid="{FFB6622E-588E-B840-8A1A-A44A7BCF341A}"/>
    <hyperlink ref="O51" r:id="rId15" display="https://data.worldbank.org/indicator/IS.AIR.GOOD.MT.K1 " xr:uid="{7605E9C2-0C3F-E340-98E8-4CC476E6C17B}"/>
    <hyperlink ref="O53" r:id="rId16" display="https://data.worldbank.org/indicator/IS.AIR.GOOD.MT.K1 " xr:uid="{333F08FA-7634-5C49-9671-3CE58262D6F8}"/>
    <hyperlink ref="O55" r:id="rId17" display="https://data.worldbank.org/indicator/IS.AIR.GOOD.MT.K1 " xr:uid="{32BD0AD0-680C-B842-8F70-7D8C8A54D1A5}"/>
    <hyperlink ref="O57" r:id="rId18" display="https://data.worldbank.org/indicator/IS.AIR.GOOD.MT.K1 " xr:uid="{E0D03B38-EF9A-7844-8863-00BC1F36137A}"/>
    <hyperlink ref="O59" r:id="rId19" display="https://data.worldbank.org/indicator/IS.AIR.GOOD.MT.K1 " xr:uid="{EB54C86C-D88E-F74C-BA23-18FC7FACC2BC}"/>
    <hyperlink ref="O61" r:id="rId20" display="https://data.worldbank.org/indicator/IS.AIR.GOOD.MT.K1 " xr:uid="{CC3A5549-192F-334A-9FCF-17D76B01E8F5}"/>
    <hyperlink ref="O63" r:id="rId21" display="https://data.worldbank.org/indicator/IS.AIR.GOOD.MT.K1 " xr:uid="{CC60E4E3-8824-7040-B2C7-2B4176AE5765}"/>
    <hyperlink ref="O65" r:id="rId22" display="https://data.worldbank.org/indicator/IS.AIR.GOOD.MT.K1 " xr:uid="{6C9335DB-CBCA-D443-BAA5-A1D892FF47C7}"/>
    <hyperlink ref="O67" r:id="rId23" display="https://data.worldbank.org/indicator/IS.AIR.GOOD.MT.K1 " xr:uid="{ED734A1F-BBFA-0641-89E1-54625E530C79}"/>
    <hyperlink ref="O69" r:id="rId24" display="https://data.worldbank.org/indicator/IS.AIR.GOOD.MT.K1 " xr:uid="{F4842F3C-DF8F-824B-B5C5-FBF62338BF7C}"/>
    <hyperlink ref="O71" r:id="rId25" display="https://data.worldbank.org/indicator/IS.AIR.GOOD.MT.K1 " xr:uid="{2C6BA8B4-1C8E-904B-A3E8-74392D861805}"/>
    <hyperlink ref="O73" r:id="rId26" display="https://data.worldbank.org/indicator/IS.AIR.GOOD.MT.K1 " xr:uid="{2E648690-142E-C442-8720-53E6FDDA5169}"/>
    <hyperlink ref="O28" r:id="rId27" display="https://data.worldbank.org/indicator/IS.AIR.GOOD.MT.K1 " xr:uid="{6903805D-FF4E-3441-B31C-93D44DFA3FCD}"/>
    <hyperlink ref="O30" r:id="rId28" display="https://data.worldbank.org/indicator/IS.AIR.GOOD.MT.K1 " xr:uid="{AE5C1DC2-8C4F-B64F-BC17-425C337C3009}"/>
    <hyperlink ref="O32" r:id="rId29" display="https://data.worldbank.org/indicator/IS.AIR.GOOD.MT.K1 " xr:uid="{22CD5483-CA74-E74E-973B-5379BBA80734}"/>
    <hyperlink ref="O34" r:id="rId30" display="https://data.worldbank.org/indicator/IS.AIR.GOOD.MT.K1 " xr:uid="{BE5E6375-8B17-E84E-8B3B-93BE80F45D85}"/>
    <hyperlink ref="O36" r:id="rId31" display="https://data.worldbank.org/indicator/IS.AIR.GOOD.MT.K1 " xr:uid="{061076F7-331F-6648-8867-D9944E4B415A}"/>
    <hyperlink ref="O38" r:id="rId32" display="https://data.worldbank.org/indicator/IS.AIR.GOOD.MT.K1 " xr:uid="{94299399-3CCB-BB4C-84B3-124AB2ADC11F}"/>
    <hyperlink ref="O40" r:id="rId33" display="https://data.worldbank.org/indicator/IS.AIR.GOOD.MT.K1 " xr:uid="{085AA044-368C-6742-82C1-4A97F50927D1}"/>
    <hyperlink ref="O42" r:id="rId34" display="https://data.worldbank.org/indicator/IS.AIR.GOOD.MT.K1 " xr:uid="{0648995D-6B56-034B-865B-0FD9E4D71E3F}"/>
    <hyperlink ref="O44" r:id="rId35" display="https://data.worldbank.org/indicator/IS.AIR.GOOD.MT.K1 " xr:uid="{E8B6ADC4-28DB-A24F-9FB8-B22B82AB3456}"/>
    <hyperlink ref="O46" r:id="rId36" display="https://data.worldbank.org/indicator/IS.AIR.GOOD.MT.K1 " xr:uid="{C5C2E022-4CD3-504C-AF10-808045F4CA82}"/>
    <hyperlink ref="O48" r:id="rId37" display="https://data.worldbank.org/indicator/IS.AIR.GOOD.MT.K1 " xr:uid="{F16CB012-9BDF-C44B-A23D-0381FA4234E8}"/>
    <hyperlink ref="O50" r:id="rId38" display="https://data.worldbank.org/indicator/IS.AIR.GOOD.MT.K1 " xr:uid="{1DF0029C-4360-2444-AD18-900E9F8DDB6D}"/>
    <hyperlink ref="O52" r:id="rId39" display="https://data.worldbank.org/indicator/IS.AIR.GOOD.MT.K1 " xr:uid="{5C70A1FB-BCAE-7944-9AD7-3276FB60CFBB}"/>
    <hyperlink ref="O54" r:id="rId40" display="https://data.worldbank.org/indicator/IS.AIR.GOOD.MT.K1 " xr:uid="{DF4326DC-B25A-2A4A-B554-1B5E8666E940}"/>
    <hyperlink ref="O56" r:id="rId41" display="https://data.worldbank.org/indicator/IS.AIR.GOOD.MT.K1 " xr:uid="{E49A5B26-1304-AE45-A656-19A16381CD02}"/>
    <hyperlink ref="O58" r:id="rId42" display="https://data.worldbank.org/indicator/IS.AIR.GOOD.MT.K1 " xr:uid="{78B55CB8-D761-014A-9C3B-1BCE0CB36858}"/>
    <hyperlink ref="O60" r:id="rId43" display="https://data.worldbank.org/indicator/IS.AIR.GOOD.MT.K1 " xr:uid="{D276AD81-5717-3E46-BAD1-D3C1E7487535}"/>
    <hyperlink ref="O62" r:id="rId44" display="https://data.worldbank.org/indicator/IS.AIR.GOOD.MT.K1 " xr:uid="{3884D1A6-F234-A841-AA47-472FB1A55507}"/>
    <hyperlink ref="O64" r:id="rId45" display="https://data.worldbank.org/indicator/IS.AIR.GOOD.MT.K1 " xr:uid="{3B4E9320-FF07-1D4F-930E-583CB7096A3D}"/>
    <hyperlink ref="O66" r:id="rId46" display="https://data.worldbank.org/indicator/IS.AIR.GOOD.MT.K1 " xr:uid="{9A84E480-8863-FC44-B1F7-D4D84B037A9C}"/>
    <hyperlink ref="O68" r:id="rId47" display="https://data.worldbank.org/indicator/IS.AIR.GOOD.MT.K1 " xr:uid="{EB18A3C6-7FA9-364F-8E7E-390926570926}"/>
    <hyperlink ref="O70" r:id="rId48" display="https://data.worldbank.org/indicator/IS.AIR.GOOD.MT.K1 " xr:uid="{CBCBC50F-FF55-EC41-AF37-6543AC1B071F}"/>
    <hyperlink ref="O72" r:id="rId49" display="https://data.worldbank.org/indicator/IS.AIR.GOOD.MT.K1 " xr:uid="{12934812-C6AD-1246-8D5A-8205AD93CD7C}"/>
    <hyperlink ref="O74" r:id="rId50" display="https://data.worldbank.org/indicator/IS.AIR.GOOD.MT.K1 " xr:uid="{45AD8EF3-CB85-684D-9B33-B65878DB9538}"/>
    <hyperlink ref="G12" r:id="rId51" xr:uid="{AFF38B72-7C64-CF42-919A-A76254F48730}"/>
    <hyperlink ref="G13" r:id="rId52" xr:uid="{D93647F0-70CE-E242-A355-174F5AB94ECB}"/>
    <hyperlink ref="G14" r:id="rId53" xr:uid="{BDA1E726-F5F4-8E40-8C18-B0D84027F65B}"/>
    <hyperlink ref="G16" r:id="rId54" xr:uid="{41166EAD-B826-CD4E-9FAC-D703DD44F761}"/>
    <hyperlink ref="G18" r:id="rId55" xr:uid="{5886E4D2-07C1-9342-8825-D0A95641FA14}"/>
    <hyperlink ref="G20" r:id="rId56" xr:uid="{7A3BC7B2-3B79-8840-9CBB-339923C34C85}"/>
    <hyperlink ref="G22" r:id="rId57" xr:uid="{1C8AB28F-2ACE-CF40-980F-FD27623C4722}"/>
    <hyperlink ref="G24" r:id="rId58" xr:uid="{39F28FB0-8DEF-574D-B0A4-8763C1E3C93F}"/>
    <hyperlink ref="G26" r:id="rId59" xr:uid="{121490F9-F131-8F44-9F00-134CA4F148EF}"/>
    <hyperlink ref="G28" r:id="rId60" xr:uid="{A93C3CFA-E926-CD48-8A0F-3EC7AFF1A121}"/>
    <hyperlink ref="G30" r:id="rId61" xr:uid="{B5932818-1319-7B47-99BB-BC4A5132074C}"/>
    <hyperlink ref="G32" r:id="rId62" xr:uid="{C2B0A0D6-DB17-4749-AAD0-FFFF72147866}"/>
    <hyperlink ref="G34" r:id="rId63" xr:uid="{B81EEC4A-F416-6243-8269-E8C1D0559DF5}"/>
    <hyperlink ref="G36" r:id="rId64" xr:uid="{A513BDAC-BFBA-6846-B2D0-C4845DBE6155}"/>
    <hyperlink ref="G38" r:id="rId65" xr:uid="{A2E6DC4C-16E6-3949-A2F9-25A5EB9D933C}"/>
    <hyperlink ref="G40" r:id="rId66" xr:uid="{4DC130FC-FC5A-CF42-BE43-2F02EED6DC36}"/>
    <hyperlink ref="G42" r:id="rId67" xr:uid="{A464C8AF-4152-0E4C-8E6B-4AC090AD62CC}"/>
    <hyperlink ref="G44" r:id="rId68" xr:uid="{42B52038-26BB-0642-997B-38CE8E1A78EB}"/>
    <hyperlink ref="G46" r:id="rId69" xr:uid="{6DF5C55A-0A84-6D4B-B38F-0A9C6BE0BB40}"/>
    <hyperlink ref="G48" r:id="rId70" xr:uid="{46791B6F-8952-7F46-8BB4-8EF5EFA90B14}"/>
    <hyperlink ref="G50" r:id="rId71" xr:uid="{376C5814-4679-9644-8B88-1DEE1D173A9C}"/>
    <hyperlink ref="G52" r:id="rId72" xr:uid="{FF05356E-3912-6B46-BBD2-FDA0033C1167}"/>
    <hyperlink ref="G54" r:id="rId73" xr:uid="{1ECF9F2F-7E8E-8241-B418-B7E6F33AAF98}"/>
    <hyperlink ref="G56" r:id="rId74" xr:uid="{710C4149-134E-924E-A745-A054F575FB4E}"/>
    <hyperlink ref="G58" r:id="rId75" xr:uid="{C5BD5599-DC5A-A945-B5E5-63D14A5DA830}"/>
    <hyperlink ref="G60" r:id="rId76" xr:uid="{ECD84AC4-ED8F-A54E-B0A6-1366C8DAA80F}"/>
    <hyperlink ref="G62" r:id="rId77" xr:uid="{E66117EA-A64C-654A-A181-C39A48EB897C}"/>
    <hyperlink ref="G64" r:id="rId78" xr:uid="{E3A68902-571F-CB40-B214-62CEC41687F2}"/>
    <hyperlink ref="G66" r:id="rId79" xr:uid="{73EF3B72-2ABD-C949-A4F2-90E193735975}"/>
    <hyperlink ref="G68" r:id="rId80" xr:uid="{6795C3FE-0072-1445-852C-0C10D11E41CC}"/>
    <hyperlink ref="G70" r:id="rId81" xr:uid="{BEA98C59-E6E2-FD4B-9D2A-0109BDEB5099}"/>
    <hyperlink ref="G72" r:id="rId82" xr:uid="{13B93CF5-0628-604D-9ED6-15DB36DF8A82}"/>
    <hyperlink ref="G74" r:id="rId83" xr:uid="{DB0BE4BB-139B-0849-B081-4C0E3651B917}"/>
    <hyperlink ref="G15" r:id="rId84" xr:uid="{A3F56083-7479-AB40-A156-C82F917AD588}"/>
    <hyperlink ref="G17" r:id="rId85" xr:uid="{CC4AC2D5-1F9D-ED4E-BDFF-F2C7410F0131}"/>
    <hyperlink ref="G19" r:id="rId86" xr:uid="{8743DAB4-4FF9-D842-9222-8FF2DDF0292F}"/>
    <hyperlink ref="G21" r:id="rId87" xr:uid="{AA0006CF-271E-614A-BF1F-1A1C3C30F2D2}"/>
    <hyperlink ref="G23" r:id="rId88" xr:uid="{6588C96F-9DCC-F64D-B625-613241D6C7D5}"/>
    <hyperlink ref="G25" r:id="rId89" xr:uid="{BA5774A0-3836-8A44-8099-28EE8644AF83}"/>
    <hyperlink ref="G27" r:id="rId90" xr:uid="{559F8CF9-A474-814A-9708-503CF57A5451}"/>
    <hyperlink ref="G29" r:id="rId91" xr:uid="{31D577C7-B2FD-E34B-AE67-9388A2D3F971}"/>
    <hyperlink ref="G31" r:id="rId92" xr:uid="{C55B2B2E-7C23-814F-9D36-D2FA765D4B7A}"/>
    <hyperlink ref="G33" r:id="rId93" xr:uid="{73BE37CD-145C-AC46-A30A-482314C436C5}"/>
    <hyperlink ref="G35" r:id="rId94" xr:uid="{52C84944-B1EC-0E4F-919A-9601BB6D6E3C}"/>
    <hyperlink ref="G37" r:id="rId95" xr:uid="{BD3E5BE1-3214-A14C-B9EF-31B77FF82245}"/>
    <hyperlink ref="G39" r:id="rId96" xr:uid="{50C75337-FF22-5C46-BF28-FC8E008065FA}"/>
    <hyperlink ref="G41" r:id="rId97" xr:uid="{DC835D0E-F29F-CA45-AEBD-0077B7B3F645}"/>
    <hyperlink ref="G43" r:id="rId98" xr:uid="{05B13685-0FA0-B644-8B00-F54B91614645}"/>
    <hyperlink ref="G45" r:id="rId99" xr:uid="{B3956863-D39E-2446-A5AC-221CCB22E66A}"/>
    <hyperlink ref="G47" r:id="rId100" xr:uid="{E103E4EA-C71C-4543-B277-145D86BC870C}"/>
    <hyperlink ref="G49" r:id="rId101" xr:uid="{E04123BC-718C-1145-9E15-04A79D8C0561}"/>
    <hyperlink ref="G51" r:id="rId102" xr:uid="{2AC0D992-60CD-364C-9590-A894AE69DC17}"/>
    <hyperlink ref="G53" r:id="rId103" xr:uid="{59F24EB9-7B9A-AF48-A066-BEEAC6472EA1}"/>
    <hyperlink ref="G55" r:id="rId104" xr:uid="{3D81CBD5-CB5E-1144-9A37-ADD79F4DF4F2}"/>
    <hyperlink ref="G57" r:id="rId105" xr:uid="{9619B1B8-3769-AD49-81FB-B874B484079A}"/>
    <hyperlink ref="G59" r:id="rId106" xr:uid="{91717158-0E23-8D41-A533-421D9B793E10}"/>
    <hyperlink ref="G61" r:id="rId107" xr:uid="{1D5C0943-1404-CA42-B65E-6CAD29F2D4DB}"/>
    <hyperlink ref="G63" r:id="rId108" xr:uid="{A331DA0E-3D36-B64A-AC41-7878329847FF}"/>
    <hyperlink ref="G65" r:id="rId109" xr:uid="{E8B45A29-E775-4941-81DA-03623FF4510E}"/>
    <hyperlink ref="G67" r:id="rId110" xr:uid="{8BF07391-4F1C-BE42-AE3E-46B341D40593}"/>
    <hyperlink ref="G69" r:id="rId111" xr:uid="{FF1EFE5C-EF00-9E45-80BB-A7BFB3718A0E}"/>
    <hyperlink ref="G71" r:id="rId112" xr:uid="{4DBCD806-F689-744E-89BF-B16760FB9EAF}"/>
    <hyperlink ref="G73" r:id="rId113" xr:uid="{5A7AAEE0-3142-3944-9A43-43A64DF303CF}"/>
    <hyperlink ref="E2" r:id="rId114" xr:uid="{539CA911-F35B-E940-A11C-F52BEC67B80E}"/>
    <hyperlink ref="E3" r:id="rId115" xr:uid="{8651DF37-F629-EE4A-9729-0C6D6A65C651}"/>
    <hyperlink ref="E4" r:id="rId116" xr:uid="{4EA78631-8755-4B41-A9FA-75038DF83D6B}"/>
    <hyperlink ref="E6" r:id="rId117" xr:uid="{D4F1858C-47CA-DF4A-99C5-6C323A12C909}"/>
    <hyperlink ref="E8" r:id="rId118" xr:uid="{4934CF62-65F3-7D47-8E9C-923AA450C431}"/>
    <hyperlink ref="E10" r:id="rId119" xr:uid="{6E727422-58BE-824D-9AE7-6D48A369AA32}"/>
    <hyperlink ref="E5" r:id="rId120" xr:uid="{E87E973E-AFE1-5C44-B869-5542C1DBABB0}"/>
    <hyperlink ref="E7" r:id="rId121" xr:uid="{0D9F867C-4327-A446-8869-BE45D2121E1F}"/>
    <hyperlink ref="E9" r:id="rId122" xr:uid="{3C525766-E4C0-7540-A969-9B00BA6EAD3C}"/>
    <hyperlink ref="E11" r:id="rId123" xr:uid="{2BDA542D-78D1-FB43-986E-8C6DF0E953CC}"/>
    <hyperlink ref="E12" r:id="rId124" xr:uid="{CD2ACD82-4B9E-3B46-8894-EDF8BCD7383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D731-BC45-EA41-A6A0-5D051D7EC5E6}">
  <dimension ref="A1:Q74"/>
  <sheetViews>
    <sheetView tabSelected="1" workbookViewId="0">
      <selection activeCell="Q2" sqref="Q2:Q74"/>
    </sheetView>
  </sheetViews>
  <sheetFormatPr baseColWidth="10" defaultRowHeight="16" x14ac:dyDescent="0.2"/>
  <cols>
    <col min="3" max="3" width="12.1640625" bestFit="1" customWidth="1"/>
    <col min="4" max="4" width="12.1640625" customWidth="1"/>
    <col min="15" max="15" width="12.1640625" bestFit="1" customWidth="1"/>
    <col min="17" max="17" width="12.1640625" bestFit="1" customWidth="1"/>
  </cols>
  <sheetData>
    <row r="1" spans="1:17" x14ac:dyDescent="0.2">
      <c r="A1" t="s">
        <v>1</v>
      </c>
      <c r="B1" t="s">
        <v>15</v>
      </c>
      <c r="C1" t="s">
        <v>2</v>
      </c>
      <c r="D1" t="s">
        <v>16</v>
      </c>
      <c r="E1" t="s">
        <v>4</v>
      </c>
      <c r="F1" t="s">
        <v>2</v>
      </c>
      <c r="G1" t="s">
        <v>4</v>
      </c>
      <c r="H1" t="s">
        <v>21</v>
      </c>
      <c r="I1" t="s">
        <v>22</v>
      </c>
      <c r="J1" t="s">
        <v>4</v>
      </c>
      <c r="K1" t="s">
        <v>22</v>
      </c>
      <c r="L1" t="s">
        <v>4</v>
      </c>
      <c r="M1" t="s">
        <v>24</v>
      </c>
      <c r="N1" t="s">
        <v>4</v>
      </c>
      <c r="O1" t="s">
        <v>17</v>
      </c>
      <c r="P1" t="s">
        <v>23</v>
      </c>
      <c r="Q1" t="s">
        <v>26</v>
      </c>
    </row>
    <row r="2" spans="1:17" x14ac:dyDescent="0.2">
      <c r="A2">
        <v>1950</v>
      </c>
      <c r="B2">
        <v>9251063284511.6602</v>
      </c>
      <c r="C2">
        <f>B2*1.3</f>
        <v>12026382269865.158</v>
      </c>
      <c r="D2">
        <f t="shared" ref="D2:D11" si="0">C2/($C$12/$F$12)</f>
        <v>880959417787.24268</v>
      </c>
      <c r="E2" s="1" t="s">
        <v>12</v>
      </c>
      <c r="F2" t="s">
        <v>13</v>
      </c>
      <c r="G2" t="s">
        <v>13</v>
      </c>
      <c r="H2">
        <v>1.7879948914431201E-2</v>
      </c>
      <c r="I2">
        <f>H2*1000000000</f>
        <v>17879948.914431199</v>
      </c>
      <c r="J2" t="s">
        <v>20</v>
      </c>
      <c r="K2" t="s">
        <v>13</v>
      </c>
      <c r="L2" t="s">
        <v>13</v>
      </c>
      <c r="M2">
        <v>28000000000</v>
      </c>
      <c r="N2" s="1" t="s">
        <v>25</v>
      </c>
      <c r="O2">
        <f>D2</f>
        <v>880959417787.24268</v>
      </c>
      <c r="P2">
        <f>I2</f>
        <v>17879948.914431199</v>
      </c>
      <c r="Q2">
        <f>M2</f>
        <v>28000000000</v>
      </c>
    </row>
    <row r="3" spans="1:17" x14ac:dyDescent="0.2">
      <c r="A3">
        <v>1951</v>
      </c>
      <c r="B3">
        <v>9795630620603.0801</v>
      </c>
      <c r="C3">
        <f t="shared" ref="C3:C12" si="1">B3*1.3</f>
        <v>12734319806784.004</v>
      </c>
      <c r="D3">
        <f t="shared" si="0"/>
        <v>932817426817.64697</v>
      </c>
      <c r="E3" s="1" t="s">
        <v>12</v>
      </c>
      <c r="F3" t="s">
        <v>13</v>
      </c>
      <c r="G3" t="s">
        <v>13</v>
      </c>
      <c r="H3">
        <v>3.1289910600255301E-2</v>
      </c>
      <c r="I3">
        <f t="shared" ref="I3:I24" si="2">H3*1000000000</f>
        <v>31289910.600255299</v>
      </c>
      <c r="J3" t="s">
        <v>20</v>
      </c>
      <c r="K3" t="s">
        <v>13</v>
      </c>
      <c r="L3" t="s">
        <v>13</v>
      </c>
      <c r="M3">
        <v>35000000000</v>
      </c>
      <c r="N3" s="1" t="s">
        <v>25</v>
      </c>
      <c r="O3">
        <f t="shared" ref="O3:O12" si="3">D3</f>
        <v>932817426817.64697</v>
      </c>
      <c r="P3">
        <f t="shared" ref="P3:P24" si="4">I3</f>
        <v>31289910.600255299</v>
      </c>
      <c r="Q3">
        <f t="shared" ref="Q3:Q66" si="5">M3</f>
        <v>35000000000</v>
      </c>
    </row>
    <row r="4" spans="1:17" x14ac:dyDescent="0.2">
      <c r="A4">
        <v>1952</v>
      </c>
      <c r="B4">
        <v>10248695160030.199</v>
      </c>
      <c r="C4">
        <f t="shared" si="1"/>
        <v>13323303708039.26</v>
      </c>
      <c r="D4">
        <f t="shared" si="0"/>
        <v>975961815802.85645</v>
      </c>
      <c r="E4" s="1" t="s">
        <v>12</v>
      </c>
      <c r="F4" t="s">
        <v>13</v>
      </c>
      <c r="G4" t="s">
        <v>13</v>
      </c>
      <c r="H4">
        <v>3.5759897828862901E-2</v>
      </c>
      <c r="I4">
        <f t="shared" si="2"/>
        <v>35759897.828862898</v>
      </c>
      <c r="J4" t="s">
        <v>20</v>
      </c>
      <c r="K4" t="s">
        <v>13</v>
      </c>
      <c r="L4" t="s">
        <v>13</v>
      </c>
      <c r="M4">
        <v>40000000000</v>
      </c>
      <c r="N4" s="1" t="s">
        <v>25</v>
      </c>
      <c r="O4">
        <f t="shared" si="3"/>
        <v>975961815802.85645</v>
      </c>
      <c r="P4">
        <f t="shared" si="4"/>
        <v>35759897.828862898</v>
      </c>
      <c r="Q4">
        <f t="shared" si="5"/>
        <v>40000000000</v>
      </c>
    </row>
    <row r="5" spans="1:17" x14ac:dyDescent="0.2">
      <c r="A5">
        <v>1953</v>
      </c>
      <c r="B5">
        <v>10764850470285.1</v>
      </c>
      <c r="C5">
        <f t="shared" si="1"/>
        <v>13994305611370.631</v>
      </c>
      <c r="D5">
        <f t="shared" si="0"/>
        <v>1025114207006.4968</v>
      </c>
      <c r="E5" s="1" t="s">
        <v>12</v>
      </c>
      <c r="F5" t="s">
        <v>13</v>
      </c>
      <c r="G5" t="s">
        <v>13</v>
      </c>
      <c r="H5">
        <v>4.4699872286078898E-2</v>
      </c>
      <c r="I5">
        <f t="shared" si="2"/>
        <v>44699872.2860789</v>
      </c>
      <c r="J5" t="s">
        <v>20</v>
      </c>
      <c r="K5" t="s">
        <v>13</v>
      </c>
      <c r="L5" t="s">
        <v>13</v>
      </c>
      <c r="M5">
        <v>47000000000</v>
      </c>
      <c r="N5" s="1" t="s">
        <v>25</v>
      </c>
      <c r="O5">
        <f t="shared" si="3"/>
        <v>1025114207006.4968</v>
      </c>
      <c r="P5">
        <f t="shared" si="4"/>
        <v>44699872.2860789</v>
      </c>
      <c r="Q5">
        <f t="shared" si="5"/>
        <v>47000000000</v>
      </c>
    </row>
    <row r="6" spans="1:17" x14ac:dyDescent="0.2">
      <c r="A6">
        <v>1954</v>
      </c>
      <c r="B6">
        <v>11132816333836</v>
      </c>
      <c r="C6">
        <f t="shared" si="1"/>
        <v>14472661233986.801</v>
      </c>
      <c r="D6">
        <f t="shared" si="0"/>
        <v>1060154826981.7273</v>
      </c>
      <c r="E6" s="1" t="s">
        <v>12</v>
      </c>
      <c r="F6" t="s">
        <v>13</v>
      </c>
      <c r="G6" t="s">
        <v>13</v>
      </c>
      <c r="H6">
        <v>4.9169859514686998E-2</v>
      </c>
      <c r="I6">
        <f t="shared" si="2"/>
        <v>49169859.514686994</v>
      </c>
      <c r="J6" t="s">
        <v>20</v>
      </c>
      <c r="K6" t="s">
        <v>13</v>
      </c>
      <c r="L6" t="s">
        <v>13</v>
      </c>
      <c r="M6">
        <v>52000000000</v>
      </c>
      <c r="N6" s="1" t="s">
        <v>25</v>
      </c>
      <c r="O6">
        <f t="shared" si="3"/>
        <v>1060154826981.7273</v>
      </c>
      <c r="P6">
        <f t="shared" si="4"/>
        <v>49169859.514686994</v>
      </c>
      <c r="Q6">
        <f t="shared" si="5"/>
        <v>52000000000</v>
      </c>
    </row>
    <row r="7" spans="1:17" x14ac:dyDescent="0.2">
      <c r="A7">
        <v>1955</v>
      </c>
      <c r="B7">
        <v>11842436437898.301</v>
      </c>
      <c r="C7">
        <f t="shared" si="1"/>
        <v>15395167369267.791</v>
      </c>
      <c r="D7">
        <f t="shared" si="0"/>
        <v>1127730466073.0176</v>
      </c>
      <c r="E7" s="1" t="s">
        <v>12</v>
      </c>
      <c r="F7" t="s">
        <v>13</v>
      </c>
      <c r="G7" t="s">
        <v>13</v>
      </c>
      <c r="H7">
        <v>5.8109833971903002E-2</v>
      </c>
      <c r="I7">
        <f t="shared" si="2"/>
        <v>58109833.971903004</v>
      </c>
      <c r="J7" t="s">
        <v>20</v>
      </c>
      <c r="K7" t="s">
        <v>13</v>
      </c>
      <c r="L7" t="s">
        <v>13</v>
      </c>
      <c r="M7">
        <v>61000000000</v>
      </c>
      <c r="N7" s="1" t="s">
        <v>25</v>
      </c>
      <c r="O7">
        <f t="shared" si="3"/>
        <v>1127730466073.0176</v>
      </c>
      <c r="P7">
        <f t="shared" si="4"/>
        <v>58109833.971903004</v>
      </c>
      <c r="Q7">
        <f t="shared" si="5"/>
        <v>61000000000</v>
      </c>
    </row>
    <row r="8" spans="1:17" x14ac:dyDescent="0.2">
      <c r="A8">
        <v>1956</v>
      </c>
      <c r="B8">
        <v>12399315121992.9</v>
      </c>
      <c r="C8">
        <f t="shared" si="1"/>
        <v>16119109658590.771</v>
      </c>
      <c r="D8">
        <f t="shared" si="0"/>
        <v>1180760859037.625</v>
      </c>
      <c r="E8" s="1" t="s">
        <v>12</v>
      </c>
      <c r="F8" t="s">
        <v>13</v>
      </c>
      <c r="G8" t="s">
        <v>13</v>
      </c>
      <c r="H8">
        <v>6.7049808429118202E-2</v>
      </c>
      <c r="I8">
        <f t="shared" si="2"/>
        <v>67049808.429118201</v>
      </c>
      <c r="J8" t="s">
        <v>20</v>
      </c>
      <c r="K8" t="s">
        <v>13</v>
      </c>
      <c r="L8" t="s">
        <v>13</v>
      </c>
      <c r="M8">
        <v>71000000000</v>
      </c>
      <c r="N8" s="1" t="s">
        <v>25</v>
      </c>
      <c r="O8">
        <f t="shared" si="3"/>
        <v>1180760859037.625</v>
      </c>
      <c r="P8">
        <f t="shared" si="4"/>
        <v>67049808.429118201</v>
      </c>
      <c r="Q8">
        <f t="shared" si="5"/>
        <v>71000000000</v>
      </c>
    </row>
    <row r="9" spans="1:17" x14ac:dyDescent="0.2">
      <c r="A9">
        <v>1957</v>
      </c>
      <c r="B9">
        <v>12871201566887.801</v>
      </c>
      <c r="C9">
        <f t="shared" si="1"/>
        <v>16732562036954.141</v>
      </c>
      <c r="D9">
        <f t="shared" si="0"/>
        <v>1225697618734.4587</v>
      </c>
      <c r="E9" s="1" t="s">
        <v>12</v>
      </c>
      <c r="F9" t="s">
        <v>13</v>
      </c>
      <c r="G9" t="s">
        <v>13</v>
      </c>
      <c r="H9">
        <v>7.5989782886334206E-2</v>
      </c>
      <c r="I9">
        <f t="shared" si="2"/>
        <v>75989782.886334211</v>
      </c>
      <c r="J9" t="s">
        <v>20</v>
      </c>
      <c r="K9" t="s">
        <v>13</v>
      </c>
      <c r="L9" t="s">
        <v>13</v>
      </c>
      <c r="M9">
        <v>82000000000</v>
      </c>
      <c r="N9" s="1" t="s">
        <v>25</v>
      </c>
      <c r="O9">
        <f t="shared" si="3"/>
        <v>1225697618734.4587</v>
      </c>
      <c r="P9">
        <f t="shared" si="4"/>
        <v>75989782.886334211</v>
      </c>
      <c r="Q9">
        <f t="shared" si="5"/>
        <v>82000000000</v>
      </c>
    </row>
    <row r="10" spans="1:17" x14ac:dyDescent="0.2">
      <c r="A10">
        <v>1958</v>
      </c>
      <c r="B10">
        <v>13284511884217.4</v>
      </c>
      <c r="C10">
        <f t="shared" si="1"/>
        <v>17269865449482.621</v>
      </c>
      <c r="D10">
        <f t="shared" si="0"/>
        <v>1265056296253.155</v>
      </c>
      <c r="E10" s="1" t="s">
        <v>12</v>
      </c>
      <c r="F10" t="s">
        <v>13</v>
      </c>
      <c r="G10" t="s">
        <v>13</v>
      </c>
      <c r="H10">
        <v>8.0459770114942306E-2</v>
      </c>
      <c r="I10">
        <f t="shared" si="2"/>
        <v>80459770.114942312</v>
      </c>
      <c r="J10" t="s">
        <v>20</v>
      </c>
      <c r="K10" t="s">
        <v>13</v>
      </c>
      <c r="L10" t="s">
        <v>13</v>
      </c>
      <c r="M10">
        <v>85000000000</v>
      </c>
      <c r="N10" s="1" t="s">
        <v>25</v>
      </c>
      <c r="O10">
        <f t="shared" si="3"/>
        <v>1265056296253.155</v>
      </c>
      <c r="P10">
        <f t="shared" si="4"/>
        <v>80459770.114942312</v>
      </c>
      <c r="Q10">
        <f t="shared" si="5"/>
        <v>85000000000</v>
      </c>
    </row>
    <row r="11" spans="1:17" x14ac:dyDescent="0.2">
      <c r="A11">
        <v>1959</v>
      </c>
      <c r="B11">
        <v>13893343261790.1</v>
      </c>
      <c r="C11">
        <f t="shared" si="1"/>
        <v>18061346240327.129</v>
      </c>
      <c r="D11">
        <f t="shared" si="0"/>
        <v>1323034035613.6702</v>
      </c>
      <c r="E11" s="1" t="s">
        <v>12</v>
      </c>
      <c r="F11" t="s">
        <v>13</v>
      </c>
      <c r="G11" t="s">
        <v>13</v>
      </c>
      <c r="H11">
        <v>8.9399744572157894E-2</v>
      </c>
      <c r="I11">
        <f t="shared" si="2"/>
        <v>89399744.57215789</v>
      </c>
      <c r="J11" t="s">
        <v>20</v>
      </c>
      <c r="K11" t="s">
        <v>13</v>
      </c>
      <c r="L11" t="s">
        <v>13</v>
      </c>
      <c r="M11">
        <v>98000000000</v>
      </c>
      <c r="N11" s="1" t="s">
        <v>25</v>
      </c>
      <c r="O11">
        <f t="shared" si="3"/>
        <v>1323034035613.6702</v>
      </c>
      <c r="P11">
        <f t="shared" si="4"/>
        <v>89399744.57215789</v>
      </c>
      <c r="Q11">
        <f t="shared" si="5"/>
        <v>98000000000</v>
      </c>
    </row>
    <row r="12" spans="1:17" x14ac:dyDescent="0.2">
      <c r="A12">
        <v>1960</v>
      </c>
      <c r="B12">
        <v>14620430825834.1</v>
      </c>
      <c r="C12">
        <f t="shared" si="1"/>
        <v>19006560073584.332</v>
      </c>
      <c r="D12">
        <f>C12/($C$12/$F$12)</f>
        <v>1392273064404.3333</v>
      </c>
      <c r="E12" s="1" t="s">
        <v>12</v>
      </c>
      <c r="F12">
        <v>1392273064404.3333</v>
      </c>
      <c r="G12" s="1" t="s">
        <v>8</v>
      </c>
      <c r="H12">
        <v>0.102809706257982</v>
      </c>
      <c r="I12">
        <f t="shared" si="2"/>
        <v>102809706.257982</v>
      </c>
      <c r="J12" t="s">
        <v>20</v>
      </c>
      <c r="K12" t="s">
        <v>13</v>
      </c>
      <c r="L12" t="s">
        <v>13</v>
      </c>
      <c r="M12">
        <v>109000000000</v>
      </c>
      <c r="N12" s="1" t="s">
        <v>25</v>
      </c>
      <c r="O12">
        <f t="shared" si="3"/>
        <v>1392273064404.3333</v>
      </c>
      <c r="P12">
        <f t="shared" si="4"/>
        <v>102809706.257982</v>
      </c>
      <c r="Q12">
        <f t="shared" si="5"/>
        <v>109000000000</v>
      </c>
    </row>
    <row r="13" spans="1:17" x14ac:dyDescent="0.2">
      <c r="A13">
        <v>1961</v>
      </c>
      <c r="B13" t="s">
        <v>13</v>
      </c>
      <c r="C13" t="s">
        <v>13</v>
      </c>
      <c r="D13" t="s">
        <v>13</v>
      </c>
      <c r="E13" t="s">
        <v>13</v>
      </c>
      <c r="F13">
        <v>1448621687210.3347</v>
      </c>
      <c r="G13" s="1" t="s">
        <v>8</v>
      </c>
      <c r="H13">
        <v>9.8339719029373995E-2</v>
      </c>
      <c r="I13">
        <f t="shared" si="2"/>
        <v>98339719.029373989</v>
      </c>
      <c r="J13" t="s">
        <v>20</v>
      </c>
      <c r="K13" t="s">
        <v>13</v>
      </c>
      <c r="L13" t="s">
        <v>13</v>
      </c>
      <c r="M13">
        <v>117000000000</v>
      </c>
      <c r="N13" s="1" t="s">
        <v>25</v>
      </c>
      <c r="O13">
        <f>F13</f>
        <v>1448621687210.3347</v>
      </c>
      <c r="P13">
        <f t="shared" si="4"/>
        <v>98339719.029373989</v>
      </c>
      <c r="Q13">
        <f t="shared" si="5"/>
        <v>117000000000</v>
      </c>
    </row>
    <row r="14" spans="1:17" x14ac:dyDescent="0.2">
      <c r="A14">
        <v>1962</v>
      </c>
      <c r="B14" t="s">
        <v>13</v>
      </c>
      <c r="C14" t="s">
        <v>13</v>
      </c>
      <c r="D14" t="s">
        <v>13</v>
      </c>
      <c r="E14" t="s">
        <v>13</v>
      </c>
      <c r="F14">
        <v>1550544284536.876</v>
      </c>
      <c r="G14" s="1" t="s">
        <v>8</v>
      </c>
      <c r="H14">
        <v>0.111749680715198</v>
      </c>
      <c r="I14">
        <f t="shared" si="2"/>
        <v>111749680.715198</v>
      </c>
      <c r="J14" t="s">
        <v>20</v>
      </c>
      <c r="K14" t="s">
        <v>13</v>
      </c>
      <c r="L14" t="s">
        <v>13</v>
      </c>
      <c r="M14">
        <v>130000000000</v>
      </c>
      <c r="N14" s="1" t="s">
        <v>25</v>
      </c>
      <c r="O14">
        <f t="shared" ref="O14:O74" si="6">F14</f>
        <v>1550544284536.876</v>
      </c>
      <c r="P14">
        <f t="shared" si="4"/>
        <v>111749680.715198</v>
      </c>
      <c r="Q14">
        <f t="shared" si="5"/>
        <v>130000000000</v>
      </c>
    </row>
    <row r="15" spans="1:17" x14ac:dyDescent="0.2">
      <c r="A15">
        <v>1963</v>
      </c>
      <c r="B15" t="s">
        <v>13</v>
      </c>
      <c r="C15" t="s">
        <v>13</v>
      </c>
      <c r="D15" t="s">
        <v>13</v>
      </c>
      <c r="E15" t="s">
        <v>13</v>
      </c>
      <c r="F15">
        <v>1671610129796.687</v>
      </c>
      <c r="G15" s="1" t="s">
        <v>8</v>
      </c>
      <c r="H15">
        <v>0.12515964240102101</v>
      </c>
      <c r="I15">
        <f t="shared" si="2"/>
        <v>125159642.401021</v>
      </c>
      <c r="J15" t="s">
        <v>20</v>
      </c>
      <c r="K15" t="s">
        <v>13</v>
      </c>
      <c r="L15" t="s">
        <v>13</v>
      </c>
      <c r="M15">
        <v>147000000000</v>
      </c>
      <c r="N15" s="1" t="s">
        <v>25</v>
      </c>
      <c r="O15">
        <f t="shared" si="6"/>
        <v>1671610129796.687</v>
      </c>
      <c r="P15">
        <f t="shared" si="4"/>
        <v>125159642.401021</v>
      </c>
      <c r="Q15">
        <f t="shared" si="5"/>
        <v>147000000000</v>
      </c>
    </row>
    <row r="16" spans="1:17" x14ac:dyDescent="0.2">
      <c r="A16">
        <v>1964</v>
      </c>
      <c r="B16" t="s">
        <v>13</v>
      </c>
      <c r="C16" t="s">
        <v>13</v>
      </c>
      <c r="D16" t="s">
        <v>13</v>
      </c>
      <c r="E16" t="s">
        <v>13</v>
      </c>
      <c r="F16">
        <v>1830287415820.9106</v>
      </c>
      <c r="G16" s="1" t="s">
        <v>8</v>
      </c>
      <c r="H16">
        <v>0.14303959131545199</v>
      </c>
      <c r="I16">
        <f t="shared" si="2"/>
        <v>143039591.31545198</v>
      </c>
      <c r="J16" t="s">
        <v>20</v>
      </c>
      <c r="K16" t="s">
        <v>13</v>
      </c>
      <c r="L16" t="s">
        <v>13</v>
      </c>
      <c r="M16">
        <v>171000000000</v>
      </c>
      <c r="N16" s="1" t="s">
        <v>25</v>
      </c>
      <c r="O16">
        <f t="shared" si="6"/>
        <v>1830287415820.9106</v>
      </c>
      <c r="P16">
        <f t="shared" si="4"/>
        <v>143039591.31545198</v>
      </c>
      <c r="Q16">
        <f t="shared" si="5"/>
        <v>171000000000</v>
      </c>
    </row>
    <row r="17" spans="1:17" x14ac:dyDescent="0.2">
      <c r="A17">
        <v>1965</v>
      </c>
      <c r="B17" t="s">
        <v>13</v>
      </c>
      <c r="C17" t="s">
        <v>13</v>
      </c>
      <c r="D17" t="s">
        <v>13</v>
      </c>
      <c r="E17" t="s">
        <v>13</v>
      </c>
      <c r="F17">
        <v>1993900164077.1504</v>
      </c>
      <c r="G17" s="1" t="s">
        <v>8</v>
      </c>
      <c r="H17">
        <v>0.165389527458493</v>
      </c>
      <c r="I17">
        <f t="shared" si="2"/>
        <v>165389527.45849299</v>
      </c>
      <c r="J17" t="s">
        <v>20</v>
      </c>
      <c r="K17" t="s">
        <v>13</v>
      </c>
      <c r="L17" t="s">
        <v>13</v>
      </c>
      <c r="M17">
        <v>198000000000</v>
      </c>
      <c r="N17" s="1" t="s">
        <v>25</v>
      </c>
      <c r="O17">
        <f t="shared" si="6"/>
        <v>1993900164077.1504</v>
      </c>
      <c r="P17">
        <f t="shared" si="4"/>
        <v>165389527.45849299</v>
      </c>
      <c r="Q17">
        <f t="shared" si="5"/>
        <v>198000000000</v>
      </c>
    </row>
    <row r="18" spans="1:17" x14ac:dyDescent="0.2">
      <c r="A18">
        <v>1966</v>
      </c>
      <c r="B18" t="s">
        <v>13</v>
      </c>
      <c r="C18" t="s">
        <v>13</v>
      </c>
      <c r="D18" t="s">
        <v>13</v>
      </c>
      <c r="E18" t="s">
        <v>13</v>
      </c>
      <c r="F18">
        <v>2163893762205.561</v>
      </c>
      <c r="G18" s="1" t="s">
        <v>8</v>
      </c>
      <c r="H18">
        <v>0.19220945083013899</v>
      </c>
      <c r="I18">
        <f t="shared" si="2"/>
        <v>192209450.83013898</v>
      </c>
      <c r="J18" t="s">
        <v>20</v>
      </c>
      <c r="K18" t="s">
        <v>13</v>
      </c>
      <c r="L18" t="s">
        <v>13</v>
      </c>
      <c r="M18">
        <v>229000000000</v>
      </c>
      <c r="N18" s="1" t="s">
        <v>25</v>
      </c>
      <c r="O18">
        <f t="shared" si="6"/>
        <v>2163893762205.561</v>
      </c>
      <c r="P18">
        <f t="shared" si="4"/>
        <v>192209450.83013898</v>
      </c>
      <c r="Q18">
        <f t="shared" si="5"/>
        <v>229000000000</v>
      </c>
    </row>
    <row r="19" spans="1:17" x14ac:dyDescent="0.2">
      <c r="A19">
        <v>1967</v>
      </c>
      <c r="B19" t="s">
        <v>13</v>
      </c>
      <c r="C19" t="s">
        <v>13</v>
      </c>
      <c r="D19" t="s">
        <v>13</v>
      </c>
      <c r="E19" t="s">
        <v>13</v>
      </c>
      <c r="F19">
        <v>2302529133110.2158</v>
      </c>
      <c r="G19" s="1" t="s">
        <v>8</v>
      </c>
      <c r="H19">
        <v>0.223499361430395</v>
      </c>
      <c r="I19">
        <f t="shared" si="2"/>
        <v>223499361.43039501</v>
      </c>
      <c r="J19" t="s">
        <v>20</v>
      </c>
      <c r="K19" t="s">
        <v>13</v>
      </c>
      <c r="L19" t="s">
        <v>13</v>
      </c>
      <c r="M19">
        <v>273000000000</v>
      </c>
      <c r="N19" s="1" t="s">
        <v>25</v>
      </c>
      <c r="O19">
        <f t="shared" si="6"/>
        <v>2302529133110.2158</v>
      </c>
      <c r="P19">
        <f t="shared" si="4"/>
        <v>223499361.43039501</v>
      </c>
      <c r="Q19">
        <f t="shared" si="5"/>
        <v>273000000000</v>
      </c>
    </row>
    <row r="20" spans="1:17" x14ac:dyDescent="0.2">
      <c r="A20">
        <v>1968</v>
      </c>
      <c r="B20" t="s">
        <v>13</v>
      </c>
      <c r="C20" t="s">
        <v>13</v>
      </c>
      <c r="D20" t="s">
        <v>13</v>
      </c>
      <c r="E20" t="s">
        <v>13</v>
      </c>
      <c r="F20">
        <v>2485212751062.4946</v>
      </c>
      <c r="G20" s="1" t="s">
        <v>8</v>
      </c>
      <c r="H20">
        <v>0.25031928480204302</v>
      </c>
      <c r="I20">
        <f t="shared" si="2"/>
        <v>250319284.80204302</v>
      </c>
      <c r="J20" t="s">
        <v>20</v>
      </c>
      <c r="K20" t="s">
        <v>13</v>
      </c>
      <c r="L20" t="s">
        <v>13</v>
      </c>
      <c r="M20">
        <v>309422000000</v>
      </c>
      <c r="N20" s="1" t="s">
        <v>25</v>
      </c>
      <c r="O20">
        <f t="shared" si="6"/>
        <v>2485212751062.4946</v>
      </c>
      <c r="P20">
        <f t="shared" si="4"/>
        <v>250319284.80204302</v>
      </c>
      <c r="Q20">
        <f t="shared" si="5"/>
        <v>309422000000</v>
      </c>
    </row>
    <row r="21" spans="1:17" x14ac:dyDescent="0.2">
      <c r="A21">
        <v>1969</v>
      </c>
      <c r="B21" t="s">
        <v>13</v>
      </c>
      <c r="C21" t="s">
        <v>13</v>
      </c>
      <c r="D21" t="s">
        <v>13</v>
      </c>
      <c r="E21" t="s">
        <v>13</v>
      </c>
      <c r="F21">
        <v>2741171923549.1372</v>
      </c>
      <c r="G21" s="1" t="s">
        <v>8</v>
      </c>
      <c r="H21">
        <v>0.28607918263090598</v>
      </c>
      <c r="I21">
        <f t="shared" si="2"/>
        <v>286079182.63090599</v>
      </c>
      <c r="J21" t="s">
        <v>20</v>
      </c>
      <c r="K21" t="s">
        <v>13</v>
      </c>
      <c r="L21" t="s">
        <v>13</v>
      </c>
      <c r="M21">
        <v>350899000000</v>
      </c>
      <c r="N21" s="1" t="s">
        <v>25</v>
      </c>
      <c r="O21">
        <f t="shared" si="6"/>
        <v>2741171923549.1372</v>
      </c>
      <c r="P21">
        <f t="shared" si="4"/>
        <v>286079182.63090599</v>
      </c>
      <c r="Q21">
        <f t="shared" si="5"/>
        <v>350899000000</v>
      </c>
    </row>
    <row r="22" spans="1:17" x14ac:dyDescent="0.2">
      <c r="A22">
        <v>1970</v>
      </c>
      <c r="B22" t="s">
        <v>13</v>
      </c>
      <c r="C22" t="s">
        <v>13</v>
      </c>
      <c r="D22" t="s">
        <v>13</v>
      </c>
      <c r="E22" t="s">
        <v>13</v>
      </c>
      <c r="F22">
        <v>2997220356779.1016</v>
      </c>
      <c r="G22" s="1" t="s">
        <v>8</v>
      </c>
      <c r="H22">
        <v>0.371008939974457</v>
      </c>
      <c r="I22">
        <f t="shared" si="2"/>
        <v>371008939.97445703</v>
      </c>
      <c r="J22" t="s">
        <v>20</v>
      </c>
      <c r="K22">
        <v>310441392</v>
      </c>
      <c r="L22" s="1" t="s">
        <v>19</v>
      </c>
      <c r="M22">
        <v>460481000000</v>
      </c>
      <c r="N22" s="1" t="s">
        <v>25</v>
      </c>
      <c r="O22">
        <f t="shared" si="6"/>
        <v>2997220356779.1016</v>
      </c>
      <c r="P22">
        <f t="shared" si="4"/>
        <v>371008939.97445703</v>
      </c>
      <c r="Q22">
        <f t="shared" si="5"/>
        <v>460481000000</v>
      </c>
    </row>
    <row r="23" spans="1:17" x14ac:dyDescent="0.2">
      <c r="A23">
        <v>1971</v>
      </c>
      <c r="B23" t="s">
        <v>13</v>
      </c>
      <c r="C23" t="s">
        <v>13</v>
      </c>
      <c r="D23" t="s">
        <v>13</v>
      </c>
      <c r="E23" t="s">
        <v>13</v>
      </c>
      <c r="F23">
        <v>3310772104445.6387</v>
      </c>
      <c r="G23" s="1" t="s">
        <v>8</v>
      </c>
      <c r="H23">
        <v>0.40229885057471199</v>
      </c>
      <c r="I23">
        <f t="shared" si="2"/>
        <v>402298850.57471198</v>
      </c>
      <c r="J23" t="s">
        <v>20</v>
      </c>
      <c r="K23">
        <v>331604904</v>
      </c>
      <c r="L23" s="1" t="s">
        <v>19</v>
      </c>
      <c r="M23">
        <v>494137000000</v>
      </c>
      <c r="N23" s="1" t="s">
        <v>25</v>
      </c>
      <c r="O23">
        <f t="shared" si="6"/>
        <v>3310772104445.6387</v>
      </c>
      <c r="P23">
        <f t="shared" si="4"/>
        <v>402298850.57471198</v>
      </c>
      <c r="Q23">
        <f t="shared" si="5"/>
        <v>494137000000</v>
      </c>
    </row>
    <row r="24" spans="1:17" x14ac:dyDescent="0.2">
      <c r="A24">
        <v>1972</v>
      </c>
      <c r="B24" t="s">
        <v>13</v>
      </c>
      <c r="C24" t="s">
        <v>13</v>
      </c>
      <c r="D24" t="s">
        <v>13</v>
      </c>
      <c r="E24" t="s">
        <v>13</v>
      </c>
      <c r="F24">
        <v>3817137302147.7573</v>
      </c>
      <c r="G24" s="1" t="s">
        <v>8</v>
      </c>
      <c r="H24">
        <v>0.438058748403575</v>
      </c>
      <c r="I24">
        <f t="shared" si="2"/>
        <v>438058748.403575</v>
      </c>
      <c r="J24" t="s">
        <v>20</v>
      </c>
      <c r="K24" t="s">
        <v>13</v>
      </c>
      <c r="L24" s="1" t="s">
        <v>19</v>
      </c>
      <c r="M24">
        <v>560078000000</v>
      </c>
      <c r="N24" s="1" t="s">
        <v>25</v>
      </c>
      <c r="O24">
        <f t="shared" si="6"/>
        <v>3817137302147.7573</v>
      </c>
      <c r="P24">
        <f t="shared" si="4"/>
        <v>438058748.403575</v>
      </c>
      <c r="Q24">
        <f t="shared" si="5"/>
        <v>560078000000</v>
      </c>
    </row>
    <row r="25" spans="1:17" x14ac:dyDescent="0.2">
      <c r="A25">
        <v>1973</v>
      </c>
      <c r="B25" t="s">
        <v>13</v>
      </c>
      <c r="C25" t="s">
        <v>13</v>
      </c>
      <c r="D25" t="s">
        <v>13</v>
      </c>
      <c r="E25" t="s">
        <v>13</v>
      </c>
      <c r="F25">
        <v>4656966197587.3018</v>
      </c>
      <c r="G25" s="1" t="s">
        <v>8</v>
      </c>
      <c r="H25" t="s">
        <v>13</v>
      </c>
      <c r="I25" t="s">
        <v>13</v>
      </c>
      <c r="J25" t="s">
        <v>13</v>
      </c>
      <c r="K25">
        <v>401571800</v>
      </c>
      <c r="L25" s="1" t="s">
        <v>19</v>
      </c>
      <c r="M25">
        <v>618184000000</v>
      </c>
      <c r="N25" s="1" t="s">
        <v>25</v>
      </c>
      <c r="O25">
        <f t="shared" si="6"/>
        <v>4656966197587.3018</v>
      </c>
      <c r="P25">
        <f>K25</f>
        <v>401571800</v>
      </c>
      <c r="Q25">
        <f t="shared" si="5"/>
        <v>618184000000</v>
      </c>
    </row>
    <row r="26" spans="1:17" x14ac:dyDescent="0.2">
      <c r="A26">
        <v>1974</v>
      </c>
      <c r="B26" t="s">
        <v>13</v>
      </c>
      <c r="C26" t="s">
        <v>13</v>
      </c>
      <c r="D26" t="s">
        <v>13</v>
      </c>
      <c r="E26" t="s">
        <v>13</v>
      </c>
      <c r="F26">
        <v>5367575035061.4551</v>
      </c>
      <c r="G26" s="1" t="s">
        <v>8</v>
      </c>
      <c r="H26" t="s">
        <v>13</v>
      </c>
      <c r="I26" t="s">
        <v>13</v>
      </c>
      <c r="J26" t="s">
        <v>13</v>
      </c>
      <c r="K26">
        <v>421145200</v>
      </c>
      <c r="L26" s="1" t="s">
        <v>19</v>
      </c>
      <c r="M26">
        <v>656426000000</v>
      </c>
      <c r="N26" s="1" t="s">
        <v>25</v>
      </c>
      <c r="O26">
        <f t="shared" si="6"/>
        <v>5367575035061.4551</v>
      </c>
      <c r="P26">
        <f>K26</f>
        <v>421145200</v>
      </c>
      <c r="Q26">
        <f t="shared" si="5"/>
        <v>656426000000</v>
      </c>
    </row>
    <row r="27" spans="1:17" x14ac:dyDescent="0.2">
      <c r="A27">
        <v>1975</v>
      </c>
      <c r="B27" t="s">
        <v>13</v>
      </c>
      <c r="C27" t="s">
        <v>13</v>
      </c>
      <c r="D27" t="s">
        <v>13</v>
      </c>
      <c r="E27" t="s">
        <v>13</v>
      </c>
      <c r="F27">
        <v>5978906146254.5859</v>
      </c>
      <c r="G27" s="1" t="s">
        <v>8</v>
      </c>
      <c r="H27" t="s">
        <v>13</v>
      </c>
      <c r="I27" t="s">
        <v>13</v>
      </c>
      <c r="J27" t="s">
        <v>13</v>
      </c>
      <c r="K27">
        <v>432276500</v>
      </c>
      <c r="L27" s="1" t="s">
        <v>19</v>
      </c>
      <c r="M27">
        <v>697285000000</v>
      </c>
      <c r="N27" s="1" t="s">
        <v>25</v>
      </c>
      <c r="O27">
        <f t="shared" si="6"/>
        <v>5978906146254.5859</v>
      </c>
      <c r="P27">
        <f>K27</f>
        <v>432276500</v>
      </c>
      <c r="Q27">
        <f t="shared" si="5"/>
        <v>697285000000</v>
      </c>
    </row>
    <row r="28" spans="1:17" x14ac:dyDescent="0.2">
      <c r="A28">
        <v>1976</v>
      </c>
      <c r="B28" t="s">
        <v>13</v>
      </c>
      <c r="C28" t="s">
        <v>13</v>
      </c>
      <c r="D28" t="s">
        <v>13</v>
      </c>
      <c r="E28" t="s">
        <v>13</v>
      </c>
      <c r="F28">
        <v>6499365376286.7754</v>
      </c>
      <c r="G28" s="1" t="s">
        <v>8</v>
      </c>
      <c r="H28" t="s">
        <v>13</v>
      </c>
      <c r="I28" t="s">
        <v>13</v>
      </c>
      <c r="J28" t="s">
        <v>13</v>
      </c>
      <c r="K28">
        <v>471773396</v>
      </c>
      <c r="L28" s="1" t="s">
        <v>19</v>
      </c>
      <c r="M28">
        <v>763762000000</v>
      </c>
      <c r="N28" s="1" t="s">
        <v>25</v>
      </c>
      <c r="O28">
        <f t="shared" si="6"/>
        <v>6499365376286.7754</v>
      </c>
      <c r="P28">
        <f>K28</f>
        <v>471773396</v>
      </c>
      <c r="Q28">
        <f t="shared" si="5"/>
        <v>763762000000</v>
      </c>
    </row>
    <row r="29" spans="1:17" x14ac:dyDescent="0.2">
      <c r="A29">
        <v>1977</v>
      </c>
      <c r="B29" t="s">
        <v>13</v>
      </c>
      <c r="C29" t="s">
        <v>13</v>
      </c>
      <c r="D29" t="s">
        <v>13</v>
      </c>
      <c r="E29" t="s">
        <v>13</v>
      </c>
      <c r="F29">
        <v>7350784222229.7803</v>
      </c>
      <c r="G29" s="1" t="s">
        <v>8</v>
      </c>
      <c r="H29" t="s">
        <v>13</v>
      </c>
      <c r="I29" t="s">
        <v>13</v>
      </c>
      <c r="J29" t="s">
        <v>13</v>
      </c>
      <c r="K29">
        <v>513269292</v>
      </c>
      <c r="L29" s="1" t="s">
        <v>19</v>
      </c>
      <c r="M29">
        <v>818300000000</v>
      </c>
      <c r="N29" s="1" t="s">
        <v>25</v>
      </c>
      <c r="O29">
        <f t="shared" si="6"/>
        <v>7350784222229.7803</v>
      </c>
      <c r="P29">
        <f>K29</f>
        <v>513269292</v>
      </c>
      <c r="Q29">
        <f t="shared" si="5"/>
        <v>818300000000</v>
      </c>
    </row>
    <row r="30" spans="1:17" x14ac:dyDescent="0.2">
      <c r="A30">
        <v>1978</v>
      </c>
      <c r="B30" t="s">
        <v>13</v>
      </c>
      <c r="C30" t="s">
        <v>13</v>
      </c>
      <c r="D30" t="s">
        <v>13</v>
      </c>
      <c r="E30" t="s">
        <v>13</v>
      </c>
      <c r="F30">
        <v>8656534451012.9414</v>
      </c>
      <c r="G30" s="1" t="s">
        <v>8</v>
      </c>
      <c r="H30" t="s">
        <v>13</v>
      </c>
      <c r="I30" t="s">
        <v>13</v>
      </c>
      <c r="J30" t="s">
        <v>13</v>
      </c>
      <c r="K30">
        <v>576090004</v>
      </c>
      <c r="L30" s="1" t="s">
        <v>19</v>
      </c>
      <c r="M30">
        <v>936352000000</v>
      </c>
      <c r="N30" s="1" t="s">
        <v>25</v>
      </c>
      <c r="O30">
        <f t="shared" si="6"/>
        <v>8656534451012.9414</v>
      </c>
      <c r="P30">
        <f>K30</f>
        <v>576090004</v>
      </c>
      <c r="Q30">
        <f t="shared" si="5"/>
        <v>936352000000</v>
      </c>
    </row>
    <row r="31" spans="1:17" x14ac:dyDescent="0.2">
      <c r="A31">
        <v>1979</v>
      </c>
      <c r="B31" t="s">
        <v>13</v>
      </c>
      <c r="C31" t="s">
        <v>13</v>
      </c>
      <c r="D31" t="s">
        <v>13</v>
      </c>
      <c r="E31" t="s">
        <v>13</v>
      </c>
      <c r="F31">
        <v>10054211373082.848</v>
      </c>
      <c r="G31" s="1" t="s">
        <v>8</v>
      </c>
      <c r="H31" t="s">
        <v>13</v>
      </c>
      <c r="I31" t="s">
        <v>13</v>
      </c>
      <c r="J31" t="s">
        <v>13</v>
      </c>
      <c r="K31">
        <v>648400600</v>
      </c>
      <c r="L31" s="1" t="s">
        <v>19</v>
      </c>
      <c r="M31">
        <v>1060236000000</v>
      </c>
      <c r="N31" s="1" t="s">
        <v>25</v>
      </c>
      <c r="O31">
        <f t="shared" si="6"/>
        <v>10054211373082.848</v>
      </c>
      <c r="P31">
        <f>K31</f>
        <v>648400600</v>
      </c>
      <c r="Q31">
        <f t="shared" si="5"/>
        <v>1060236000000</v>
      </c>
    </row>
    <row r="32" spans="1:17" x14ac:dyDescent="0.2">
      <c r="A32">
        <v>1980</v>
      </c>
      <c r="B32" t="s">
        <v>13</v>
      </c>
      <c r="C32" t="s">
        <v>13</v>
      </c>
      <c r="D32" t="s">
        <v>13</v>
      </c>
      <c r="E32" t="s">
        <v>13</v>
      </c>
      <c r="F32">
        <v>11336590644916.459</v>
      </c>
      <c r="G32" s="1" t="s">
        <v>8</v>
      </c>
      <c r="H32" t="s">
        <v>13</v>
      </c>
      <c r="I32" t="s">
        <v>13</v>
      </c>
      <c r="J32" t="s">
        <v>13</v>
      </c>
      <c r="K32">
        <v>641872888</v>
      </c>
      <c r="L32" s="1" t="s">
        <v>19</v>
      </c>
      <c r="M32">
        <v>1089128000000</v>
      </c>
      <c r="N32" s="1" t="s">
        <v>25</v>
      </c>
      <c r="O32">
        <f t="shared" si="6"/>
        <v>11336590644916.459</v>
      </c>
      <c r="P32">
        <f>K32</f>
        <v>641872888</v>
      </c>
      <c r="Q32">
        <f t="shared" si="5"/>
        <v>1089128000000</v>
      </c>
    </row>
    <row r="33" spans="1:17" x14ac:dyDescent="0.2">
      <c r="A33">
        <v>1981</v>
      </c>
      <c r="B33" t="s">
        <v>13</v>
      </c>
      <c r="C33" t="s">
        <v>13</v>
      </c>
      <c r="D33" t="s">
        <v>13</v>
      </c>
      <c r="E33" t="s">
        <v>13</v>
      </c>
      <c r="F33">
        <v>11727603962156.197</v>
      </c>
      <c r="G33" s="1" t="s">
        <v>8</v>
      </c>
      <c r="H33" t="s">
        <v>13</v>
      </c>
      <c r="I33" t="s">
        <v>13</v>
      </c>
      <c r="J33" t="s">
        <v>13</v>
      </c>
      <c r="K33">
        <v>640619400</v>
      </c>
      <c r="L33" s="1" t="s">
        <v>19</v>
      </c>
      <c r="M33">
        <v>1119066000000</v>
      </c>
      <c r="N33" s="1" t="s">
        <v>25</v>
      </c>
      <c r="O33">
        <f t="shared" si="6"/>
        <v>11727603962156.197</v>
      </c>
      <c r="P33">
        <f>K33</f>
        <v>640619400</v>
      </c>
      <c r="Q33">
        <f t="shared" si="5"/>
        <v>1119066000000</v>
      </c>
    </row>
    <row r="34" spans="1:17" x14ac:dyDescent="0.2">
      <c r="A34">
        <v>1982</v>
      </c>
      <c r="B34" t="s">
        <v>13</v>
      </c>
      <c r="C34" t="s">
        <v>13</v>
      </c>
      <c r="D34" t="s">
        <v>13</v>
      </c>
      <c r="E34" t="s">
        <v>13</v>
      </c>
      <c r="F34">
        <v>11609770331649.207</v>
      </c>
      <c r="G34" s="1" t="s">
        <v>8</v>
      </c>
      <c r="H34" t="s">
        <v>13</v>
      </c>
      <c r="I34" t="s">
        <v>13</v>
      </c>
      <c r="J34" t="s">
        <v>13</v>
      </c>
      <c r="K34">
        <v>654482108</v>
      </c>
      <c r="L34" s="1" t="s">
        <v>19</v>
      </c>
      <c r="M34">
        <v>1142193000000</v>
      </c>
      <c r="N34" s="1" t="s">
        <v>25</v>
      </c>
      <c r="O34">
        <f t="shared" si="6"/>
        <v>11609770331649.207</v>
      </c>
      <c r="P34">
        <f>K34</f>
        <v>654482108</v>
      </c>
      <c r="Q34">
        <f t="shared" si="5"/>
        <v>1142193000000</v>
      </c>
    </row>
    <row r="35" spans="1:17" x14ac:dyDescent="0.2">
      <c r="A35">
        <v>1983</v>
      </c>
      <c r="B35" t="s">
        <v>13</v>
      </c>
      <c r="C35" t="s">
        <v>13</v>
      </c>
      <c r="D35" t="s">
        <v>13</v>
      </c>
      <c r="E35" t="s">
        <v>13</v>
      </c>
      <c r="F35">
        <v>11840065192866.523</v>
      </c>
      <c r="G35" s="1" t="s">
        <v>8</v>
      </c>
      <c r="H35" t="s">
        <v>13</v>
      </c>
      <c r="I35" t="s">
        <v>13</v>
      </c>
      <c r="J35" t="s">
        <v>13</v>
      </c>
      <c r="K35">
        <v>685101596</v>
      </c>
      <c r="L35" s="1" t="s">
        <v>19</v>
      </c>
      <c r="M35">
        <v>1189767000000</v>
      </c>
      <c r="N35" s="1" t="s">
        <v>25</v>
      </c>
      <c r="O35">
        <f t="shared" si="6"/>
        <v>11840065192866.523</v>
      </c>
      <c r="P35">
        <f>K35</f>
        <v>685101596</v>
      </c>
      <c r="Q35">
        <f t="shared" si="5"/>
        <v>1189767000000</v>
      </c>
    </row>
    <row r="36" spans="1:17" x14ac:dyDescent="0.2">
      <c r="A36">
        <v>1984</v>
      </c>
      <c r="B36" t="s">
        <v>13</v>
      </c>
      <c r="C36" t="s">
        <v>13</v>
      </c>
      <c r="D36" t="s">
        <v>13</v>
      </c>
      <c r="E36" t="s">
        <v>13</v>
      </c>
      <c r="F36">
        <v>12271599306473.012</v>
      </c>
      <c r="G36" s="1" t="s">
        <v>8</v>
      </c>
      <c r="H36" t="s">
        <v>13</v>
      </c>
      <c r="I36" t="s">
        <v>13</v>
      </c>
      <c r="J36" t="s">
        <v>13</v>
      </c>
      <c r="K36">
        <v>732410288</v>
      </c>
      <c r="L36" s="1" t="s">
        <v>19</v>
      </c>
      <c r="M36">
        <v>1278176000000</v>
      </c>
      <c r="N36" s="1" t="s">
        <v>25</v>
      </c>
      <c r="O36">
        <f t="shared" si="6"/>
        <v>12271599306473.012</v>
      </c>
      <c r="P36">
        <f>K36</f>
        <v>732410288</v>
      </c>
      <c r="Q36">
        <f t="shared" si="5"/>
        <v>1278176000000</v>
      </c>
    </row>
    <row r="37" spans="1:17" x14ac:dyDescent="0.2">
      <c r="A37">
        <v>1985</v>
      </c>
      <c r="B37" t="s">
        <v>13</v>
      </c>
      <c r="C37" t="s">
        <v>13</v>
      </c>
      <c r="D37" t="s">
        <v>13</v>
      </c>
      <c r="E37" t="s">
        <v>13</v>
      </c>
      <c r="F37">
        <v>12862129922841.221</v>
      </c>
      <c r="G37" s="1" t="s">
        <v>8</v>
      </c>
      <c r="H37" t="s">
        <v>13</v>
      </c>
      <c r="I37" t="s">
        <v>13</v>
      </c>
      <c r="J37" t="s">
        <v>13</v>
      </c>
      <c r="K37">
        <v>783198104</v>
      </c>
      <c r="L37" s="1" t="s">
        <v>19</v>
      </c>
      <c r="M37">
        <v>1367347000000</v>
      </c>
      <c r="N37" s="1" t="s">
        <v>25</v>
      </c>
      <c r="O37">
        <f t="shared" si="6"/>
        <v>12862129922841.221</v>
      </c>
      <c r="P37">
        <f>K37</f>
        <v>783198104</v>
      </c>
      <c r="Q37">
        <f t="shared" si="5"/>
        <v>1367347000000</v>
      </c>
    </row>
    <row r="38" spans="1:17" x14ac:dyDescent="0.2">
      <c r="A38">
        <v>1986</v>
      </c>
      <c r="B38" t="s">
        <v>13</v>
      </c>
      <c r="C38" t="s">
        <v>13</v>
      </c>
      <c r="D38" t="s">
        <v>13</v>
      </c>
      <c r="E38" t="s">
        <v>13</v>
      </c>
      <c r="F38">
        <v>15207735012459.988</v>
      </c>
      <c r="G38" s="1" t="s">
        <v>8</v>
      </c>
      <c r="H38" t="s">
        <v>13</v>
      </c>
      <c r="I38" t="s">
        <v>13</v>
      </c>
      <c r="J38" t="s">
        <v>13</v>
      </c>
      <c r="K38">
        <v>842594296</v>
      </c>
      <c r="L38" s="1" t="s">
        <v>19</v>
      </c>
      <c r="M38">
        <v>1452055000000</v>
      </c>
      <c r="N38" s="1" t="s">
        <v>25</v>
      </c>
      <c r="O38">
        <f t="shared" si="6"/>
        <v>15207735012459.988</v>
      </c>
      <c r="P38">
        <f>K38</f>
        <v>842594296</v>
      </c>
      <c r="Q38">
        <f t="shared" si="5"/>
        <v>1452055000000</v>
      </c>
    </row>
    <row r="39" spans="1:17" x14ac:dyDescent="0.2">
      <c r="A39">
        <v>1987</v>
      </c>
      <c r="B39" t="s">
        <v>13</v>
      </c>
      <c r="C39" t="s">
        <v>13</v>
      </c>
      <c r="D39" t="s">
        <v>13</v>
      </c>
      <c r="E39" t="s">
        <v>13</v>
      </c>
      <c r="F39">
        <v>17310212349485.184</v>
      </c>
      <c r="G39" s="1" t="s">
        <v>8</v>
      </c>
      <c r="H39" t="s">
        <v>13</v>
      </c>
      <c r="I39" t="s">
        <v>13</v>
      </c>
      <c r="J39" t="s">
        <v>13</v>
      </c>
      <c r="K39">
        <v>904838104</v>
      </c>
      <c r="L39" s="1" t="s">
        <v>19</v>
      </c>
      <c r="M39">
        <v>1589467000000</v>
      </c>
      <c r="N39" s="1" t="s">
        <v>25</v>
      </c>
      <c r="O39">
        <f t="shared" si="6"/>
        <v>17310212349485.184</v>
      </c>
      <c r="P39">
        <f>K39</f>
        <v>904838104</v>
      </c>
      <c r="Q39">
        <f t="shared" si="5"/>
        <v>1589467000000</v>
      </c>
    </row>
    <row r="40" spans="1:17" x14ac:dyDescent="0.2">
      <c r="A40">
        <v>1988</v>
      </c>
      <c r="B40" t="s">
        <v>13</v>
      </c>
      <c r="C40" t="s">
        <v>13</v>
      </c>
      <c r="D40" t="s">
        <v>13</v>
      </c>
      <c r="E40" t="s">
        <v>13</v>
      </c>
      <c r="F40">
        <v>19341190141116.691</v>
      </c>
      <c r="G40" s="1" t="s">
        <v>8</v>
      </c>
      <c r="H40" t="s">
        <v>13</v>
      </c>
      <c r="I40" t="s">
        <v>13</v>
      </c>
      <c r="J40" t="s">
        <v>13</v>
      </c>
      <c r="K40">
        <v>953896012</v>
      </c>
      <c r="L40" s="1" t="s">
        <v>19</v>
      </c>
      <c r="M40">
        <v>1705432000000</v>
      </c>
      <c r="N40" s="1" t="s">
        <v>25</v>
      </c>
      <c r="O40">
        <f t="shared" si="6"/>
        <v>19341190141116.691</v>
      </c>
      <c r="P40">
        <f>K40</f>
        <v>953896012</v>
      </c>
      <c r="Q40">
        <f t="shared" si="5"/>
        <v>1705432000000</v>
      </c>
    </row>
    <row r="41" spans="1:17" x14ac:dyDescent="0.2">
      <c r="A41">
        <v>1989</v>
      </c>
      <c r="B41" t="s">
        <v>13</v>
      </c>
      <c r="C41" t="s">
        <v>13</v>
      </c>
      <c r="D41" t="s">
        <v>13</v>
      </c>
      <c r="E41" t="s">
        <v>13</v>
      </c>
      <c r="F41">
        <v>20197416427770.797</v>
      </c>
      <c r="G41" s="1" t="s">
        <v>8</v>
      </c>
      <c r="H41" t="s">
        <v>13</v>
      </c>
      <c r="I41" t="s">
        <v>13</v>
      </c>
      <c r="J41" t="s">
        <v>13</v>
      </c>
      <c r="K41">
        <v>983208800</v>
      </c>
      <c r="L41" s="1" t="s">
        <v>19</v>
      </c>
      <c r="M41">
        <v>1773703000000</v>
      </c>
      <c r="N41" s="1" t="s">
        <v>25</v>
      </c>
      <c r="O41">
        <f t="shared" si="6"/>
        <v>20197416427770.797</v>
      </c>
      <c r="P41">
        <f>K41</f>
        <v>983208800</v>
      </c>
      <c r="Q41">
        <f t="shared" si="5"/>
        <v>1773703000000</v>
      </c>
    </row>
    <row r="42" spans="1:17" x14ac:dyDescent="0.2">
      <c r="A42">
        <v>1990</v>
      </c>
      <c r="B42" t="s">
        <v>13</v>
      </c>
      <c r="C42" t="s">
        <v>13</v>
      </c>
      <c r="D42" t="s">
        <v>13</v>
      </c>
      <c r="E42" t="s">
        <v>13</v>
      </c>
      <c r="F42">
        <v>22783754938461.852</v>
      </c>
      <c r="G42" s="1" t="s">
        <v>8</v>
      </c>
      <c r="H42" t="s">
        <v>13</v>
      </c>
      <c r="I42" t="s">
        <v>13</v>
      </c>
      <c r="J42" t="s">
        <v>13</v>
      </c>
      <c r="K42">
        <v>1024976616</v>
      </c>
      <c r="L42" s="1" t="s">
        <v>19</v>
      </c>
      <c r="M42">
        <v>1894245000000</v>
      </c>
      <c r="N42" s="1" t="s">
        <v>25</v>
      </c>
      <c r="O42">
        <f t="shared" si="6"/>
        <v>22783754938461.852</v>
      </c>
      <c r="P42">
        <f>K42</f>
        <v>1024976616</v>
      </c>
      <c r="Q42">
        <f t="shared" si="5"/>
        <v>1894245000000</v>
      </c>
    </row>
    <row r="43" spans="1:17" x14ac:dyDescent="0.2">
      <c r="A43">
        <v>1991</v>
      </c>
      <c r="B43" t="s">
        <v>13</v>
      </c>
      <c r="C43" t="s">
        <v>13</v>
      </c>
      <c r="D43" t="s">
        <v>13</v>
      </c>
      <c r="E43" t="s">
        <v>13</v>
      </c>
      <c r="F43">
        <v>23763495621881.277</v>
      </c>
      <c r="G43" s="1" t="s">
        <v>8</v>
      </c>
      <c r="H43" t="s">
        <v>13</v>
      </c>
      <c r="I43" t="s">
        <v>13</v>
      </c>
      <c r="J43" t="s">
        <v>13</v>
      </c>
      <c r="K43">
        <v>1133228204</v>
      </c>
      <c r="L43" s="1" t="s">
        <v>19</v>
      </c>
      <c r="M43">
        <v>1845418000000</v>
      </c>
      <c r="N43" s="1" t="s">
        <v>25</v>
      </c>
      <c r="O43">
        <f t="shared" si="6"/>
        <v>23763495621881.277</v>
      </c>
      <c r="P43">
        <f>K43</f>
        <v>1133228204</v>
      </c>
      <c r="Q43">
        <f t="shared" si="5"/>
        <v>1845418000000</v>
      </c>
    </row>
    <row r="44" spans="1:17" x14ac:dyDescent="0.2">
      <c r="A44">
        <v>1992</v>
      </c>
      <c r="B44" t="s">
        <v>13</v>
      </c>
      <c r="C44" t="s">
        <v>13</v>
      </c>
      <c r="D44" t="s">
        <v>13</v>
      </c>
      <c r="E44" t="s">
        <v>13</v>
      </c>
      <c r="F44">
        <v>25410281534978.652</v>
      </c>
      <c r="G44" s="1" t="s">
        <v>8</v>
      </c>
      <c r="H44" t="s">
        <v>13</v>
      </c>
      <c r="I44" t="s">
        <v>13</v>
      </c>
      <c r="J44" t="s">
        <v>13</v>
      </c>
      <c r="K44">
        <v>1145436692</v>
      </c>
      <c r="L44" s="1" t="s">
        <v>19</v>
      </c>
      <c r="M44">
        <v>1928922000000</v>
      </c>
      <c r="N44" s="1" t="s">
        <v>25</v>
      </c>
      <c r="O44">
        <f t="shared" si="6"/>
        <v>25410281534978.652</v>
      </c>
      <c r="P44">
        <f>K44</f>
        <v>1145436692</v>
      </c>
      <c r="Q44">
        <f t="shared" si="5"/>
        <v>1928922000000</v>
      </c>
    </row>
    <row r="45" spans="1:17" x14ac:dyDescent="0.2">
      <c r="A45">
        <v>1993</v>
      </c>
      <c r="B45" t="s">
        <v>13</v>
      </c>
      <c r="C45" t="s">
        <v>13</v>
      </c>
      <c r="D45" t="s">
        <v>13</v>
      </c>
      <c r="E45" t="s">
        <v>13</v>
      </c>
      <c r="F45">
        <v>25826196199251.805</v>
      </c>
      <c r="G45" s="1" t="s">
        <v>8</v>
      </c>
      <c r="H45" t="s">
        <v>13</v>
      </c>
      <c r="I45" t="s">
        <v>13</v>
      </c>
      <c r="J45" t="s">
        <v>13</v>
      </c>
      <c r="K45">
        <v>1142265216</v>
      </c>
      <c r="L45" s="1" t="s">
        <v>19</v>
      </c>
      <c r="M45">
        <v>1949421000000</v>
      </c>
      <c r="N45" s="1" t="s">
        <v>25</v>
      </c>
      <c r="O45">
        <f t="shared" si="6"/>
        <v>25826196199251.805</v>
      </c>
      <c r="P45">
        <f>K45</f>
        <v>1142265216</v>
      </c>
      <c r="Q45">
        <f t="shared" si="5"/>
        <v>1949421000000</v>
      </c>
    </row>
    <row r="46" spans="1:17" x14ac:dyDescent="0.2">
      <c r="A46">
        <v>1994</v>
      </c>
      <c r="B46" t="s">
        <v>13</v>
      </c>
      <c r="C46" t="s">
        <v>13</v>
      </c>
      <c r="D46" t="s">
        <v>13</v>
      </c>
      <c r="E46" t="s">
        <v>13</v>
      </c>
      <c r="F46">
        <v>27876766197809</v>
      </c>
      <c r="G46" s="1" t="s">
        <v>8</v>
      </c>
      <c r="H46" t="s">
        <v>13</v>
      </c>
      <c r="I46" t="s">
        <v>13</v>
      </c>
      <c r="J46" t="s">
        <v>13</v>
      </c>
      <c r="K46">
        <v>1233233404</v>
      </c>
      <c r="L46" s="1" t="s">
        <v>19</v>
      </c>
      <c r="M46">
        <v>2099936000000</v>
      </c>
      <c r="N46" s="1" t="s">
        <v>25</v>
      </c>
      <c r="O46">
        <f t="shared" si="6"/>
        <v>27876766197809</v>
      </c>
      <c r="P46">
        <f>K46</f>
        <v>1233233404</v>
      </c>
      <c r="Q46">
        <f t="shared" si="5"/>
        <v>2099936000000</v>
      </c>
    </row>
    <row r="47" spans="1:17" x14ac:dyDescent="0.2">
      <c r="A47">
        <v>1995</v>
      </c>
      <c r="B47" t="s">
        <v>13</v>
      </c>
      <c r="C47" t="s">
        <v>13</v>
      </c>
      <c r="D47" t="s">
        <v>13</v>
      </c>
      <c r="E47" t="s">
        <v>13</v>
      </c>
      <c r="F47">
        <v>31048402318515.469</v>
      </c>
      <c r="G47" s="1" t="s">
        <v>8</v>
      </c>
      <c r="H47" t="s">
        <v>13</v>
      </c>
      <c r="I47" t="s">
        <v>13</v>
      </c>
      <c r="J47" t="s">
        <v>13</v>
      </c>
      <c r="K47">
        <v>1302891640.0999999</v>
      </c>
      <c r="L47" s="1" t="s">
        <v>19</v>
      </c>
      <c r="M47">
        <v>2248215000000</v>
      </c>
      <c r="N47" s="1" t="s">
        <v>25</v>
      </c>
      <c r="O47">
        <f t="shared" si="6"/>
        <v>31048402318515.469</v>
      </c>
      <c r="P47">
        <f>K47</f>
        <v>1302891640.0999999</v>
      </c>
      <c r="Q47">
        <f t="shared" si="5"/>
        <v>2248215000000</v>
      </c>
    </row>
    <row r="48" spans="1:17" x14ac:dyDescent="0.2">
      <c r="A48">
        <v>1996</v>
      </c>
      <c r="B48" t="s">
        <v>13</v>
      </c>
      <c r="C48" t="s">
        <v>13</v>
      </c>
      <c r="D48" t="s">
        <v>13</v>
      </c>
      <c r="E48" t="s">
        <v>13</v>
      </c>
      <c r="F48">
        <v>31741779852478.004</v>
      </c>
      <c r="G48" s="1" t="s">
        <v>8</v>
      </c>
      <c r="H48" t="s">
        <v>13</v>
      </c>
      <c r="I48" t="s">
        <v>13</v>
      </c>
      <c r="J48" t="s">
        <v>13</v>
      </c>
      <c r="K48">
        <v>1390963704</v>
      </c>
      <c r="L48" s="1" t="s">
        <v>19</v>
      </c>
      <c r="M48">
        <v>2431695000000</v>
      </c>
      <c r="N48" s="1" t="s">
        <v>25</v>
      </c>
      <c r="O48">
        <f t="shared" si="6"/>
        <v>31741779852478.004</v>
      </c>
      <c r="P48">
        <f>K48</f>
        <v>1390963704</v>
      </c>
      <c r="Q48">
        <f t="shared" si="5"/>
        <v>2431695000000</v>
      </c>
    </row>
    <row r="49" spans="1:17" x14ac:dyDescent="0.2">
      <c r="A49">
        <v>1997</v>
      </c>
      <c r="B49" t="s">
        <v>13</v>
      </c>
      <c r="C49" t="s">
        <v>13</v>
      </c>
      <c r="D49" t="s">
        <v>13</v>
      </c>
      <c r="E49" t="s">
        <v>13</v>
      </c>
      <c r="F49">
        <v>31627744822233.418</v>
      </c>
      <c r="G49" s="1" t="s">
        <v>8</v>
      </c>
      <c r="H49" t="s">
        <v>13</v>
      </c>
      <c r="I49" t="s">
        <v>13</v>
      </c>
      <c r="J49" t="s">
        <v>13</v>
      </c>
      <c r="K49">
        <v>1455104192</v>
      </c>
      <c r="L49" s="1" t="s">
        <v>19</v>
      </c>
      <c r="M49">
        <v>2573010000000</v>
      </c>
      <c r="N49" s="1" t="s">
        <v>25</v>
      </c>
      <c r="O49">
        <f t="shared" si="6"/>
        <v>31627744822233.418</v>
      </c>
      <c r="P49">
        <f>K49</f>
        <v>1455104192</v>
      </c>
      <c r="Q49">
        <f t="shared" si="5"/>
        <v>2573010000000</v>
      </c>
    </row>
    <row r="50" spans="1:17" x14ac:dyDescent="0.2">
      <c r="A50">
        <v>1998</v>
      </c>
      <c r="B50" t="s">
        <v>13</v>
      </c>
      <c r="C50" t="s">
        <v>13</v>
      </c>
      <c r="D50" t="s">
        <v>13</v>
      </c>
      <c r="E50" t="s">
        <v>13</v>
      </c>
      <c r="F50">
        <v>31546478648028.137</v>
      </c>
      <c r="G50" s="1" t="s">
        <v>8</v>
      </c>
      <c r="H50" t="s">
        <v>13</v>
      </c>
      <c r="I50" t="s">
        <v>13</v>
      </c>
      <c r="J50" t="s">
        <v>13</v>
      </c>
      <c r="K50">
        <v>1466961780</v>
      </c>
      <c r="L50" s="1" t="s">
        <v>19</v>
      </c>
      <c r="M50">
        <v>2628116000000</v>
      </c>
      <c r="N50" s="1" t="s">
        <v>25</v>
      </c>
      <c r="O50">
        <f t="shared" si="6"/>
        <v>31546478648028.137</v>
      </c>
      <c r="P50">
        <f>K50</f>
        <v>1466961780</v>
      </c>
      <c r="Q50">
        <f t="shared" si="5"/>
        <v>2628116000000</v>
      </c>
    </row>
    <row r="51" spans="1:17" x14ac:dyDescent="0.2">
      <c r="A51">
        <v>1999</v>
      </c>
      <c r="B51" t="s">
        <v>13</v>
      </c>
      <c r="C51" t="s">
        <v>13</v>
      </c>
      <c r="D51" t="s">
        <v>13</v>
      </c>
      <c r="E51" t="s">
        <v>13</v>
      </c>
      <c r="F51">
        <v>32745401790419.211</v>
      </c>
      <c r="G51" s="1" t="s">
        <v>8</v>
      </c>
      <c r="H51" t="s">
        <v>13</v>
      </c>
      <c r="I51" t="s">
        <v>13</v>
      </c>
      <c r="J51" t="s">
        <v>13</v>
      </c>
      <c r="K51">
        <v>1562256300</v>
      </c>
      <c r="L51" s="1" t="s">
        <v>19</v>
      </c>
      <c r="M51">
        <v>2797803000000</v>
      </c>
      <c r="N51" s="1" t="s">
        <v>25</v>
      </c>
      <c r="O51">
        <f t="shared" si="6"/>
        <v>32745401790419.211</v>
      </c>
      <c r="P51">
        <f>K51</f>
        <v>1562256300</v>
      </c>
      <c r="Q51">
        <f t="shared" si="5"/>
        <v>2797803000000</v>
      </c>
    </row>
    <row r="52" spans="1:17" x14ac:dyDescent="0.2">
      <c r="A52">
        <v>2000</v>
      </c>
      <c r="B52" t="s">
        <v>13</v>
      </c>
      <c r="C52" t="s">
        <v>13</v>
      </c>
      <c r="D52" t="s">
        <v>13</v>
      </c>
      <c r="E52" t="s">
        <v>13</v>
      </c>
      <c r="F52">
        <v>33839543447259.059</v>
      </c>
      <c r="G52" s="1" t="s">
        <v>8</v>
      </c>
      <c r="H52" t="s">
        <v>13</v>
      </c>
      <c r="I52" t="s">
        <v>13</v>
      </c>
      <c r="J52" t="s">
        <v>13</v>
      </c>
      <c r="K52">
        <v>1674064712</v>
      </c>
      <c r="L52" s="1" t="s">
        <v>19</v>
      </c>
      <c r="M52">
        <v>3201366124113.3198</v>
      </c>
      <c r="N52" s="1" t="s">
        <v>25</v>
      </c>
      <c r="O52">
        <f t="shared" si="6"/>
        <v>33839543447259.059</v>
      </c>
      <c r="P52">
        <f>K52</f>
        <v>1674064712</v>
      </c>
      <c r="Q52">
        <f t="shared" si="5"/>
        <v>3201366124113.3198</v>
      </c>
    </row>
    <row r="53" spans="1:17" x14ac:dyDescent="0.2">
      <c r="A53">
        <v>2001</v>
      </c>
      <c r="B53" t="s">
        <v>13</v>
      </c>
      <c r="C53" t="s">
        <v>13</v>
      </c>
      <c r="D53" t="s">
        <v>13</v>
      </c>
      <c r="E53" t="s">
        <v>13</v>
      </c>
      <c r="F53">
        <v>33623874142346.625</v>
      </c>
      <c r="G53" s="1" t="s">
        <v>8</v>
      </c>
      <c r="H53" t="s">
        <v>13</v>
      </c>
      <c r="I53" t="s">
        <v>13</v>
      </c>
      <c r="J53" t="s">
        <v>13</v>
      </c>
      <c r="K53">
        <v>1655230214</v>
      </c>
      <c r="L53" s="1" t="s">
        <v>19</v>
      </c>
      <c r="M53">
        <v>3108526506514.0298</v>
      </c>
      <c r="N53" s="1" t="s">
        <v>25</v>
      </c>
      <c r="O53">
        <f t="shared" si="6"/>
        <v>33623874142346.625</v>
      </c>
      <c r="P53">
        <f>K53</f>
        <v>1655230214</v>
      </c>
      <c r="Q53">
        <f t="shared" si="5"/>
        <v>3108526506514.0298</v>
      </c>
    </row>
    <row r="54" spans="1:17" x14ac:dyDescent="0.2">
      <c r="A54">
        <v>2002</v>
      </c>
      <c r="B54" t="s">
        <v>13</v>
      </c>
      <c r="C54" t="s">
        <v>13</v>
      </c>
      <c r="D54" t="s">
        <v>13</v>
      </c>
      <c r="E54" t="s">
        <v>13</v>
      </c>
      <c r="F54">
        <v>34917872758829.059</v>
      </c>
      <c r="G54" s="1" t="s">
        <v>8</v>
      </c>
      <c r="H54" t="s">
        <v>13</v>
      </c>
      <c r="I54" t="s">
        <v>13</v>
      </c>
      <c r="J54" t="s">
        <v>13</v>
      </c>
      <c r="K54">
        <v>1627404873</v>
      </c>
      <c r="L54" s="1" t="s">
        <v>19</v>
      </c>
      <c r="M54">
        <v>3124069139046.6001</v>
      </c>
      <c r="N54" s="1" t="s">
        <v>25</v>
      </c>
      <c r="O54">
        <f t="shared" si="6"/>
        <v>34917872758829.059</v>
      </c>
      <c r="P54">
        <f>K54</f>
        <v>1627404873</v>
      </c>
      <c r="Q54">
        <f t="shared" si="5"/>
        <v>3124069139046.6001</v>
      </c>
    </row>
    <row r="55" spans="1:17" x14ac:dyDescent="0.2">
      <c r="A55">
        <v>2003</v>
      </c>
      <c r="B55" t="s">
        <v>13</v>
      </c>
      <c r="C55" t="s">
        <v>13</v>
      </c>
      <c r="D55" t="s">
        <v>13</v>
      </c>
      <c r="E55" t="s">
        <v>13</v>
      </c>
      <c r="F55">
        <v>39152219944703.523</v>
      </c>
      <c r="G55" s="1" t="s">
        <v>8</v>
      </c>
      <c r="H55" t="s">
        <v>13</v>
      </c>
      <c r="I55" t="s">
        <v>13</v>
      </c>
      <c r="J55" t="s">
        <v>13</v>
      </c>
      <c r="K55">
        <v>1665309283</v>
      </c>
      <c r="L55" s="1" t="s">
        <v>19</v>
      </c>
      <c r="M55">
        <v>3180302383549.4399</v>
      </c>
      <c r="N55" s="1" t="s">
        <v>25</v>
      </c>
      <c r="O55">
        <f t="shared" si="6"/>
        <v>39152219944703.523</v>
      </c>
      <c r="P55">
        <f>K55</f>
        <v>1665309283</v>
      </c>
      <c r="Q55">
        <f t="shared" si="5"/>
        <v>3180302383549.4399</v>
      </c>
    </row>
    <row r="56" spans="1:17" x14ac:dyDescent="0.2">
      <c r="A56">
        <v>2004</v>
      </c>
      <c r="B56" t="s">
        <v>13</v>
      </c>
      <c r="C56" t="s">
        <v>13</v>
      </c>
      <c r="D56" t="s">
        <v>13</v>
      </c>
      <c r="E56" t="s">
        <v>13</v>
      </c>
      <c r="F56">
        <v>44123871631674.5</v>
      </c>
      <c r="G56" s="1" t="s">
        <v>8</v>
      </c>
      <c r="H56" t="s">
        <v>13</v>
      </c>
      <c r="I56" t="s">
        <v>13</v>
      </c>
      <c r="J56" t="s">
        <v>13</v>
      </c>
      <c r="K56">
        <v>1888695284</v>
      </c>
      <c r="L56" s="1" t="s">
        <v>19</v>
      </c>
      <c r="M56">
        <v>3628725019629.9102</v>
      </c>
      <c r="N56" s="1" t="s">
        <v>25</v>
      </c>
      <c r="O56">
        <f t="shared" si="6"/>
        <v>44123871631674.5</v>
      </c>
      <c r="P56">
        <f>K56</f>
        <v>1888695284</v>
      </c>
      <c r="Q56">
        <f t="shared" si="5"/>
        <v>3628725019629.9102</v>
      </c>
    </row>
    <row r="57" spans="1:17" x14ac:dyDescent="0.2">
      <c r="A57">
        <v>2005</v>
      </c>
      <c r="B57" t="s">
        <v>13</v>
      </c>
      <c r="C57" t="s">
        <v>13</v>
      </c>
      <c r="D57" t="s">
        <v>13</v>
      </c>
      <c r="E57" t="s">
        <v>13</v>
      </c>
      <c r="F57">
        <v>47784318320003.891</v>
      </c>
      <c r="G57" s="1" t="s">
        <v>8</v>
      </c>
      <c r="H57" t="s">
        <v>13</v>
      </c>
      <c r="I57" t="s">
        <v>13</v>
      </c>
      <c r="J57" t="s">
        <v>13</v>
      </c>
      <c r="K57">
        <v>1969590799</v>
      </c>
      <c r="L57" s="1" t="s">
        <v>19</v>
      </c>
      <c r="M57">
        <v>3919023021200.2998</v>
      </c>
      <c r="N57" s="1" t="s">
        <v>25</v>
      </c>
      <c r="O57">
        <f t="shared" si="6"/>
        <v>47784318320003.891</v>
      </c>
      <c r="P57">
        <f>K57</f>
        <v>1969590799</v>
      </c>
      <c r="Q57">
        <f t="shared" si="5"/>
        <v>3919023021200.2998</v>
      </c>
    </row>
    <row r="58" spans="1:17" x14ac:dyDescent="0.2">
      <c r="A58">
        <v>2006</v>
      </c>
      <c r="B58" t="s">
        <v>13</v>
      </c>
      <c r="C58" t="s">
        <v>13</v>
      </c>
      <c r="D58" t="s">
        <v>13</v>
      </c>
      <c r="E58" t="s">
        <v>13</v>
      </c>
      <c r="F58">
        <v>51780102663354.961</v>
      </c>
      <c r="G58" s="1" t="s">
        <v>8</v>
      </c>
      <c r="H58" t="s">
        <v>13</v>
      </c>
      <c r="I58" t="s">
        <v>13</v>
      </c>
      <c r="J58" t="s">
        <v>13</v>
      </c>
      <c r="K58">
        <v>2072413898</v>
      </c>
      <c r="L58" s="1" t="s">
        <v>19</v>
      </c>
      <c r="M58">
        <v>4170556195914.7002</v>
      </c>
      <c r="N58" s="1" t="s">
        <v>25</v>
      </c>
      <c r="O58">
        <f t="shared" si="6"/>
        <v>51780102663354.961</v>
      </c>
      <c r="P58">
        <f>K58</f>
        <v>2072413898</v>
      </c>
      <c r="Q58">
        <f t="shared" si="5"/>
        <v>4170556195914.7002</v>
      </c>
    </row>
    <row r="59" spans="1:17" x14ac:dyDescent="0.2">
      <c r="A59">
        <v>2007</v>
      </c>
      <c r="B59" t="s">
        <v>13</v>
      </c>
      <c r="C59" t="s">
        <v>13</v>
      </c>
      <c r="D59" t="s">
        <v>13</v>
      </c>
      <c r="E59" t="s">
        <v>13</v>
      </c>
      <c r="F59">
        <v>58349348476252.422</v>
      </c>
      <c r="G59" s="1" t="s">
        <v>8</v>
      </c>
      <c r="H59" t="s">
        <v>13</v>
      </c>
      <c r="I59" t="s">
        <v>13</v>
      </c>
      <c r="J59" t="s">
        <v>13</v>
      </c>
      <c r="K59">
        <v>2209136496</v>
      </c>
      <c r="L59" s="1" t="s">
        <v>19</v>
      </c>
      <c r="M59">
        <v>4513095886534.6602</v>
      </c>
      <c r="N59" s="1" t="s">
        <v>25</v>
      </c>
      <c r="O59">
        <f t="shared" si="6"/>
        <v>58349348476252.422</v>
      </c>
      <c r="P59">
        <f>K59</f>
        <v>2209136496</v>
      </c>
      <c r="Q59">
        <f t="shared" si="5"/>
        <v>4513095886534.6602</v>
      </c>
    </row>
    <row r="60" spans="1:17" x14ac:dyDescent="0.2">
      <c r="A60">
        <v>2008</v>
      </c>
      <c r="B60" t="s">
        <v>13</v>
      </c>
      <c r="C60" t="s">
        <v>13</v>
      </c>
      <c r="D60" t="s">
        <v>13</v>
      </c>
      <c r="E60" t="s">
        <v>13</v>
      </c>
      <c r="F60">
        <v>64120604168598.344</v>
      </c>
      <c r="G60" s="1" t="s">
        <v>8</v>
      </c>
      <c r="H60" t="s">
        <v>13</v>
      </c>
      <c r="I60" t="s">
        <v>13</v>
      </c>
      <c r="J60" t="s">
        <v>13</v>
      </c>
      <c r="K60">
        <v>2208218737</v>
      </c>
      <c r="L60" s="1" t="s">
        <v>19</v>
      </c>
      <c r="M60">
        <v>4608466258169.2598</v>
      </c>
      <c r="N60" s="1" t="s">
        <v>25</v>
      </c>
      <c r="O60">
        <f t="shared" si="6"/>
        <v>64120604168598.344</v>
      </c>
      <c r="P60">
        <f>K60</f>
        <v>2208218737</v>
      </c>
      <c r="Q60">
        <f t="shared" si="5"/>
        <v>4608466258169.2598</v>
      </c>
    </row>
    <row r="61" spans="1:17" x14ac:dyDescent="0.2">
      <c r="A61">
        <v>2009</v>
      </c>
      <c r="B61" t="s">
        <v>13</v>
      </c>
      <c r="C61" t="s">
        <v>13</v>
      </c>
      <c r="D61" t="s">
        <v>13</v>
      </c>
      <c r="E61" t="s">
        <v>13</v>
      </c>
      <c r="F61">
        <v>60803913019546.531</v>
      </c>
      <c r="G61" s="1" t="s">
        <v>8</v>
      </c>
      <c r="H61" t="s">
        <v>13</v>
      </c>
      <c r="I61" t="s">
        <v>13</v>
      </c>
      <c r="J61" t="s">
        <v>13</v>
      </c>
      <c r="K61">
        <v>2249728546</v>
      </c>
      <c r="L61" s="1" t="s">
        <v>19</v>
      </c>
      <c r="M61">
        <v>4561413042719.0596</v>
      </c>
      <c r="N61" s="1" t="s">
        <v>25</v>
      </c>
      <c r="O61">
        <f t="shared" si="6"/>
        <v>60803913019546.531</v>
      </c>
      <c r="P61">
        <f>K61</f>
        <v>2249728546</v>
      </c>
      <c r="Q61">
        <f t="shared" si="5"/>
        <v>4561413042719.0596</v>
      </c>
    </row>
    <row r="62" spans="1:17" x14ac:dyDescent="0.2">
      <c r="A62">
        <v>2010</v>
      </c>
      <c r="B62" t="s">
        <v>13</v>
      </c>
      <c r="C62" t="s">
        <v>13</v>
      </c>
      <c r="D62" t="s">
        <v>13</v>
      </c>
      <c r="E62" t="s">
        <v>13</v>
      </c>
      <c r="F62">
        <v>66605599347148.477</v>
      </c>
      <c r="G62" s="1" t="s">
        <v>8</v>
      </c>
      <c r="H62" t="s">
        <v>13</v>
      </c>
      <c r="I62" t="s">
        <v>13</v>
      </c>
      <c r="J62" t="s">
        <v>13</v>
      </c>
      <c r="K62">
        <v>2669414339.2099419</v>
      </c>
      <c r="L62" s="1" t="s">
        <v>19</v>
      </c>
      <c r="M62">
        <v>4930250015715.4404</v>
      </c>
      <c r="N62" s="1" t="s">
        <v>25</v>
      </c>
      <c r="O62">
        <f t="shared" si="6"/>
        <v>66605599347148.477</v>
      </c>
      <c r="P62">
        <f>K62</f>
        <v>2669414339.2099419</v>
      </c>
      <c r="Q62">
        <f t="shared" si="5"/>
        <v>4930250015715.4404</v>
      </c>
    </row>
    <row r="63" spans="1:17" x14ac:dyDescent="0.2">
      <c r="A63">
        <v>2011</v>
      </c>
      <c r="B63" t="s">
        <v>13</v>
      </c>
      <c r="C63" t="s">
        <v>13</v>
      </c>
      <c r="D63" t="s">
        <v>13</v>
      </c>
      <c r="E63" t="s">
        <v>13</v>
      </c>
      <c r="F63">
        <v>73857461479872.312</v>
      </c>
      <c r="G63" s="1" t="s">
        <v>8</v>
      </c>
      <c r="H63" t="s">
        <v>13</v>
      </c>
      <c r="I63" t="s">
        <v>13</v>
      </c>
      <c r="J63" t="s">
        <v>13</v>
      </c>
      <c r="K63">
        <v>2833214050.1820679</v>
      </c>
      <c r="L63" s="1" t="s">
        <v>19</v>
      </c>
      <c r="M63">
        <v>5263525000000</v>
      </c>
      <c r="N63" s="1" t="s">
        <v>25</v>
      </c>
      <c r="O63">
        <f t="shared" si="6"/>
        <v>73857461479872.312</v>
      </c>
      <c r="P63">
        <f>K63</f>
        <v>2833214050.1820679</v>
      </c>
      <c r="Q63">
        <f t="shared" si="5"/>
        <v>5263525000000</v>
      </c>
    </row>
    <row r="64" spans="1:17" x14ac:dyDescent="0.2">
      <c r="A64">
        <v>2012</v>
      </c>
      <c r="B64" t="s">
        <v>13</v>
      </c>
      <c r="C64" t="s">
        <v>13</v>
      </c>
      <c r="D64" t="s">
        <v>13</v>
      </c>
      <c r="E64" t="s">
        <v>13</v>
      </c>
      <c r="F64">
        <v>75500388177983.547</v>
      </c>
      <c r="G64" s="1" t="s">
        <v>8</v>
      </c>
      <c r="H64" t="s">
        <v>13</v>
      </c>
      <c r="I64" t="s">
        <v>13</v>
      </c>
      <c r="J64" t="s">
        <v>13</v>
      </c>
      <c r="K64">
        <v>2943247912.564888</v>
      </c>
      <c r="L64" s="1" t="s">
        <v>19</v>
      </c>
      <c r="M64">
        <v>5537024000000</v>
      </c>
      <c r="N64" s="1" t="s">
        <v>25</v>
      </c>
      <c r="O64">
        <f t="shared" si="6"/>
        <v>75500388177983.547</v>
      </c>
      <c r="P64">
        <f>K64</f>
        <v>2943247912.564888</v>
      </c>
      <c r="Q64">
        <f t="shared" si="5"/>
        <v>5537024000000</v>
      </c>
    </row>
    <row r="65" spans="1:17" x14ac:dyDescent="0.2">
      <c r="A65">
        <v>2013</v>
      </c>
      <c r="B65" t="s">
        <v>13</v>
      </c>
      <c r="C65" t="s">
        <v>13</v>
      </c>
      <c r="D65" t="s">
        <v>13</v>
      </c>
      <c r="E65" t="s">
        <v>13</v>
      </c>
      <c r="F65">
        <v>77606228872413.938</v>
      </c>
      <c r="G65" s="1" t="s">
        <v>8</v>
      </c>
      <c r="H65" t="s">
        <v>13</v>
      </c>
      <c r="I65" t="s">
        <v>13</v>
      </c>
      <c r="J65" t="s">
        <v>13</v>
      </c>
      <c r="K65">
        <v>3100200780.1726723</v>
      </c>
      <c r="L65" s="1" t="s">
        <v>19</v>
      </c>
      <c r="M65">
        <v>5841156000000</v>
      </c>
      <c r="N65" s="1" t="s">
        <v>25</v>
      </c>
      <c r="O65">
        <f t="shared" si="6"/>
        <v>77606228872413.938</v>
      </c>
      <c r="P65">
        <f>K65</f>
        <v>3100200780.1726723</v>
      </c>
      <c r="Q65">
        <f t="shared" si="5"/>
        <v>5841156000000</v>
      </c>
    </row>
    <row r="66" spans="1:17" x14ac:dyDescent="0.2">
      <c r="A66">
        <v>2014</v>
      </c>
      <c r="B66" t="s">
        <v>13</v>
      </c>
      <c r="C66" t="s">
        <v>13</v>
      </c>
      <c r="D66" t="s">
        <v>13</v>
      </c>
      <c r="E66" t="s">
        <v>13</v>
      </c>
      <c r="F66">
        <v>79732636600985.5</v>
      </c>
      <c r="G66" s="1" t="s">
        <v>8</v>
      </c>
      <c r="H66" t="s">
        <v>13</v>
      </c>
      <c r="I66" t="s">
        <v>13</v>
      </c>
      <c r="J66" t="s">
        <v>13</v>
      </c>
      <c r="K66">
        <v>3285080769.4758945</v>
      </c>
      <c r="L66" s="1" t="s">
        <v>19</v>
      </c>
      <c r="M66">
        <v>6190282000000</v>
      </c>
      <c r="N66" s="1" t="s">
        <v>25</v>
      </c>
      <c r="O66">
        <f t="shared" si="6"/>
        <v>79732636600985.5</v>
      </c>
      <c r="P66">
        <f>K66</f>
        <v>3285080769.4758945</v>
      </c>
      <c r="Q66">
        <f t="shared" si="5"/>
        <v>6190282000000</v>
      </c>
    </row>
    <row r="67" spans="1:17" x14ac:dyDescent="0.2">
      <c r="A67">
        <v>2015</v>
      </c>
      <c r="B67" t="s">
        <v>13</v>
      </c>
      <c r="C67" t="s">
        <v>13</v>
      </c>
      <c r="D67" t="s">
        <v>13</v>
      </c>
      <c r="E67" t="s">
        <v>13</v>
      </c>
      <c r="F67">
        <v>75186364779691.656</v>
      </c>
      <c r="G67" s="1" t="s">
        <v>8</v>
      </c>
      <c r="H67" t="s">
        <v>13</v>
      </c>
      <c r="I67" t="s">
        <v>13</v>
      </c>
      <c r="J67" t="s">
        <v>13</v>
      </c>
      <c r="K67">
        <v>3525115153</v>
      </c>
      <c r="L67" s="1" t="s">
        <v>19</v>
      </c>
      <c r="M67">
        <v>6654454000000</v>
      </c>
      <c r="N67" s="1" t="s">
        <v>25</v>
      </c>
      <c r="O67">
        <f t="shared" si="6"/>
        <v>75186364779691.656</v>
      </c>
      <c r="P67">
        <f>K67</f>
        <v>3525115153</v>
      </c>
      <c r="Q67">
        <f t="shared" ref="Q67:Q74" si="7">M67</f>
        <v>6654454000000</v>
      </c>
    </row>
    <row r="68" spans="1:17" x14ac:dyDescent="0.2">
      <c r="A68">
        <v>2016</v>
      </c>
      <c r="B68" t="s">
        <v>13</v>
      </c>
      <c r="C68" t="s">
        <v>13</v>
      </c>
      <c r="D68" t="s">
        <v>13</v>
      </c>
      <c r="E68" t="s">
        <v>13</v>
      </c>
      <c r="F68">
        <v>76469364472137.875</v>
      </c>
      <c r="G68" s="1" t="s">
        <v>8</v>
      </c>
      <c r="H68" t="s">
        <v>13</v>
      </c>
      <c r="I68" t="s">
        <v>13</v>
      </c>
      <c r="J68" t="s">
        <v>13</v>
      </c>
      <c r="K68">
        <v>3760774350</v>
      </c>
      <c r="L68" s="1" t="s">
        <v>19</v>
      </c>
      <c r="M68">
        <v>7146283000000</v>
      </c>
      <c r="N68" s="1" t="s">
        <v>25</v>
      </c>
      <c r="O68">
        <f t="shared" si="6"/>
        <v>76469364472137.875</v>
      </c>
      <c r="P68">
        <f>K68</f>
        <v>3760774350</v>
      </c>
      <c r="Q68">
        <f t="shared" si="7"/>
        <v>7146283000000</v>
      </c>
    </row>
    <row r="69" spans="1:17" x14ac:dyDescent="0.2">
      <c r="A69">
        <v>2017</v>
      </c>
      <c r="B69" t="s">
        <v>13</v>
      </c>
      <c r="C69" t="s">
        <v>13</v>
      </c>
      <c r="D69" t="s">
        <v>13</v>
      </c>
      <c r="E69" t="s">
        <v>13</v>
      </c>
      <c r="F69">
        <v>81409498368206.078</v>
      </c>
      <c r="G69" s="1" t="s">
        <v>8</v>
      </c>
      <c r="H69" t="s">
        <v>13</v>
      </c>
      <c r="I69" t="s">
        <v>13</v>
      </c>
      <c r="J69" t="s">
        <v>13</v>
      </c>
      <c r="K69">
        <v>4025616011.7703109</v>
      </c>
      <c r="L69" s="1" t="s">
        <v>19</v>
      </c>
      <c r="M69">
        <v>7718470000000</v>
      </c>
      <c r="N69" s="1" t="s">
        <v>25</v>
      </c>
      <c r="O69">
        <f t="shared" si="6"/>
        <v>81409498368206.078</v>
      </c>
      <c r="P69">
        <f>K69</f>
        <v>4025616011.7703109</v>
      </c>
      <c r="Q69">
        <f t="shared" si="7"/>
        <v>7718470000000</v>
      </c>
    </row>
    <row r="70" spans="1:17" x14ac:dyDescent="0.2">
      <c r="A70">
        <v>2018</v>
      </c>
      <c r="B70" t="s">
        <v>13</v>
      </c>
      <c r="C70" t="s">
        <v>13</v>
      </c>
      <c r="D70" t="s">
        <v>13</v>
      </c>
      <c r="E70" t="s">
        <v>13</v>
      </c>
      <c r="F70">
        <v>86466958777951.672</v>
      </c>
      <c r="G70" s="1" t="s">
        <v>8</v>
      </c>
      <c r="H70" t="s">
        <v>13</v>
      </c>
      <c r="I70" t="s">
        <v>13</v>
      </c>
      <c r="J70" t="s">
        <v>13</v>
      </c>
      <c r="K70">
        <v>4293921426.1293054</v>
      </c>
      <c r="L70" s="1" t="s">
        <v>19</v>
      </c>
      <c r="M70">
        <v>8280851000000</v>
      </c>
      <c r="N70" s="1" t="s">
        <v>25</v>
      </c>
      <c r="O70">
        <f t="shared" si="6"/>
        <v>86466958777951.672</v>
      </c>
      <c r="P70">
        <f>K70</f>
        <v>4293921426.1293054</v>
      </c>
      <c r="Q70">
        <f t="shared" si="7"/>
        <v>8280851000000</v>
      </c>
    </row>
    <row r="71" spans="1:17" x14ac:dyDescent="0.2">
      <c r="A71">
        <v>2019</v>
      </c>
      <c r="B71" t="s">
        <v>13</v>
      </c>
      <c r="C71" t="s">
        <v>13</v>
      </c>
      <c r="D71" t="s">
        <v>13</v>
      </c>
      <c r="E71" t="s">
        <v>13</v>
      </c>
      <c r="F71">
        <v>87654250895445.703</v>
      </c>
      <c r="G71" s="1" t="s">
        <v>8</v>
      </c>
      <c r="H71" t="s">
        <v>13</v>
      </c>
      <c r="I71" t="s">
        <v>13</v>
      </c>
      <c r="J71" t="s">
        <v>13</v>
      </c>
      <c r="K71">
        <v>4455690101.0282774</v>
      </c>
      <c r="L71" s="1" t="s">
        <v>19</v>
      </c>
      <c r="M71">
        <v>8664032000000</v>
      </c>
      <c r="N71" s="1" t="s">
        <v>25</v>
      </c>
      <c r="O71">
        <f t="shared" si="6"/>
        <v>87654250895445.703</v>
      </c>
      <c r="P71">
        <f>K71</f>
        <v>4455690101.0282774</v>
      </c>
      <c r="Q71">
        <f t="shared" si="7"/>
        <v>8664032000000</v>
      </c>
    </row>
    <row r="72" spans="1:17" x14ac:dyDescent="0.2">
      <c r="A72">
        <v>2020</v>
      </c>
      <c r="B72" t="s">
        <v>13</v>
      </c>
      <c r="C72" t="s">
        <v>13</v>
      </c>
      <c r="D72" t="s">
        <v>13</v>
      </c>
      <c r="E72" t="s">
        <v>13</v>
      </c>
      <c r="F72">
        <v>85116336691718.734</v>
      </c>
      <c r="G72" s="1" t="s">
        <v>8</v>
      </c>
      <c r="H72" t="s">
        <v>13</v>
      </c>
      <c r="I72" t="s">
        <v>13</v>
      </c>
      <c r="J72" t="s">
        <v>13</v>
      </c>
      <c r="K72">
        <v>1771894087.0245001</v>
      </c>
      <c r="L72" s="1" t="s">
        <v>19</v>
      </c>
      <c r="M72">
        <v>2962287000000</v>
      </c>
      <c r="N72" s="1" t="s">
        <v>25</v>
      </c>
      <c r="O72">
        <f t="shared" si="6"/>
        <v>85116336691718.734</v>
      </c>
      <c r="P72">
        <f>K72</f>
        <v>1771894087.0245001</v>
      </c>
      <c r="Q72">
        <f t="shared" si="7"/>
        <v>2962287000000</v>
      </c>
    </row>
    <row r="73" spans="1:17" x14ac:dyDescent="0.2">
      <c r="A73">
        <v>2021</v>
      </c>
      <c r="B73" t="s">
        <v>13</v>
      </c>
      <c r="C73" t="s">
        <v>13</v>
      </c>
      <c r="D73" t="s">
        <v>13</v>
      </c>
      <c r="E73" t="s">
        <v>13</v>
      </c>
      <c r="F73">
        <v>96527425918257.781</v>
      </c>
      <c r="G73" s="1" t="s">
        <v>8</v>
      </c>
      <c r="H73" t="s">
        <v>13</v>
      </c>
      <c r="I73" t="s">
        <v>13</v>
      </c>
      <c r="J73" t="s">
        <v>13</v>
      </c>
      <c r="K73">
        <v>2279974770.1229997</v>
      </c>
      <c r="L73" s="1" t="s">
        <v>19</v>
      </c>
      <c r="M73">
        <v>3626024000000</v>
      </c>
      <c r="N73" s="1" t="s">
        <v>25</v>
      </c>
      <c r="O73">
        <f t="shared" si="6"/>
        <v>96527425918257.781</v>
      </c>
      <c r="P73">
        <f>K73</f>
        <v>2279974770.1229997</v>
      </c>
      <c r="Q73">
        <f t="shared" si="7"/>
        <v>3626024000000</v>
      </c>
    </row>
    <row r="74" spans="1:17" x14ac:dyDescent="0.2">
      <c r="A74">
        <v>2022</v>
      </c>
      <c r="B74" t="s">
        <v>13</v>
      </c>
      <c r="C74" t="s">
        <v>13</v>
      </c>
      <c r="D74" t="s">
        <v>13</v>
      </c>
      <c r="E74" t="s">
        <v>13</v>
      </c>
      <c r="G74" s="1" t="s">
        <v>8</v>
      </c>
      <c r="H74" t="s">
        <v>13</v>
      </c>
      <c r="I74" t="s">
        <v>13</v>
      </c>
      <c r="J74" t="s">
        <v>13</v>
      </c>
      <c r="L74" s="1" t="s">
        <v>19</v>
      </c>
      <c r="M74" s="1"/>
      <c r="N74" s="1" t="s">
        <v>25</v>
      </c>
      <c r="O74">
        <f t="shared" si="6"/>
        <v>0</v>
      </c>
      <c r="Q74">
        <f t="shared" si="7"/>
        <v>0</v>
      </c>
    </row>
  </sheetData>
  <hyperlinks>
    <hyperlink ref="G12" r:id="rId1" xr:uid="{918EF78F-1866-F043-81CA-BADC4C8EEDEE}"/>
    <hyperlink ref="G13" r:id="rId2" xr:uid="{4FD47D1D-CA91-F74B-BE49-14F9B9FCF441}"/>
    <hyperlink ref="G14" r:id="rId3" xr:uid="{661BF8B0-F36F-3B47-863E-9CC29522C351}"/>
    <hyperlink ref="G16" r:id="rId4" xr:uid="{75E40AAB-85FB-854E-A366-114089A26F87}"/>
    <hyperlink ref="G18" r:id="rId5" xr:uid="{1E1770D9-C30B-334F-8B7B-E67076661E58}"/>
    <hyperlink ref="G20" r:id="rId6" xr:uid="{C03F8BF6-D3EE-0E49-8E9B-7B560A58793D}"/>
    <hyperlink ref="G22" r:id="rId7" xr:uid="{74D48F97-07A4-B742-A01E-78B470D9BB1E}"/>
    <hyperlink ref="G24" r:id="rId8" xr:uid="{DCCFFFBB-4B6B-6445-8355-98629F533C5D}"/>
    <hyperlink ref="G26" r:id="rId9" xr:uid="{1AFA0C4C-DEC1-AB40-BC62-12FA812BB8B8}"/>
    <hyperlink ref="G28" r:id="rId10" xr:uid="{0BE9E6A1-2B9D-714F-B1C6-D041DC2B7071}"/>
    <hyperlink ref="G30" r:id="rId11" xr:uid="{EFB331C3-2789-9744-98AF-921AA6F39C6E}"/>
    <hyperlink ref="G32" r:id="rId12" xr:uid="{9A5362BE-5939-2340-A296-3DE7F8F2AD90}"/>
    <hyperlink ref="G34" r:id="rId13" xr:uid="{B39F6DD3-A37F-8547-B4AF-74A0A302454D}"/>
    <hyperlink ref="G36" r:id="rId14" xr:uid="{AF92B05C-89F8-FF49-BE84-A78F44D960F0}"/>
    <hyperlink ref="G38" r:id="rId15" xr:uid="{529E3C48-6BB3-334D-B803-6E26FC8DA5AF}"/>
    <hyperlink ref="G40" r:id="rId16" xr:uid="{20A24254-CF9D-9D46-A0AF-5411AD0A9D43}"/>
    <hyperlink ref="G42" r:id="rId17" xr:uid="{E880EB1E-9999-D247-890B-F9F326AD8265}"/>
    <hyperlink ref="G44" r:id="rId18" xr:uid="{937C752C-6260-894F-8AD4-3114F37E5CBD}"/>
    <hyperlink ref="G46" r:id="rId19" xr:uid="{E6D013D8-4F17-4A45-B4E5-4CFE4D305C31}"/>
    <hyperlink ref="G48" r:id="rId20" xr:uid="{90C1CACF-D1A5-0946-800A-E935B47F02CC}"/>
    <hyperlink ref="G50" r:id="rId21" xr:uid="{9520A52E-F1D9-5E42-80BB-71FC5CD38FC4}"/>
    <hyperlink ref="G52" r:id="rId22" xr:uid="{9C0C16B7-3E59-6B4D-9625-20D2C8845694}"/>
    <hyperlink ref="G54" r:id="rId23" xr:uid="{3C8A3A38-ADB4-4044-B25B-84D2F5848AC3}"/>
    <hyperlink ref="G56" r:id="rId24" xr:uid="{008439CE-4B18-8548-ABB8-300AF3A7D970}"/>
    <hyperlink ref="G58" r:id="rId25" xr:uid="{8611E0DA-FC4E-834F-A5B8-933138453DC3}"/>
    <hyperlink ref="G60" r:id="rId26" xr:uid="{3CE93ED3-2DDF-D44F-B926-E02595BB9D64}"/>
    <hyperlink ref="G62" r:id="rId27" xr:uid="{B3314F5F-EEDB-5F41-9349-4D854872BFDB}"/>
    <hyperlink ref="G64" r:id="rId28" xr:uid="{391A555C-AB02-DA4D-9AD9-F849A2B9443C}"/>
    <hyperlink ref="G66" r:id="rId29" xr:uid="{38DF4CCD-0925-DF44-8E1E-CC6D12D60085}"/>
    <hyperlink ref="G68" r:id="rId30" xr:uid="{A8DEFF07-483C-9549-BBAE-8E20E43F38AD}"/>
    <hyperlink ref="G70" r:id="rId31" xr:uid="{5C640C79-9F31-544F-8A08-4AC1CA5AE9C7}"/>
    <hyperlink ref="G72" r:id="rId32" xr:uid="{15FDCD2B-1522-314D-969C-65B0E8BCB9DE}"/>
    <hyperlink ref="G74" r:id="rId33" xr:uid="{3B354027-A340-1245-9753-30A533689F0E}"/>
    <hyperlink ref="G15" r:id="rId34" xr:uid="{932EDF9C-4545-704E-A41A-484CE79F8FA6}"/>
    <hyperlink ref="G17" r:id="rId35" xr:uid="{A692D7A9-5D84-0449-8D22-13D9D076FE41}"/>
    <hyperlink ref="G19" r:id="rId36" xr:uid="{B0503B81-5954-C24E-8626-CA1CE59D7726}"/>
    <hyperlink ref="G21" r:id="rId37" xr:uid="{770C451A-E68C-9845-B653-8B999A0652F9}"/>
    <hyperlink ref="G23" r:id="rId38" xr:uid="{73630C13-1C21-9647-AA13-09F301D9A2DF}"/>
    <hyperlink ref="G25" r:id="rId39" xr:uid="{C5DA86AE-27FB-C649-9BCD-B4D181A81437}"/>
    <hyperlink ref="G27" r:id="rId40" xr:uid="{D3FD075B-F4A9-C549-BA5E-4ACBFB5F6979}"/>
    <hyperlink ref="G29" r:id="rId41" xr:uid="{06B1A2EA-C388-3348-9BBF-A109BB309712}"/>
    <hyperlink ref="G31" r:id="rId42" xr:uid="{C4A3311C-20AC-C944-BFD3-211C89B827FF}"/>
    <hyperlink ref="G33" r:id="rId43" xr:uid="{24155889-2E16-0B46-B09D-0CC1382C28FC}"/>
    <hyperlink ref="G35" r:id="rId44" xr:uid="{54884CE8-CC71-A347-A15A-117A5ED84F07}"/>
    <hyperlink ref="G37" r:id="rId45" xr:uid="{6A76F88F-C3E0-E74A-938A-A6B4914A8E13}"/>
    <hyperlink ref="G39" r:id="rId46" xr:uid="{7B7EB775-8716-314D-9AB1-67DBE452CA77}"/>
    <hyperlink ref="G41" r:id="rId47" xr:uid="{7837D7B6-859D-9C49-A267-501CBA4930F6}"/>
    <hyperlink ref="G43" r:id="rId48" xr:uid="{5855D7EB-C250-0542-8F32-B8C54447C2D1}"/>
    <hyperlink ref="G45" r:id="rId49" xr:uid="{9E7917D0-CCF1-2044-ACE8-BABA58F85ADD}"/>
    <hyperlink ref="G47" r:id="rId50" xr:uid="{48647AB3-F0F2-FB4C-BC2B-E201C27BFBAE}"/>
    <hyperlink ref="G49" r:id="rId51" xr:uid="{D4FE503F-CC99-6B4D-AC99-0BEBBE834B31}"/>
    <hyperlink ref="G51" r:id="rId52" xr:uid="{4D68FFA8-EC24-8D41-A934-7A2C701F27FE}"/>
    <hyperlink ref="G53" r:id="rId53" xr:uid="{82DAAD92-6AD5-8547-B530-9CA916C7B549}"/>
    <hyperlink ref="G55" r:id="rId54" xr:uid="{476B2681-A0A9-4841-8316-318687BD457E}"/>
    <hyperlink ref="G57" r:id="rId55" xr:uid="{CC23F556-3B0E-164A-85A2-C5CD8AE01BB7}"/>
    <hyperlink ref="G59" r:id="rId56" xr:uid="{B53F132E-3D8F-E749-985E-E5DC86353E07}"/>
    <hyperlink ref="G61" r:id="rId57" xr:uid="{CEDEA876-BC0E-7343-96F3-A15BFBD5FA0C}"/>
    <hyperlink ref="G63" r:id="rId58" xr:uid="{876BEEF2-1956-AB40-B09D-ADF2D6DBFB87}"/>
    <hyperlink ref="G65" r:id="rId59" xr:uid="{A148AB49-2976-4945-85E2-D10A0EDB97C3}"/>
    <hyperlink ref="G67" r:id="rId60" xr:uid="{D98E73E3-663E-614E-9536-D3DA6C47AD6B}"/>
    <hyperlink ref="G69" r:id="rId61" xr:uid="{509CCBF1-BCC3-6748-AB4A-EB238F62BD5E}"/>
    <hyperlink ref="G71" r:id="rId62" xr:uid="{B39862CF-F499-E543-805D-B21C0781006E}"/>
    <hyperlink ref="G73" r:id="rId63" xr:uid="{84ADCB3F-3AF4-574B-A1A1-5F149EE27EE3}"/>
    <hyperlink ref="E2" r:id="rId64" xr:uid="{CCBD5A6E-F5DE-AC4B-B2CE-37D2F317CA95}"/>
    <hyperlink ref="E3" r:id="rId65" xr:uid="{B9D684D3-78E2-B144-BAB9-B037B987A4C7}"/>
    <hyperlink ref="E4" r:id="rId66" xr:uid="{7BC0F76D-96AA-A64F-B6D4-A38DB6591B2B}"/>
    <hyperlink ref="E6" r:id="rId67" xr:uid="{0E8FB734-B601-1349-982F-8EC66BCEEF5C}"/>
    <hyperlink ref="E8" r:id="rId68" xr:uid="{1D02A05A-255A-194A-A2DA-97E9F1322F2D}"/>
    <hyperlink ref="E10" r:id="rId69" xr:uid="{AB2DA653-06D2-EF4C-8478-89AD51CC3948}"/>
    <hyperlink ref="E5" r:id="rId70" xr:uid="{D4B99930-A3C3-CB45-9515-C90F5EFEF22D}"/>
    <hyperlink ref="E7" r:id="rId71" xr:uid="{C1353454-E7EE-2D4E-9D41-4765D226D71D}"/>
    <hyperlink ref="E9" r:id="rId72" xr:uid="{D845B12C-4252-6149-BD8C-329DF2C621FB}"/>
    <hyperlink ref="E11" r:id="rId73" xr:uid="{E45876BD-9827-EF49-8ED9-2062309604A1}"/>
    <hyperlink ref="E12" r:id="rId74" xr:uid="{733FC04C-86D4-C948-9A0E-48401E6E6C7B}"/>
    <hyperlink ref="L22" r:id="rId75" xr:uid="{B05C1A0E-C56C-0846-80AD-BA2F06919970}"/>
    <hyperlink ref="L23" r:id="rId76" xr:uid="{9EC93E09-1BC4-4B4B-B979-7865E4A86FCD}"/>
    <hyperlink ref="L24" r:id="rId77" xr:uid="{A6F09DFD-5B0B-C143-BC21-22C6CBE8E690}"/>
    <hyperlink ref="L26" r:id="rId78" xr:uid="{5D84326D-F6D7-7043-8C9A-D7FBC8D50D18}"/>
    <hyperlink ref="L28" r:id="rId79" xr:uid="{0FE8FAA6-A3DF-3A4D-BE0B-1E1205E350FB}"/>
    <hyperlink ref="L30" r:id="rId80" xr:uid="{9B3776A3-6EF7-B145-92BF-40B7EDC54E79}"/>
    <hyperlink ref="L32" r:id="rId81" xr:uid="{DB64DEAF-3411-3F40-A130-D6BB5692B974}"/>
    <hyperlink ref="L34" r:id="rId82" xr:uid="{F4DDAB98-61EB-1247-B632-12979E0C3962}"/>
    <hyperlink ref="L36" r:id="rId83" xr:uid="{C49906F8-12B9-334F-BF1D-F9BE5A8C4A27}"/>
    <hyperlink ref="L38" r:id="rId84" xr:uid="{DD384348-ED18-844D-B504-B634015F5A5B}"/>
    <hyperlink ref="L40" r:id="rId85" xr:uid="{44CE42E3-CA58-C548-B268-914FB9853196}"/>
    <hyperlink ref="L42" r:id="rId86" xr:uid="{8BC041A6-7459-364C-B8E8-808E3E375E05}"/>
    <hyperlink ref="L44" r:id="rId87" xr:uid="{5720B00C-9917-A549-BBAC-570A707280B4}"/>
    <hyperlink ref="L46" r:id="rId88" xr:uid="{BC2728C2-422B-B044-BB25-D7456A003A9C}"/>
    <hyperlink ref="L48" r:id="rId89" xr:uid="{D7E5165C-373F-C44C-AAAB-21A3EE25476F}"/>
    <hyperlink ref="L50" r:id="rId90" xr:uid="{6A680AA7-07CA-A342-8BCD-A30C9BD258E3}"/>
    <hyperlink ref="L52" r:id="rId91" xr:uid="{C0A27E53-7C08-3841-9372-5FF399BAADB7}"/>
    <hyperlink ref="L54" r:id="rId92" xr:uid="{39BA5775-8932-124A-BD57-DDEC0F3D0A4E}"/>
    <hyperlink ref="L56" r:id="rId93" xr:uid="{B5A248B2-AB94-5345-AB95-B89EE5D562A7}"/>
    <hyperlink ref="L58" r:id="rId94" xr:uid="{9252E641-228D-9844-96F9-FAD6EDA9A930}"/>
    <hyperlink ref="L60" r:id="rId95" xr:uid="{7BFA41CF-1C95-5441-8A17-F47DC60E76C5}"/>
    <hyperlink ref="L62" r:id="rId96" xr:uid="{2131F357-55D3-6548-BF92-922B61695283}"/>
    <hyperlink ref="L64" r:id="rId97" xr:uid="{E5E104F2-5DBB-2A41-BDF1-F79BCB4A6814}"/>
    <hyperlink ref="L66" r:id="rId98" xr:uid="{4A2AFFFA-88BA-7644-B18F-56F0FD37540F}"/>
    <hyperlink ref="L68" r:id="rId99" xr:uid="{33CF266A-56D3-A14E-BDD7-4CEE4F39166D}"/>
    <hyperlink ref="L70" r:id="rId100" xr:uid="{D3C39677-2066-9C47-84A1-E2F11FCC9CEC}"/>
    <hyperlink ref="L72" r:id="rId101" xr:uid="{FA5E7413-A42E-524B-8317-1A0A5C2FC468}"/>
    <hyperlink ref="L74" r:id="rId102" xr:uid="{954C6FE3-6C65-3E41-B757-B2A796511816}"/>
    <hyperlink ref="L25" r:id="rId103" xr:uid="{DA9C1151-9CDE-3449-9B91-43803C852898}"/>
    <hyperlink ref="L27" r:id="rId104" xr:uid="{78E8B8F5-1E28-9B40-9E44-A15EFF66486B}"/>
    <hyperlink ref="L29" r:id="rId105" xr:uid="{2B5C2BF9-3248-8647-8432-5A8275A2A2DF}"/>
    <hyperlink ref="L31" r:id="rId106" xr:uid="{7D76FED8-A4C0-AC44-8E53-7A5C1FBAEC95}"/>
    <hyperlink ref="L33" r:id="rId107" xr:uid="{A8ADB40D-2D47-E449-AC51-50B19C4AC097}"/>
    <hyperlink ref="L35" r:id="rId108" xr:uid="{A1D65949-1229-D145-98F0-82490D7E799E}"/>
    <hyperlink ref="L37" r:id="rId109" xr:uid="{FA405725-CAE5-BD40-8E5A-F387EF4F82BA}"/>
    <hyperlink ref="L39" r:id="rId110" xr:uid="{6832B539-8906-8149-A1F2-C1998E5A3010}"/>
    <hyperlink ref="L41" r:id="rId111" xr:uid="{282680A0-9B60-1441-8258-9B0924434A6A}"/>
    <hyperlink ref="L43" r:id="rId112" xr:uid="{8E86B9C9-9B73-F040-959A-A03D9597F62A}"/>
    <hyperlink ref="L45" r:id="rId113" xr:uid="{6B609371-33C5-EB42-878D-CFEB38479FB4}"/>
    <hyperlink ref="L47" r:id="rId114" xr:uid="{B9565F88-9784-F845-A192-F8305A9154E0}"/>
    <hyperlink ref="L49" r:id="rId115" xr:uid="{DF35DC09-764B-3D40-85B9-52B604E3B93D}"/>
    <hyperlink ref="L51" r:id="rId116" xr:uid="{B00EBF82-E896-B04E-96B1-1BF69C968767}"/>
    <hyperlink ref="L53" r:id="rId117" xr:uid="{86815475-C000-9E42-B8F9-B908FA9108AD}"/>
    <hyperlink ref="L55" r:id="rId118" xr:uid="{DCB616EA-EE29-C543-AD28-60A12DF9FD14}"/>
    <hyperlink ref="L57" r:id="rId119" xr:uid="{24936D26-0433-2349-94F6-2719C7BC9201}"/>
    <hyperlink ref="L59" r:id="rId120" xr:uid="{49B67840-D05F-2F4A-A5CD-CB429041CA55}"/>
    <hyperlink ref="L61" r:id="rId121" xr:uid="{15D44DE4-B7DF-8D4D-8B14-E81EE55C0D61}"/>
    <hyperlink ref="L63" r:id="rId122" xr:uid="{39A3F05F-68A7-BD46-B1AB-0A6DDD29A54E}"/>
    <hyperlink ref="L65" r:id="rId123" xr:uid="{AEA41A7E-5B44-D844-ABAF-4B5CB4CF9F5D}"/>
    <hyperlink ref="L67" r:id="rId124" xr:uid="{4FAD7567-E80A-AF4E-B77E-2BF2EA0A203E}"/>
    <hyperlink ref="L69" r:id="rId125" xr:uid="{A9A4A693-75F5-9849-A7AE-6DA4A3EC57AE}"/>
    <hyperlink ref="L71" r:id="rId126" xr:uid="{B1E7DEC6-66C1-6243-AC11-B589A26DABE4}"/>
    <hyperlink ref="L73" r:id="rId127" xr:uid="{5BB5D593-63FA-5041-938A-8DD8007119C5}"/>
    <hyperlink ref="N2" r:id="rId128" xr:uid="{A1D0B79F-E0F3-5749-B590-CB73FE3D2FCB}"/>
    <hyperlink ref="N3" r:id="rId129" xr:uid="{48A8B0E0-A393-D54D-984E-AD3C4A153F13}"/>
    <hyperlink ref="N4" r:id="rId130" xr:uid="{F3CC9FBE-C155-8D4E-B150-EA324A2A1AD3}"/>
    <hyperlink ref="N6" r:id="rId131" xr:uid="{EE01C391-07C6-1D47-95F3-B5D6D108658B}"/>
    <hyperlink ref="N8" r:id="rId132" xr:uid="{0AC6B22B-2258-4B43-8608-C000160D5691}"/>
    <hyperlink ref="N10" r:id="rId133" xr:uid="{552514F9-D17E-6648-83A5-4D5563744BA4}"/>
    <hyperlink ref="N12" r:id="rId134" xr:uid="{0A2F9344-2557-064B-91A6-2700D4D88620}"/>
    <hyperlink ref="N14" r:id="rId135" xr:uid="{4D9C13C8-A711-7C43-B214-59E59B50D7D7}"/>
    <hyperlink ref="N16" r:id="rId136" xr:uid="{75F28EF9-4BD7-7349-98F6-577DFF2CF0A3}"/>
    <hyperlink ref="N18" r:id="rId137" xr:uid="{2C1ED721-C639-FB4F-B201-ADB51E727492}"/>
    <hyperlink ref="N20" r:id="rId138" xr:uid="{21B2117F-1C53-6848-A24F-905EA6FB1E77}"/>
    <hyperlink ref="N22" r:id="rId139" xr:uid="{09FAB061-D2E8-F346-8B43-231110219690}"/>
    <hyperlink ref="N24" r:id="rId140" xr:uid="{9F81D91D-DCE5-D749-BA99-F262968BC5E3}"/>
    <hyperlink ref="N26" r:id="rId141" xr:uid="{4BEF474F-39AE-2E4E-8355-78FBCF0E4C48}"/>
    <hyperlink ref="N28" r:id="rId142" xr:uid="{72B16E52-3A74-6844-92D3-C69F1AF9DC11}"/>
    <hyperlink ref="N30" r:id="rId143" xr:uid="{E8674593-5F6B-E84A-ADB7-BB05786FA3BD}"/>
    <hyperlink ref="N32" r:id="rId144" xr:uid="{A45739D0-2F08-C945-A611-3194AE1AAC59}"/>
    <hyperlink ref="N34" r:id="rId145" xr:uid="{50E09D92-3916-E54F-A6A8-4A0EDCAC66CD}"/>
    <hyperlink ref="N36" r:id="rId146" xr:uid="{C086F778-F914-B643-B9BB-19FCD4015837}"/>
    <hyperlink ref="N38" r:id="rId147" xr:uid="{D79FBFE7-1198-3F41-A006-3AFCC2FC2E92}"/>
    <hyperlink ref="N40" r:id="rId148" xr:uid="{56143922-12D2-8847-9874-A8379CDBC70A}"/>
    <hyperlink ref="N42" r:id="rId149" xr:uid="{F7AA5E29-F4F7-EE49-A2B5-C560D46E211D}"/>
    <hyperlink ref="N44" r:id="rId150" xr:uid="{CBC69C1B-678E-C74B-9540-1F6AA6A6B5B3}"/>
    <hyperlink ref="N46" r:id="rId151" xr:uid="{9AD80CED-3402-F041-BC82-534304BFF37A}"/>
    <hyperlink ref="N48" r:id="rId152" xr:uid="{EF84B52E-B12F-A047-BBC1-E1B4E5C8B6FD}"/>
    <hyperlink ref="N50" r:id="rId153" xr:uid="{25542899-6C47-E243-9A7B-BA9F3054B2D8}"/>
    <hyperlink ref="N52" r:id="rId154" xr:uid="{C541AB8F-1B57-3E40-B3F1-FDA389BA7D3D}"/>
    <hyperlink ref="N54" r:id="rId155" xr:uid="{43339395-39CC-A34C-9BE3-07673C8B28CC}"/>
    <hyperlink ref="N56" r:id="rId156" xr:uid="{87F5C69F-8A68-854F-AAA0-A748B6567520}"/>
    <hyperlink ref="N58" r:id="rId157" xr:uid="{5939673F-F2CE-F540-AA28-E0FB71D7E7C8}"/>
    <hyperlink ref="N60" r:id="rId158" xr:uid="{FEF0E02F-7E03-5849-9B6E-0D3F916C10DD}"/>
    <hyperlink ref="N62" r:id="rId159" xr:uid="{0D692AD2-532E-C54D-B8A7-8FF9B9226145}"/>
    <hyperlink ref="N64" r:id="rId160" xr:uid="{54F85B45-11CD-E94D-A50A-3223229CDD50}"/>
    <hyperlink ref="N66" r:id="rId161" xr:uid="{A2E10D00-0C5B-934B-ABF7-9A72C80F10B2}"/>
    <hyperlink ref="N68" r:id="rId162" xr:uid="{D4FD1509-4346-0E4F-9AC4-665FB160313F}"/>
    <hyperlink ref="N70" r:id="rId163" xr:uid="{C53C2D1C-4F7B-6C49-A3E5-64D5FABC0E50}"/>
    <hyperlink ref="N72" r:id="rId164" xr:uid="{5A232810-10E4-0D46-BCB7-A98196583EBE}"/>
    <hyperlink ref="N74" r:id="rId165" xr:uid="{E63DC2C0-A307-F645-A8BB-39D60EEF08BF}"/>
    <hyperlink ref="N5" r:id="rId166" xr:uid="{D81A40FC-86FE-CF45-B6C2-65296E87E30E}"/>
    <hyperlink ref="N7" r:id="rId167" xr:uid="{5DFC8CB9-0D56-3D48-9B08-F397CA025665}"/>
    <hyperlink ref="N9" r:id="rId168" xr:uid="{20A87250-E53E-5448-A4D6-9F4CFBAC199B}"/>
    <hyperlink ref="N11" r:id="rId169" xr:uid="{0048B03F-BF96-054A-B6AC-B6B0CF09A8E0}"/>
    <hyperlink ref="N13" r:id="rId170" xr:uid="{DE61AF7D-0BF4-2D4E-AE5A-D94E74B4F193}"/>
    <hyperlink ref="N15" r:id="rId171" xr:uid="{188AE8E1-D8AC-2D43-928B-9CAE6E7C9422}"/>
    <hyperlink ref="N17" r:id="rId172" xr:uid="{61ABCBB2-299D-1843-9A62-7692179BD50A}"/>
    <hyperlink ref="N19" r:id="rId173" xr:uid="{BAF503F9-8CC9-8D41-A7D1-182E02044A74}"/>
    <hyperlink ref="N21" r:id="rId174" xr:uid="{8FCBE077-EB18-1042-85BB-A0CAF333B835}"/>
    <hyperlink ref="N23" r:id="rId175" xr:uid="{4A8CD7F8-B5F5-9745-9038-A4107742C85F}"/>
    <hyperlink ref="N25" r:id="rId176" xr:uid="{88306C83-94D4-3C4B-9F35-56C6A154AF8B}"/>
    <hyperlink ref="N27" r:id="rId177" xr:uid="{A56AD099-CFAB-6046-80DB-A782D5FADC7B}"/>
    <hyperlink ref="N29" r:id="rId178" xr:uid="{2F49746B-268C-EE4A-B862-91777BC42D62}"/>
    <hyperlink ref="N31" r:id="rId179" xr:uid="{EE0AE332-8136-064E-83EB-E3864CD07D58}"/>
    <hyperlink ref="N33" r:id="rId180" xr:uid="{796957AB-19C9-C845-841A-0BA8663F11FA}"/>
    <hyperlink ref="N35" r:id="rId181" xr:uid="{943A5407-A154-EE4A-ABBB-EB2D393EC813}"/>
    <hyperlink ref="N37" r:id="rId182" xr:uid="{BD491053-D72D-7042-B48E-CE54BB8631D2}"/>
    <hyperlink ref="N39" r:id="rId183" xr:uid="{834EE6DA-9FDF-4342-9B03-0770760D4D71}"/>
    <hyperlink ref="N41" r:id="rId184" xr:uid="{79D6366A-2A29-4C4B-8A86-09CA5277A7DD}"/>
    <hyperlink ref="N43" r:id="rId185" xr:uid="{F5B1D6EF-5C99-6545-827F-09A33481CA16}"/>
    <hyperlink ref="N45" r:id="rId186" xr:uid="{BBE81267-9C9B-8241-A136-8C2684AFFA6E}"/>
    <hyperlink ref="N47" r:id="rId187" xr:uid="{15045998-2DA6-524E-B9E5-8BE191296449}"/>
    <hyperlink ref="N49" r:id="rId188" xr:uid="{20F2DE59-DE98-384C-822F-9FDE6F9F563C}"/>
    <hyperlink ref="N51" r:id="rId189" xr:uid="{2860BBE4-0ABE-834B-BE14-6BB5018E7B1D}"/>
    <hyperlink ref="N53" r:id="rId190" xr:uid="{51946FC2-51B3-E94D-ADDA-1E3BE25D0D79}"/>
    <hyperlink ref="N55" r:id="rId191" xr:uid="{66B3F614-5015-4046-814C-FDDFF90D81DC}"/>
    <hyperlink ref="N57" r:id="rId192" xr:uid="{1CD0EF4E-D3C2-CA4A-9169-A83CFA820F84}"/>
    <hyperlink ref="N59" r:id="rId193" xr:uid="{AE52175D-40A6-BF48-9C2A-625763CDE507}"/>
    <hyperlink ref="N61" r:id="rId194" xr:uid="{E395533E-C8E0-1045-B711-635B94FA00A8}"/>
    <hyperlink ref="N63" r:id="rId195" xr:uid="{DF969924-A001-EA4C-A061-CE71DA5D0854}"/>
    <hyperlink ref="N65" r:id="rId196" xr:uid="{B107384C-7D01-8342-BA81-1DA05A17D862}"/>
    <hyperlink ref="N67" r:id="rId197" xr:uid="{9B1F7BD8-B689-1D45-BC4D-F63A056C9770}"/>
    <hyperlink ref="N69" r:id="rId198" xr:uid="{3C7F2AD5-8A28-1748-8416-731F1A7FC8E5}"/>
    <hyperlink ref="N71" r:id="rId199" xr:uid="{93DE2956-051D-9B46-A498-8D28EADAF674}"/>
    <hyperlink ref="N73" r:id="rId200" xr:uid="{2001EBDE-3349-7943-96DB-EA8B29E172C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Freight</vt:lpstr>
      <vt:lpstr>Passengers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Weinold</dc:creator>
  <cp:lastModifiedBy>Michael Weinold</cp:lastModifiedBy>
  <dcterms:created xsi:type="dcterms:W3CDTF">2023-06-10T04:53:36Z</dcterms:created>
  <dcterms:modified xsi:type="dcterms:W3CDTF">2023-06-10T07:02:21Z</dcterms:modified>
</cp:coreProperties>
</file>