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 activeTab="2"/>
  </bookViews>
  <sheets>
    <sheet name="ROI" sheetId="1" r:id="rId1"/>
    <sheet name="Payments" sheetId="2" r:id="rId2"/>
    <sheet name="Sales" sheetId="3" r:id="rId3"/>
  </sheets>
  <calcPr calcId="152511"/>
  <pivotCaches>
    <pivotCache cacheId="29" r:id="rId4"/>
    <pivotCache cacheId="32" r:id="rId5"/>
    <pivotCache cacheId="38" r:id="rId6"/>
  </pivotCaches>
</workbook>
</file>

<file path=xl/calcChain.xml><?xml version="1.0" encoding="utf-8"?>
<calcChain xmlns="http://schemas.openxmlformats.org/spreadsheetml/2006/main">
  <c r="J50" i="1" l="1"/>
</calcChain>
</file>

<file path=xl/connections.xml><?xml version="1.0" encoding="utf-8"?>
<connections xmlns="http://schemas.openxmlformats.org/spreadsheetml/2006/main">
  <connection id="1" odcFile="C:\Users\mshubnyj\Documents\Мои источники данных\dwh-sql.dengisrazy.ru vietnam VN.odc" keepAlive="1" name="dwh-sql.dengisrazy.ru vietnam VN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  <connection id="2" odcFile="C:\Users\mshubnyj\Documents\Мои источники данных\dwh-sql.dengisrazy.ru vietnam VN.odc" keepAlive="1" name="dwh-sql.dengisrazy.ru vietnam VN1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wh-sql.dengisrazy.ru vietnam VN1"/>
    <s v="{[Dim Applications].[Client Type].[All]}"/>
    <s v="{[Dim Products].[Id].[All]}"/>
    <s v="dwh-sql.dengisrazy.ru vietnam VN"/>
    <s v="{[Dim Applications].[Product].&amp;[{79392198-8CCB-45BA-A9B8-7928CC007A67}]}"/>
  </metadataStrings>
  <mdxMetadata count="4">
    <mdx n="0" f="s">
      <ms ns="2" c="0"/>
    </mdx>
    <mdx n="3" f="s">
      <ms ns="2" c="0"/>
    </mdx>
    <mdx n="3" f="s">
      <ms ns="1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<sst xmlns="http://schemas.openxmlformats.org/spreadsheetml/2006/main" count="75" uniqueCount="44">
  <si>
    <t>Заявки, #</t>
  </si>
  <si>
    <t>Названия строк</t>
  </si>
  <si>
    <t>2018</t>
  </si>
  <si>
    <t>2019</t>
  </si>
  <si>
    <t>Общий итог</t>
  </si>
  <si>
    <t>Январь 2019</t>
  </si>
  <si>
    <t>Февраль 2019</t>
  </si>
  <si>
    <t>Одобрение, #</t>
  </si>
  <si>
    <t>Платеж (итого), донг</t>
  </si>
  <si>
    <t>Названия столбцов</t>
  </si>
  <si>
    <t>1</t>
  </si>
  <si>
    <t>2</t>
  </si>
  <si>
    <t>3</t>
  </si>
  <si>
    <t>Ноябрь 2018</t>
  </si>
  <si>
    <t>Декабрь 2018</t>
  </si>
  <si>
    <t>Итог Выдачи, донг</t>
  </si>
  <si>
    <t>Выдачи, донг</t>
  </si>
  <si>
    <t>ROI, %</t>
  </si>
  <si>
    <t>CF, донг</t>
  </si>
  <si>
    <t>Платеж (ОД), донг</t>
  </si>
  <si>
    <t>Платеж (проценты), донг</t>
  </si>
  <si>
    <t>Комиссия (конс-ция), донг</t>
  </si>
  <si>
    <t>Комиссия (поздний платеж), донг</t>
  </si>
  <si>
    <t>Комиссия (прол-ция), донг</t>
  </si>
  <si>
    <t>Комиссия (сбор док.), донг</t>
  </si>
  <si>
    <t>Комиссия (упр. займом), донг</t>
  </si>
  <si>
    <t>Переплата, донг</t>
  </si>
  <si>
    <t>Одобрение, %</t>
  </si>
  <si>
    <t>Выдачи, #</t>
  </si>
  <si>
    <t>Тип клиента</t>
  </si>
  <si>
    <t>All</t>
  </si>
  <si>
    <t>Продукт (общий)</t>
  </si>
  <si>
    <t>новый</t>
  </si>
  <si>
    <t>повторный</t>
  </si>
  <si>
    <t>Итог Заявки, #</t>
  </si>
  <si>
    <t>Итог Одобрение, #</t>
  </si>
  <si>
    <t>Итог Одобрение, %</t>
  </si>
  <si>
    <t>Итог Выдачи, #</t>
  </si>
  <si>
    <t>Март 2019</t>
  </si>
  <si>
    <t>Апрель 2019</t>
  </si>
  <si>
    <t>4</t>
  </si>
  <si>
    <t>5</t>
  </si>
  <si>
    <t>Продукт</t>
  </si>
  <si>
    <t>PDL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</si>
</sst>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577.678947685185" backgroundQuery="1" createdVersion="5" refreshedVersion="5" minRefreshableVersion="3" recordCount="0" supportSubquery="1" supportAdvancedDrill="1">
  <cacheSource type="external" connectionId="2"/>
  <cacheFields count="25">
    <cacheField name="[Measures].[Amount]" caption="Платеж (итого), донг" numFmtId="0" hierarchy="60" level="32767"/>
    <cacheField name="[Dim Create Date].[I Create date].[Year]" caption="Год" numFmtId="0" hierarchy="26" level="1">
      <sharedItems count="2">
        <s v="[Dim Create Date].[I Create date].[Year].&amp;[2018-01-01T00:00:00]" c="2018"/>
        <s v="[Dim Create Date].[I Create date].[Year].&amp;[2019-01-01T00:00:00]" c="2019"/>
      </sharedItems>
    </cacheField>
    <cacheField name="[Dim Create Date].[I Create date].[Month]" caption="Месяц" numFmtId="0" hierarchy="26" level="2" mappingCount="1">
      <sharedItems count="6">
        <s v="[Dim Create Date].[I Create date].[Month].&amp;[2018-11-01T00:00:00]" c="Ноябрь 2018" cp="1">
          <x/>
        </s>
        <s v="[Dim Create Date].[I Create date].[Month].&amp;[2018-12-01T00:00:00]" c="Декабрь 2018" cp="1">
          <x/>
        </s>
        <s v="[Dim Create Date].[I Create date].[Month].&amp;[2019-01-01T00:00:00]" c="Январь 2019" cp="1">
          <x v="1"/>
        </s>
        <s v="[Dim Create Date].[I Create date].[Month].&amp;[2019-02-01T00:00:00]" c="Февраль 2019" cp="1">
          <x v="1"/>
        </s>
        <s v="[Dim Create Date].[I Create date].[Month].&amp;[2019-03-01T00:00:00]" c="Март 2019" cp="1">
          <x v="1"/>
        </s>
        <s v="[Dim Create Date].[I Create date].[Month].&amp;[2019-04-01T00:00:00]" c="Апрель 2019" cp="1">
          <x v="1"/>
        </s>
      </sharedItems>
      <mpMap v="4"/>
    </cacheField>
    <cacheField name="[Dim Create Date].[I Create date].[Date]" caption="Дата (общая)" numFmtId="0" hierarchy="26" level="3">
      <sharedItems containsSemiMixedTypes="0" containsString="0"/>
    </cacheField>
    <cacheField name="[Dim Create Date].[I Create date].[Month].[Year]" caption="Год" propertyName="Year" numFmtId="0" hierarchy="26" level="2" memberPropertyField="1">
      <sharedItems count="2">
        <s v="2018"/>
        <s v="2019"/>
      </sharedItems>
    </cacheField>
    <cacheField name="[Dim Create Date].[I Create date].[Date].[Month]" caption="Месяц" propertyName="Month" numFmtId="0" hierarchy="26" level="3" memberPropertyField="1">
      <sharedItems containsSemiMixedTypes="0" containsString="0"/>
    </cacheField>
    <cacheField name="[Dim Create Date].[I Create date].[Date].[Week Day]" caption="День недели" propertyName="Week Day" numFmtId="0" hierarchy="26" level="3" memberPropertyField="1">
      <sharedItems containsSemiMixedTypes="0" containsString="0"/>
    </cacheField>
    <cacheField name="[Dim Create Date].[I Create date].[Date].[Week Year]" caption="Неделя года" propertyName="Week Year" numFmtId="0" hierarchy="26" level="3" memberPropertyField="1">
      <sharedItems containsSemiMixedTypes="0" containsString="0"/>
    </cacheField>
    <cacheField name="[Dim Create Date].[I Create date].[Date].[Yyyy Mm]" caption="Yyyy Mm" propertyName="Yyyy Mm" numFmtId="0" hierarchy="26" level="3" memberPropertyField="1">
      <sharedItems containsSemiMixedTypes="0" containsString="0"/>
    </cacheField>
    <cacheField name="[Dim Create Date].[I Create date].[Date].[Yyyymm]" caption="Yyyymm" propertyName="Yyyymm" numFmtId="0" hierarchy="26" level="3" memberPropertyField="1">
      <sharedItems containsSemiMixedTypes="0" containsString="0"/>
    </cacheField>
    <cacheField name="[Dim Create Date].[I Create date].[Date].[Мonth Year]" caption="Месяц года" propertyName="Мonth Year" numFmtId="0" hierarchy="26" level="3" memberPropertyField="1">
      <sharedItems containsSemiMixedTypes="0" containsString="0"/>
    </cacheField>
    <cacheField name="[Measures].[CF Pay]" caption="CF, донг" numFmtId="0" hierarchy="74" level="32767"/>
    <cacheField name="[Measures].[Principal]" caption="Платеж (ОД), донг" numFmtId="0" hierarchy="61" level="32767"/>
    <cacheField name="[Measures].[Interest]" caption="Платеж (проценты), донг" numFmtId="0" hierarchy="63" level="32767"/>
    <cacheField name="[Measures].[Consulting Fee]" caption="Комиссия (конс-ция), донг" numFmtId="0" hierarchy="67" level="32767"/>
    <cacheField name="[Measures].[Late Payment Fee]" caption="Комиссия (поздний платеж), донг" numFmtId="0" hierarchy="62" level="32767"/>
    <cacheField name="[Measures].[Prolongation Fee]" caption="Комиссия (прол-ция), донг" numFmtId="0" hierarchy="66" level="32767"/>
    <cacheField name="[Measures].[Document Package Fee]" caption="Комиссия (сбор док.), донг" numFmtId="0" hierarchy="65" level="32767"/>
    <cacheField name="[Measures].[Management Fee]" caption="Комиссия (упр. займом), донг" numFmtId="0" hierarchy="64" level="32767"/>
    <cacheField name="[Measures].[Overpayment]" caption="Переплата, донг" numFmtId="0" hierarchy="68" level="32767"/>
    <cacheField name="[Measures].[Issued Sum]" caption="Выдачи, донг" numFmtId="0" hierarchy="58" level="32767"/>
    <cacheField name="[Dim Products].[Id].[Id]" caption="Продукт (общий)" numFmtId="0" hierarchy="47" level="1">
      <sharedItems containsSemiMixedTypes="0" containsString="0"/>
    </cacheField>
    <cacheField name="[Measures].[Count All app]" caption="Заявки, #" numFmtId="0" hierarchy="48" level="32767"/>
    <cacheField name="[Measures].[Count Approved app]" caption="Одобрение, #" numFmtId="0" hierarchy="49" level="32767"/>
    <cacheField name="[Measures].[Count All con]" caption="Выдачи, #" numFmtId="0" hierarchy="59" level="32767"/>
  </cacheFields>
  <cacheHierarchies count="75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0" unbalanced="0"/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(выдачи)" defaultMemberUniqueName="[Dim Contracts].[I con date].[All]" allUniqueName="[Dim Contracts].[I con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>
      <fieldsUsage count="4">
        <fieldUsage x="-1"/>
        <fieldUsage x="1"/>
        <fieldUsage x="2"/>
        <fieldUsage x="3"/>
      </fieldsUsage>
    </cacheHierarchy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21"/>
      </fieldsUsage>
    </cacheHierarchy>
    <cacheHierarchy uniqueName="[Measures].[Count All app]" caption="Заявки, #" measure="1" displayFolder="Заявки" measureGroup="Fact Applications" count="0" oneField="1">
      <fieldsUsage count="1">
        <fieldUsage x="22"/>
      </fieldsUsage>
    </cacheHierarchy>
    <cacheHierarchy uniqueName="[Measures].[Count Approved app]" caption="Одобрение, #" measure="1" displayFolder="Заявки" measureGroup="Fact Applications" count="0" oneField="1">
      <fieldsUsage count="1">
        <fieldUsage x="23"/>
      </fieldsUsage>
    </cacheHierarchy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 oneField="1">
      <fieldsUsage count="1">
        <fieldUsage x="20"/>
      </fieldsUsage>
    </cacheHierarchy>
    <cacheHierarchy uniqueName="[Measures].[Count All con]" caption="Выдачи, #" measure="1" displayFolder="" measureGroup="Fact Contracts" count="0" oneField="1">
      <fieldsUsage count="1">
        <fieldUsage x="24"/>
      </fieldsUsage>
    </cacheHierarchy>
    <cacheHierarchy uniqueName="[Measures].[Amount]" caption="Платеж (итого), донг" measure="1" displayFolder="Платежи" measureGroup="Fact Payments" count="0" oneField="1">
      <fieldsUsage count="1">
        <fieldUsage x="0"/>
      </fieldsUsage>
    </cacheHierarchy>
    <cacheHierarchy uniqueName="[Measures].[Principal]" caption="Платеж (ОД), донг" measure="1" displayFolder="Платежи" measureGroup="Fact Payments" count="0" oneField="1">
      <fieldsUsage count="1">
        <fieldUsage x="12"/>
      </fieldsUsage>
    </cacheHierarchy>
    <cacheHierarchy uniqueName="[Measures].[Late Payment Fee]" caption="Комиссия (поздний платеж), донг" measure="1" displayFolder="Платежи" measureGroup="Fact Payments" count="0" oneField="1">
      <fieldsUsage count="1">
        <fieldUsage x="15"/>
      </fieldsUsage>
    </cacheHierarchy>
    <cacheHierarchy uniqueName="[Measures].[Interest]" caption="Платеж (проценты), донг" measure="1" displayFolder="Платежи" measureGroup="Fact Payments" count="0" oneField="1">
      <fieldsUsage count="1">
        <fieldUsage x="13"/>
      </fieldsUsage>
    </cacheHierarchy>
    <cacheHierarchy uniqueName="[Measures].[Management Fee]" caption="Комиссия (упр. займом), донг" measure="1" displayFolder="Платежи" measureGroup="Fact Payments" count="0" oneField="1">
      <fieldsUsage count="1">
        <fieldUsage x="18"/>
      </fieldsUsage>
    </cacheHierarchy>
    <cacheHierarchy uniqueName="[Measures].[Document Package Fee]" caption="Комиссия (сбор док.), донг" measure="1" displayFolder="Платежи" measureGroup="Fact Payments" count="0" oneField="1">
      <fieldsUsage count="1">
        <fieldUsage x="17"/>
      </fieldsUsage>
    </cacheHierarchy>
    <cacheHierarchy uniqueName="[Measures].[Prolongation Fee]" caption="Комиссия (прол-ция), донг" measure="1" displayFolder="Платежи" measureGroup="Fact Payments" count="0" oneField="1">
      <fieldsUsage count="1">
        <fieldUsage x="16"/>
      </fieldsUsage>
    </cacheHierarchy>
    <cacheHierarchy uniqueName="[Measures].[Consulting Fee]" caption="Комиссия (конс-ция), донг" measure="1" displayFolder="Платежи" measureGroup="Fact Payments" count="0" oneField="1">
      <fieldsUsage count="1">
        <fieldUsage x="14"/>
      </fieldsUsage>
    </cacheHierarchy>
    <cacheHierarchy uniqueName="[Measures].[Overpayment]" caption="Переплата, донг" measure="1" displayFolder="Платежи" measureGroup="Fact Payments" count="0" oneField="1">
      <fieldsUsage count="1">
        <fieldUsage x="19"/>
      </fieldsUsage>
    </cacheHierarchy>
    <cacheHierarchy uniqueName="[Measures].[Rate Approved]" caption="Одобрение, %" measure="1" displayFolder="Заявки" measureGroup="Fact Applications" count="0"/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 oneField="1">
      <fieldsUsage count="1">
        <fieldUsage x="11"/>
      </fieldsUsage>
    </cacheHierarchy>
  </cacheHierarchies>
  <kpis count="0"/>
  <dimensions count="8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5">
    <map measureGroup="0" dimension="0"/>
    <map measureGroup="0" dimension="1"/>
    <map measureGroup="0" dimension="2"/>
    <map measureGroup="0" dimension="6"/>
    <map measureGroup="1" dimension="0"/>
    <map measureGroup="1" dimension="1"/>
    <map measureGroup="1" dimension="2"/>
    <map measureGroup="1" dimension="6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577.678949652778" backgroundQuery="1" createdVersion="5" refreshedVersion="5" minRefreshableVersion="3" recordCount="0" supportSubquery="1" supportAdvancedDrill="1">
  <cacheSource type="external" connectionId="1"/>
  <cacheFields count="9">
    <cacheField name="[Dim Contracts].[I con date].[Year]" caption="Год" numFmtId="0" hierarchy="16" level="1">
      <sharedItems count="2">
        <s v="[Dim Contracts].[I con date].[Year].&amp;[2018-01-01T00:00:00]" c="2018"/>
        <s v="[Dim Contracts].[I con date].[Year].&amp;[2019-01-01T00:00:00]" c="2019"/>
      </sharedItems>
    </cacheField>
    <cacheField name="[Dim Contracts].[I con date].[Month]" caption="Месяц" numFmtId="0" hierarchy="16" level="2" mappingCount="1">
      <sharedItems count="5">
        <s v="[Dim Contracts].[I con date].[Month].&amp;[2018-12-01T00:00:00]" c="Декабрь 2018" cp="1">
          <x/>
        </s>
        <s v="[Dim Contracts].[I con date].[Month].&amp;[2019-01-01T00:00:00]" c="Январь 2019" cp="1">
          <x v="1"/>
        </s>
        <s v="[Dim Contracts].[I con date].[Month].&amp;[2019-02-01T00:00:00]" c="Февраль 2019" cp="1">
          <x v="1"/>
        </s>
        <s v="[Dim Contracts].[I con date].[Month].&amp;[2019-03-01T00:00:00]" c="Март 2019" cp="1">
          <x v="1"/>
        </s>
        <s v="[Dim Contracts].[I con date].[Month].&amp;[2019-04-01T00:00:00]" c="Апрель 2019" cp="1">
          <x v="1"/>
        </s>
      </sharedItems>
      <mpMap v="3"/>
    </cacheField>
    <cacheField name="[Dim Contracts].[I con date].[Date]" caption="Дата (выдачи)" numFmtId="0" hierarchy="16" level="3">
      <sharedItems containsSemiMixedTypes="0" containsString="0"/>
    </cacheField>
    <cacheField name="[Dim Contracts].[I con date].[Month].[Year]" caption="Год" propertyName="Year" numFmtId="0" hierarchy="16" level="2" memberPropertyField="1">
      <sharedItems count="2">
        <s v="2018"/>
        <s v="2019"/>
      </sharedItems>
    </cacheField>
    <cacheField name="[Dim Contracts].[I con date].[Date].[Month]" caption="Месяц" propertyName="Month" numFmtId="0" hierarchy="16" level="3" memberPropertyField="1">
      <sharedItems containsSemiMixedTypes="0" containsString="0"/>
    </cacheField>
    <cacheField name="[Dim Payment Mob].[Mob].[Mob]" caption="Месяц от выдачи" numFmtId="0" hierarchy="34" level="1">
      <sharedItems count="5">
        <s v="[Dim Payment Mob].[Mob].&amp;[1]" c="1"/>
        <s v="[Dim Payment Mob].[Mob].&amp;[2]" c="2"/>
        <s v="[Dim Payment Mob].[Mob].&amp;[3]" c="3"/>
        <s v="[Dim Payment Mob].[Mob].&amp;[4]" c="4"/>
        <s v="[Dim Payment Mob].[Mob].&amp;[5]" c="5"/>
      </sharedItems>
    </cacheField>
    <cacheField name="[Measures].[ROI]" caption="ROI, %" numFmtId="0" hierarchy="72" level="32767"/>
    <cacheField name="[Dim Products].[Id].[Id]" caption="Продукт (общий)" numFmtId="0" hierarchy="47" level="1">
      <sharedItems containsSemiMixedTypes="0" containsString="0"/>
    </cacheField>
    <cacheField name="[Dim Applications].[Client Type].[Client Type]" caption="Тип клиента" numFmtId="0" level="1">
      <sharedItems containsSemiMixedTypes="0" containsString="0"/>
    </cacheField>
  </cacheFields>
  <cacheHierarchies count="75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8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(выдачи)" defaultMemberUniqueName="[Dim Contracts].[I con date].[All]" allUniqueName="[Dim Contracts].[I con date].[All]" dimensionUniqueName="[Dim Contracts]" displayFolder="" count="4" unbalanced="0">
      <fieldsUsage count="4">
        <fieldUsage x="-1"/>
        <fieldUsage x="0"/>
        <fieldUsage x="1"/>
        <fieldUsage x="2"/>
      </fieldsUsage>
    </cacheHierarchy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0" unbalanced="0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2" unbalanced="0">
      <fieldsUsage count="2">
        <fieldUsage x="-1"/>
        <fieldUsage x="5"/>
      </fieldsUsage>
    </cacheHierarchy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7"/>
      </fieldsUsage>
    </cacheHierarchy>
    <cacheHierarchy uniqueName="[Measures].[Count All app]" caption="Заявки, #" measure="1" displayFolder="Заявки" measureGroup="Fact Applications" count="0"/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/>
    <cacheHierarchy uniqueName="[Measures].[Count All con]" caption="Выдачи, #" measure="1" displayFolder="" measureGroup="Fact Contracts" count="0"/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Rate Approved]" caption="Одобрение, %" measure="1" displayFolder="Заявки" measureGroup="Fact Applications" count="0"/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 oneField="1">
      <fieldsUsage count="1">
        <fieldUsage x="6"/>
      </fieldsUsage>
    </cacheHierarchy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8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5">
    <map measureGroup="0" dimension="0"/>
    <map measureGroup="0" dimension="1"/>
    <map measureGroup="0" dimension="2"/>
    <map measureGroup="0" dimension="6"/>
    <map measureGroup="1" dimension="0"/>
    <map measureGroup="1" dimension="1"/>
    <map measureGroup="1" dimension="2"/>
    <map measureGroup="1" dimension="6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3577.679552430556" backgroundQuery="1" createdVersion="5" refreshedVersion="5" minRefreshableVersion="3" recordCount="0" supportSubquery="1" supportAdvancedDrill="1">
  <cacheSource type="external" connectionId="2"/>
  <cacheFields count="17">
    <cacheField name="[Measures].[Count All app]" caption="Заявки, #" numFmtId="0" hierarchy="48" level="32767"/>
    <cacheField name="[Measures].[Count Approved app]" caption="Одобрение, #" numFmtId="0" hierarchy="49" level="32767"/>
    <cacheField name="[Measures].[Rate Approved]" caption="Одобрение, %" numFmtId="0" hierarchy="69" level="32767"/>
    <cacheField name="[Measures].[Count All con]" caption="Выдачи, #" numFmtId="0" hierarchy="59" level="32767"/>
    <cacheField name="[Measures].[Issued Sum]" caption="Выдачи, донг" numFmtId="0" hierarchy="58" level="32767"/>
    <cacheField name="[Dim Applications].[Client Type].[Client Type]" caption="Тип клиента" numFmtId="0" level="1">
      <sharedItems count="2">
        <s v="[Dim Applications].[Client Type].&amp;[1]" c="новый"/>
        <s v="[Dim Applications].[Client Type].&amp;[2]" c="повторный"/>
      </sharedItems>
    </cacheField>
    <cacheField name="[Dim Create Date].[I Create date].[Year]" caption="Год" numFmtId="0" hierarchy="26" level="1">
      <sharedItems count="2">
        <s v="[Dim Create Date].[I Create date].[Year].&amp;[2018-01-01T00:00:00]" c="2018"/>
        <s v="[Dim Create Date].[I Create date].[Year].&amp;[2019-01-01T00:00:00]" c="2019"/>
      </sharedItems>
    </cacheField>
    <cacheField name="[Dim Create Date].[I Create date].[Month]" caption="Месяц" numFmtId="0" hierarchy="26" level="2" mappingCount="1">
      <sharedItems count="4">
        <s v="[Dim Create Date].[I Create date].[Month].&amp;[2018-12-01T00:00:00]" c="Декабрь 2018" cp="1">
          <x/>
        </s>
        <s v="[Dim Create Date].[I Create date].[Month].&amp;[2019-01-01T00:00:00]" c="Январь 2019" cp="1">
          <x v="1"/>
        </s>
        <s v="[Dim Create Date].[I Create date].[Month].&amp;[2019-03-01T00:00:00]" c="Март 2019" cp="1">
          <x v="1"/>
        </s>
        <s v="[Dim Create Date].[I Create date].[Month].&amp;[2019-04-01T00:00:00]" c="Апрель 2019" cp="1">
          <x v="1"/>
        </s>
      </sharedItems>
      <mpMap v="9"/>
    </cacheField>
    <cacheField name="[Dim Create Date].[I Create date].[Date]" caption="Дата (общая)" numFmtId="0" hierarchy="26" level="3">
      <sharedItems containsSemiMixedTypes="0" containsString="0"/>
    </cacheField>
    <cacheField name="[Dim Create Date].[I Create date].[Month].[Year]" caption="Год" propertyName="Year" numFmtId="0" hierarchy="26" level="2" memberPropertyField="1">
      <sharedItems count="2">
        <s v="2018"/>
        <s v="2019"/>
      </sharedItems>
    </cacheField>
    <cacheField name="[Dim Create Date].[I Create date].[Date].[Month]" caption="Месяц" propertyName="Month" numFmtId="0" hierarchy="26" level="3" memberPropertyField="1">
      <sharedItems containsSemiMixedTypes="0" containsString="0"/>
    </cacheField>
    <cacheField name="[Dim Create Date].[I Create date].[Date].[Week Day]" caption="День недели" propertyName="Week Day" numFmtId="0" hierarchy="26" level="3" memberPropertyField="1">
      <sharedItems containsSemiMixedTypes="0" containsString="0"/>
    </cacheField>
    <cacheField name="[Dim Create Date].[I Create date].[Date].[Week Year]" caption="Неделя года" propertyName="Week Year" numFmtId="0" hierarchy="26" level="3" memberPropertyField="1">
      <sharedItems containsSemiMixedTypes="0" containsString="0"/>
    </cacheField>
    <cacheField name="[Dim Create Date].[I Create date].[Date].[Yyyy Mm]" caption="Yyyy Mm" propertyName="Yyyy Mm" numFmtId="0" hierarchy="26" level="3" memberPropertyField="1">
      <sharedItems containsSemiMixedTypes="0" containsString="0"/>
    </cacheField>
    <cacheField name="[Dim Create Date].[I Create date].[Date].[Yyyymm]" caption="Yyyymm" propertyName="Yyyymm" numFmtId="0" hierarchy="26" level="3" memberPropertyField="1">
      <sharedItems containsSemiMixedTypes="0" containsString="0"/>
    </cacheField>
    <cacheField name="[Dim Create Date].[I Create date].[Date].[Мonth Year]" caption="Месяц года" propertyName="Мonth Year" numFmtId="0" hierarchy="26" level="3" memberPropertyField="1">
      <sharedItems containsSemiMixedTypes="0" containsString="0"/>
    </cacheField>
    <cacheField name="[Dim Applications].[Product].[Product]" caption="Продукт" numFmtId="0" hierarchy="5" level="1">
      <sharedItems containsSemiMixedTypes="0" containsString="0"/>
    </cacheField>
  </cacheFields>
  <cacheHierarchies count="75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5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2" unbalanced="0">
      <fieldsUsage count="2">
        <fieldUsage x="-1"/>
        <fieldUsage x="16"/>
      </fieldsUsage>
    </cacheHierarchy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(выдачи)" defaultMemberUniqueName="[Dim Contracts].[I con date].[All]" allUniqueName="[Dim Contracts].[I con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>
      <fieldsUsage count="4">
        <fieldUsage x="-1"/>
        <fieldUsage x="6"/>
        <fieldUsage x="7"/>
        <fieldUsage x="8"/>
      </fieldsUsage>
    </cacheHierarchy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0" unbalanced="0"/>
    <cacheHierarchy uniqueName="[Measures].[Count All app]" caption="Заявки, #" measure="1" displayFolder="Заявки" measureGroup="Fact Applications" count="0" oneField="1">
      <fieldsUsage count="1">
        <fieldUsage x="0"/>
      </fieldsUsage>
    </cacheHierarchy>
    <cacheHierarchy uniqueName="[Measures].[Count Approved app]" caption="Одобрение, #" measure="1" displayFolder="Заявки" measureGroup="Fact Applications" count="0" oneField="1">
      <fieldsUsage count="1">
        <fieldUsage x="1"/>
      </fieldsUsage>
    </cacheHierarchy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 oneField="1">
      <fieldsUsage count="1">
        <fieldUsage x="4"/>
      </fieldsUsage>
    </cacheHierarchy>
    <cacheHierarchy uniqueName="[Measures].[Count All con]" caption="Выдачи, #" measure="1" displayFolder="" measureGroup="Fact Contracts" count="0" oneField="1">
      <fieldsUsage count="1">
        <fieldUsage x="3"/>
      </fieldsUsage>
    </cacheHierarchy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Rate Approved]" caption="Одобрение, %" measure="1" displayFolder="Заявки" measureGroup="Fact Applications" count="0" oneField="1">
      <fieldsUsage count="1">
        <fieldUsage x="2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8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5">
    <map measureGroup="0" dimension="0"/>
    <map measureGroup="0" dimension="1"/>
    <map measureGroup="0" dimension="2"/>
    <map measureGroup="0" dimension="6"/>
    <map measureGroup="1" dimension="0"/>
    <map measureGroup="1" dimension="1"/>
    <map measureGroup="1" dimension="2"/>
    <map measureGroup="1" dimension="6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7" cacheId="3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4:G13" firstHeaderRow="1" firstDataRow="2" firstDataCol="1" rowPageCount="2" colPageCount="1"/>
  <pivotFields count="9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0"/>
    <field x="1"/>
  </rowFields>
  <rowItems count="8">
    <i>
      <x/>
    </i>
    <i r="1">
      <x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47" name="[Dim Products].[Id].[All]" cap="All"/>
    <pageField fld="8" hier="0" name="[Dim Applications].[Client Type].[All]" cap="All"/>
  </pageFields>
  <dataFields count="1">
    <dataField fld="6" baseField="0" baseItem="0"/>
  </dataField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6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0" cacheId="2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O12" firstHeaderRow="0" firstDataRow="1" firstDataCol="1" rowPageCount="1" colPageCount="1"/>
  <pivotFields count="25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</pivotFields>
  <rowFields count="2">
    <field x="1"/>
    <field x="2"/>
  </rowFields>
  <rowItems count="9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21" hier="47" name="[Dim Products].[Id].[All]" cap="All"/>
  </pageFields>
  <dataFields count="14">
    <dataField fld="22" baseField="0" baseItem="0"/>
    <dataField fld="23" baseField="0" baseItem="0"/>
    <dataField fld="24" baseField="0" baseItem="0"/>
    <dataField fld="20" baseField="0" baseItem="0"/>
    <dataField fld="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  <dataField fld="19" baseField="0" baseItem="0"/>
  </dataField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1" cacheId="3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P12" firstHeaderRow="1" firstDataRow="3" firstDataCol="1" rowPageCount="1" colPageCount="1"/>
  <pivotFields count="17">
    <pivotField dataField="1" showAll="0"/>
    <pivotField dataField="1" showAll="0"/>
    <pivotField dataField="1" showAll="0"/>
    <pivotField dataField="1" showAll="0"/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2">
    <field x="6"/>
    <field x="7"/>
  </rowFields>
  <rowItems count="7">
    <i>
      <x/>
    </i>
    <i r="1">
      <x/>
    </i>
    <i>
      <x v="1"/>
    </i>
    <i r="1">
      <x v="1"/>
    </i>
    <i r="1">
      <x v="2"/>
    </i>
    <i r="1">
      <x v="3"/>
    </i>
    <i t="grand">
      <x/>
    </i>
  </rowItems>
  <colFields count="2">
    <field x="5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1">
    <pageField fld="16" hier="5" name="[Dim Applications].[Product].&amp;[{79392198-8CCB-45BA-A9B8-7928CC007A67}]" cap="PDL 2"/>
  </pageField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pivotHierarchies count="75">
    <pivotHierarchy/>
    <pivotHierarchy/>
    <pivotHierarchy/>
    <pivotHierarchy/>
    <pivotHierarchy/>
    <pivotHierarchy multipleItemSelectionAllowed="1">
      <members count="1" level="1">
        <member name="[Dim Applications].[Product].&amp;[{79392198-8CCB-45BA-A9B8-7928CC007A67}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9"/>
        <mp field="10"/>
        <mp field="11"/>
        <mp field="12"/>
        <mp field="13"/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6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50"/>
  <sheetViews>
    <sheetView workbookViewId="0"/>
  </sheetViews>
  <sheetFormatPr defaultRowHeight="15" x14ac:dyDescent="0.25"/>
  <cols>
    <col min="1" max="1" width="17.28515625" customWidth="1"/>
    <col min="2" max="2" width="20.85546875" customWidth="1"/>
    <col min="3" max="6" width="8.140625" customWidth="1"/>
    <col min="7" max="7" width="11.85546875" customWidth="1"/>
    <col min="8" max="11" width="2" customWidth="1"/>
    <col min="12" max="101" width="3" customWidth="1"/>
    <col min="102" max="183" width="4" customWidth="1"/>
    <col min="184" max="184" width="11.85546875" customWidth="1"/>
    <col min="185" max="185" width="4.140625" customWidth="1"/>
    <col min="186" max="186" width="13.5703125" bestFit="1" customWidth="1"/>
    <col min="187" max="187" width="20.42578125" bestFit="1" customWidth="1"/>
    <col min="188" max="188" width="4.140625" customWidth="1"/>
    <col min="189" max="189" width="13.5703125" bestFit="1" customWidth="1"/>
    <col min="190" max="190" width="20.42578125" bestFit="1" customWidth="1"/>
    <col min="191" max="191" width="4.140625" customWidth="1"/>
    <col min="192" max="192" width="13.5703125" bestFit="1" customWidth="1"/>
    <col min="193" max="193" width="20.42578125" bestFit="1" customWidth="1"/>
    <col min="194" max="194" width="4.140625" customWidth="1"/>
    <col min="195" max="195" width="13.5703125" bestFit="1" customWidth="1"/>
    <col min="196" max="196" width="20.42578125" bestFit="1" customWidth="1"/>
    <col min="197" max="197" width="4.140625" customWidth="1"/>
    <col min="198" max="198" width="13.5703125" bestFit="1" customWidth="1"/>
    <col min="199" max="199" width="20.42578125" bestFit="1" customWidth="1"/>
    <col min="200" max="200" width="4.140625" customWidth="1"/>
    <col min="201" max="201" width="13.5703125" bestFit="1" customWidth="1"/>
    <col min="202" max="202" width="20.42578125" bestFit="1" customWidth="1"/>
    <col min="203" max="203" width="4.140625" customWidth="1"/>
    <col min="204" max="204" width="13.5703125" bestFit="1" customWidth="1"/>
    <col min="205" max="205" width="20.42578125" bestFit="1" customWidth="1"/>
    <col min="206" max="206" width="4.140625" customWidth="1"/>
    <col min="207" max="207" width="13.5703125" bestFit="1" customWidth="1"/>
    <col min="208" max="208" width="20.42578125" bestFit="1" customWidth="1"/>
    <col min="209" max="209" width="4.140625" customWidth="1"/>
    <col min="210" max="210" width="13.5703125" bestFit="1" customWidth="1"/>
    <col min="211" max="211" width="20.42578125" bestFit="1" customWidth="1"/>
    <col min="212" max="212" width="4.140625" customWidth="1"/>
    <col min="213" max="213" width="13.5703125" bestFit="1" customWidth="1"/>
    <col min="214" max="214" width="20.42578125" bestFit="1" customWidth="1"/>
    <col min="215" max="215" width="4.140625" customWidth="1"/>
    <col min="216" max="216" width="13.5703125" bestFit="1" customWidth="1"/>
    <col min="217" max="217" width="20.42578125" bestFit="1" customWidth="1"/>
    <col min="218" max="218" width="4.140625" customWidth="1"/>
    <col min="219" max="219" width="13.5703125" bestFit="1" customWidth="1"/>
    <col min="220" max="220" width="20.42578125" bestFit="1" customWidth="1"/>
    <col min="221" max="221" width="4.140625" customWidth="1"/>
    <col min="222" max="222" width="13.5703125" bestFit="1" customWidth="1"/>
    <col min="223" max="223" width="20.42578125" bestFit="1" customWidth="1"/>
    <col min="224" max="224" width="4.140625" customWidth="1"/>
    <col min="225" max="225" width="13.5703125" bestFit="1" customWidth="1"/>
    <col min="226" max="226" width="20.42578125" bestFit="1" customWidth="1"/>
    <col min="227" max="227" width="4.140625" customWidth="1"/>
    <col min="228" max="228" width="13.5703125" bestFit="1" customWidth="1"/>
    <col min="229" max="229" width="20.42578125" bestFit="1" customWidth="1"/>
    <col min="230" max="230" width="4.140625" customWidth="1"/>
    <col min="231" max="231" width="13.5703125" bestFit="1" customWidth="1"/>
    <col min="232" max="232" width="20.42578125" bestFit="1" customWidth="1"/>
    <col min="233" max="233" width="4.140625" customWidth="1"/>
    <col min="234" max="234" width="13.5703125" bestFit="1" customWidth="1"/>
    <col min="235" max="235" width="20.42578125" bestFit="1" customWidth="1"/>
    <col min="236" max="236" width="4.140625" customWidth="1"/>
    <col min="237" max="237" width="13.5703125" bestFit="1" customWidth="1"/>
    <col min="238" max="238" width="20.42578125" bestFit="1" customWidth="1"/>
    <col min="239" max="239" width="4.140625" customWidth="1"/>
    <col min="240" max="240" width="13.5703125" bestFit="1" customWidth="1"/>
    <col min="241" max="241" width="20.42578125" bestFit="1" customWidth="1"/>
    <col min="242" max="242" width="4.140625" customWidth="1"/>
    <col min="243" max="243" width="13.5703125" bestFit="1" customWidth="1"/>
    <col min="244" max="244" width="20.42578125" bestFit="1" customWidth="1"/>
    <col min="245" max="245" width="4.140625" customWidth="1"/>
    <col min="246" max="246" width="13.5703125" bestFit="1" customWidth="1"/>
    <col min="247" max="247" width="20.42578125" bestFit="1" customWidth="1"/>
    <col min="248" max="248" width="4.140625" customWidth="1"/>
    <col min="249" max="249" width="13.5703125" bestFit="1" customWidth="1"/>
    <col min="250" max="250" width="20.42578125" bestFit="1" customWidth="1"/>
    <col min="251" max="251" width="4.140625" customWidth="1"/>
    <col min="252" max="252" width="13.5703125" bestFit="1" customWidth="1"/>
    <col min="253" max="253" width="20.42578125" bestFit="1" customWidth="1"/>
    <col min="254" max="254" width="4.140625" customWidth="1"/>
    <col min="255" max="255" width="13.5703125" bestFit="1" customWidth="1"/>
    <col min="256" max="256" width="20.42578125" bestFit="1" customWidth="1"/>
    <col min="257" max="257" width="4.140625" customWidth="1"/>
    <col min="258" max="258" width="13.5703125" bestFit="1" customWidth="1"/>
    <col min="259" max="259" width="20.42578125" bestFit="1" customWidth="1"/>
    <col min="260" max="260" width="4.140625" customWidth="1"/>
    <col min="261" max="261" width="13.5703125" bestFit="1" customWidth="1"/>
    <col min="262" max="262" width="20.42578125" bestFit="1" customWidth="1"/>
    <col min="263" max="263" width="4.140625" customWidth="1"/>
    <col min="264" max="264" width="13.5703125" bestFit="1" customWidth="1"/>
    <col min="265" max="265" width="20.42578125" bestFit="1" customWidth="1"/>
    <col min="266" max="266" width="4.140625" customWidth="1"/>
    <col min="267" max="267" width="13.5703125" bestFit="1" customWidth="1"/>
    <col min="268" max="268" width="20.42578125" bestFit="1" customWidth="1"/>
    <col min="269" max="269" width="4.140625" customWidth="1"/>
    <col min="270" max="270" width="13.5703125" bestFit="1" customWidth="1"/>
    <col min="271" max="271" width="20.42578125" bestFit="1" customWidth="1"/>
    <col min="272" max="272" width="4.140625" customWidth="1"/>
    <col min="273" max="273" width="13.5703125" bestFit="1" customWidth="1"/>
    <col min="274" max="274" width="20.42578125" bestFit="1" customWidth="1"/>
    <col min="275" max="275" width="4.140625" customWidth="1"/>
    <col min="276" max="276" width="13.5703125" bestFit="1" customWidth="1"/>
    <col min="277" max="277" width="20.42578125" bestFit="1" customWidth="1"/>
    <col min="278" max="278" width="4.140625" customWidth="1"/>
    <col min="279" max="279" width="13.5703125" bestFit="1" customWidth="1"/>
    <col min="280" max="280" width="20.42578125" bestFit="1" customWidth="1"/>
    <col min="281" max="281" width="4.140625" customWidth="1"/>
    <col min="282" max="282" width="13.5703125" bestFit="1" customWidth="1"/>
    <col min="283" max="283" width="20.42578125" bestFit="1" customWidth="1"/>
    <col min="284" max="284" width="4.140625" customWidth="1"/>
    <col min="285" max="285" width="13.5703125" bestFit="1" customWidth="1"/>
    <col min="286" max="286" width="20.42578125" bestFit="1" customWidth="1"/>
    <col min="287" max="287" width="4.140625" customWidth="1"/>
    <col min="288" max="288" width="13.5703125" bestFit="1" customWidth="1"/>
    <col min="289" max="289" width="20.42578125" bestFit="1" customWidth="1"/>
    <col min="290" max="290" width="4.140625" customWidth="1"/>
    <col min="291" max="291" width="13.5703125" bestFit="1" customWidth="1"/>
    <col min="292" max="292" width="20.42578125" bestFit="1" customWidth="1"/>
    <col min="293" max="293" width="4.140625" customWidth="1"/>
    <col min="294" max="294" width="13.5703125" bestFit="1" customWidth="1"/>
    <col min="295" max="295" width="20.42578125" bestFit="1" customWidth="1"/>
    <col min="296" max="296" width="4.140625" customWidth="1"/>
    <col min="297" max="297" width="13.5703125" bestFit="1" customWidth="1"/>
    <col min="298" max="298" width="20.42578125" bestFit="1" customWidth="1"/>
    <col min="299" max="299" width="4.140625" customWidth="1"/>
    <col min="300" max="300" width="13.5703125" bestFit="1" customWidth="1"/>
    <col min="301" max="301" width="20.42578125" bestFit="1" customWidth="1"/>
    <col min="302" max="302" width="4.140625" customWidth="1"/>
    <col min="303" max="303" width="13.5703125" bestFit="1" customWidth="1"/>
    <col min="304" max="304" width="20.42578125" bestFit="1" customWidth="1"/>
    <col min="305" max="305" width="4.140625" customWidth="1"/>
    <col min="306" max="306" width="13.5703125" bestFit="1" customWidth="1"/>
    <col min="307" max="307" width="20.42578125" bestFit="1" customWidth="1"/>
    <col min="308" max="308" width="4.140625" customWidth="1"/>
    <col min="309" max="309" width="13.5703125" bestFit="1" customWidth="1"/>
    <col min="310" max="310" width="20.42578125" bestFit="1" customWidth="1"/>
    <col min="311" max="311" width="4.140625" customWidth="1"/>
    <col min="312" max="312" width="13.5703125" bestFit="1" customWidth="1"/>
    <col min="313" max="313" width="20.42578125" bestFit="1" customWidth="1"/>
    <col min="314" max="314" width="4.140625" customWidth="1"/>
    <col min="315" max="315" width="13.5703125" bestFit="1" customWidth="1"/>
    <col min="316" max="316" width="20.42578125" bestFit="1" customWidth="1"/>
    <col min="317" max="317" width="4.140625" customWidth="1"/>
    <col min="318" max="318" width="13.5703125" bestFit="1" customWidth="1"/>
    <col min="319" max="319" width="20.42578125" bestFit="1" customWidth="1"/>
    <col min="320" max="320" width="4.140625" customWidth="1"/>
    <col min="321" max="321" width="13.5703125" bestFit="1" customWidth="1"/>
    <col min="322" max="322" width="20.42578125" bestFit="1" customWidth="1"/>
    <col min="323" max="323" width="4.140625" customWidth="1"/>
    <col min="324" max="324" width="13.5703125" bestFit="1" customWidth="1"/>
    <col min="325" max="325" width="20.42578125" bestFit="1" customWidth="1"/>
    <col min="326" max="326" width="4.140625" customWidth="1"/>
    <col min="327" max="327" width="13.5703125" bestFit="1" customWidth="1"/>
    <col min="328" max="328" width="20.42578125" bestFit="1" customWidth="1"/>
    <col min="329" max="329" width="4.140625" customWidth="1"/>
    <col min="330" max="330" width="13.5703125" bestFit="1" customWidth="1"/>
    <col min="331" max="331" width="20.42578125" bestFit="1" customWidth="1"/>
    <col min="332" max="332" width="4.140625" customWidth="1"/>
    <col min="333" max="333" width="13.5703125" bestFit="1" customWidth="1"/>
    <col min="334" max="334" width="20.42578125" bestFit="1" customWidth="1"/>
    <col min="335" max="335" width="4.140625" customWidth="1"/>
    <col min="336" max="336" width="13.5703125" bestFit="1" customWidth="1"/>
    <col min="337" max="337" width="20.42578125" bestFit="1" customWidth="1"/>
    <col min="338" max="338" width="4.140625" customWidth="1"/>
    <col min="339" max="339" width="13.5703125" bestFit="1" customWidth="1"/>
    <col min="340" max="340" width="20.42578125" bestFit="1" customWidth="1"/>
    <col min="341" max="341" width="4.140625" customWidth="1"/>
    <col min="342" max="342" width="13.5703125" bestFit="1" customWidth="1"/>
    <col min="343" max="343" width="20.42578125" bestFit="1" customWidth="1"/>
    <col min="344" max="344" width="4.140625" customWidth="1"/>
    <col min="345" max="345" width="13.5703125" bestFit="1" customWidth="1"/>
    <col min="346" max="346" width="20.42578125" bestFit="1" customWidth="1"/>
    <col min="347" max="347" width="4.140625" customWidth="1"/>
    <col min="348" max="348" width="13.5703125" bestFit="1" customWidth="1"/>
    <col min="349" max="349" width="20.42578125" bestFit="1" customWidth="1"/>
    <col min="350" max="350" width="4.140625" customWidth="1"/>
    <col min="351" max="351" width="13.5703125" bestFit="1" customWidth="1"/>
    <col min="352" max="352" width="20.42578125" bestFit="1" customWidth="1"/>
    <col min="353" max="353" width="4.140625" customWidth="1"/>
    <col min="354" max="354" width="13.5703125" bestFit="1" customWidth="1"/>
    <col min="355" max="355" width="20.42578125" bestFit="1" customWidth="1"/>
    <col min="356" max="356" width="4.140625" customWidth="1"/>
    <col min="357" max="357" width="13.5703125" bestFit="1" customWidth="1"/>
    <col min="358" max="358" width="20.42578125" bestFit="1" customWidth="1"/>
    <col min="359" max="359" width="4.140625" customWidth="1"/>
    <col min="360" max="360" width="13.5703125" bestFit="1" customWidth="1"/>
    <col min="361" max="361" width="20.42578125" bestFit="1" customWidth="1"/>
    <col min="362" max="362" width="4.140625" customWidth="1"/>
    <col min="363" max="363" width="13.5703125" bestFit="1" customWidth="1"/>
    <col min="364" max="364" width="20.42578125" bestFit="1" customWidth="1"/>
    <col min="365" max="365" width="4.140625" customWidth="1"/>
    <col min="366" max="366" width="13.5703125" bestFit="1" customWidth="1"/>
    <col min="367" max="367" width="20.42578125" bestFit="1" customWidth="1"/>
    <col min="368" max="368" width="4.140625" customWidth="1"/>
    <col min="369" max="369" width="13.5703125" bestFit="1" customWidth="1"/>
    <col min="370" max="370" width="20.42578125" bestFit="1" customWidth="1"/>
    <col min="371" max="371" width="4.140625" customWidth="1"/>
    <col min="372" max="372" width="13.5703125" bestFit="1" customWidth="1"/>
    <col min="373" max="373" width="20.42578125" bestFit="1" customWidth="1"/>
    <col min="374" max="374" width="4.140625" customWidth="1"/>
    <col min="375" max="375" width="13.5703125" bestFit="1" customWidth="1"/>
    <col min="376" max="376" width="20.42578125" bestFit="1" customWidth="1"/>
    <col min="377" max="377" width="4.140625" customWidth="1"/>
    <col min="378" max="378" width="13.5703125" bestFit="1" customWidth="1"/>
    <col min="379" max="379" width="20.42578125" bestFit="1" customWidth="1"/>
    <col min="380" max="380" width="4.140625" customWidth="1"/>
    <col min="381" max="381" width="13.5703125" bestFit="1" customWidth="1"/>
    <col min="382" max="382" width="20.42578125" bestFit="1" customWidth="1"/>
    <col min="383" max="383" width="4.140625" customWidth="1"/>
    <col min="384" max="384" width="13.5703125" bestFit="1" customWidth="1"/>
    <col min="385" max="385" width="20.42578125" bestFit="1" customWidth="1"/>
    <col min="386" max="386" width="4.140625" customWidth="1"/>
    <col min="387" max="387" width="13.5703125" bestFit="1" customWidth="1"/>
    <col min="388" max="388" width="20.42578125" bestFit="1" customWidth="1"/>
    <col min="389" max="389" width="4.140625" customWidth="1"/>
    <col min="390" max="390" width="13.5703125" bestFit="1" customWidth="1"/>
    <col min="391" max="391" width="20.42578125" bestFit="1" customWidth="1"/>
    <col min="392" max="392" width="4.140625" customWidth="1"/>
    <col min="393" max="393" width="13.5703125" bestFit="1" customWidth="1"/>
    <col min="394" max="394" width="20.42578125" bestFit="1" customWidth="1"/>
    <col min="395" max="395" width="4.140625" customWidth="1"/>
    <col min="396" max="396" width="13.5703125" bestFit="1" customWidth="1"/>
    <col min="397" max="397" width="20.42578125" bestFit="1" customWidth="1"/>
    <col min="398" max="398" width="4.140625" customWidth="1"/>
    <col min="399" max="399" width="13.5703125" bestFit="1" customWidth="1"/>
    <col min="400" max="400" width="20.42578125" bestFit="1" customWidth="1"/>
    <col min="401" max="401" width="4.140625" customWidth="1"/>
    <col min="402" max="402" width="13.5703125" bestFit="1" customWidth="1"/>
    <col min="403" max="403" width="20.42578125" bestFit="1" customWidth="1"/>
    <col min="404" max="404" width="4.140625" customWidth="1"/>
    <col min="405" max="405" width="13.5703125" bestFit="1" customWidth="1"/>
    <col min="406" max="406" width="20.42578125" bestFit="1" customWidth="1"/>
    <col min="407" max="407" width="4.140625" customWidth="1"/>
    <col min="408" max="408" width="13.5703125" bestFit="1" customWidth="1"/>
    <col min="409" max="409" width="20.42578125" bestFit="1" customWidth="1"/>
    <col min="410" max="410" width="4.140625" customWidth="1"/>
    <col min="411" max="411" width="13.5703125" bestFit="1" customWidth="1"/>
    <col min="412" max="412" width="20.42578125" bestFit="1" customWidth="1"/>
    <col min="413" max="413" width="4.140625" customWidth="1"/>
    <col min="414" max="414" width="13.5703125" bestFit="1" customWidth="1"/>
    <col min="415" max="415" width="20.42578125" bestFit="1" customWidth="1"/>
    <col min="416" max="416" width="4.140625" customWidth="1"/>
    <col min="417" max="417" width="13.5703125" bestFit="1" customWidth="1"/>
    <col min="418" max="418" width="20.42578125" bestFit="1" customWidth="1"/>
    <col min="419" max="419" width="4.140625" customWidth="1"/>
    <col min="420" max="420" width="13.5703125" bestFit="1" customWidth="1"/>
    <col min="421" max="421" width="20.42578125" bestFit="1" customWidth="1"/>
    <col min="422" max="422" width="4.140625" customWidth="1"/>
    <col min="423" max="423" width="13.5703125" bestFit="1" customWidth="1"/>
    <col min="424" max="424" width="20.42578125" bestFit="1" customWidth="1"/>
    <col min="425" max="425" width="4.140625" customWidth="1"/>
    <col min="426" max="426" width="13.5703125" bestFit="1" customWidth="1"/>
    <col min="427" max="427" width="20.42578125" bestFit="1" customWidth="1"/>
    <col min="428" max="428" width="4.140625" customWidth="1"/>
    <col min="429" max="429" width="13.5703125" bestFit="1" customWidth="1"/>
    <col min="430" max="430" width="20.42578125" bestFit="1" customWidth="1"/>
    <col min="431" max="431" width="4.140625" customWidth="1"/>
    <col min="432" max="432" width="13.5703125" bestFit="1" customWidth="1"/>
    <col min="433" max="433" width="20.42578125" bestFit="1" customWidth="1"/>
    <col min="434" max="434" width="4.140625" customWidth="1"/>
    <col min="435" max="435" width="13.5703125" bestFit="1" customWidth="1"/>
    <col min="436" max="436" width="20.42578125" bestFit="1" customWidth="1"/>
    <col min="437" max="437" width="4.140625" customWidth="1"/>
    <col min="438" max="438" width="13.5703125" bestFit="1" customWidth="1"/>
    <col min="439" max="439" width="20.42578125" bestFit="1" customWidth="1"/>
    <col min="440" max="440" width="4.140625" customWidth="1"/>
    <col min="441" max="441" width="13.5703125" bestFit="1" customWidth="1"/>
    <col min="442" max="442" width="20.42578125" bestFit="1" customWidth="1"/>
    <col min="443" max="443" width="4.140625" customWidth="1"/>
    <col min="444" max="444" width="13.5703125" bestFit="1" customWidth="1"/>
    <col min="445" max="445" width="20.42578125" bestFit="1" customWidth="1"/>
    <col min="446" max="446" width="4.140625" customWidth="1"/>
    <col min="447" max="447" width="13.5703125" bestFit="1" customWidth="1"/>
    <col min="448" max="448" width="20.42578125" bestFit="1" customWidth="1"/>
    <col min="449" max="449" width="4.140625" customWidth="1"/>
    <col min="450" max="450" width="13.5703125" bestFit="1" customWidth="1"/>
    <col min="451" max="451" width="20.42578125" bestFit="1" customWidth="1"/>
    <col min="452" max="452" width="4.140625" customWidth="1"/>
    <col min="453" max="453" width="13.5703125" bestFit="1" customWidth="1"/>
    <col min="454" max="454" width="20.42578125" bestFit="1" customWidth="1"/>
    <col min="455" max="455" width="4.140625" customWidth="1"/>
    <col min="456" max="456" width="13.5703125" bestFit="1" customWidth="1"/>
    <col min="457" max="457" width="20.42578125" bestFit="1" customWidth="1"/>
    <col min="458" max="458" width="4.140625" customWidth="1"/>
    <col min="459" max="459" width="13.5703125" bestFit="1" customWidth="1"/>
    <col min="460" max="460" width="20.42578125" bestFit="1" customWidth="1"/>
    <col min="461" max="461" width="4.140625" customWidth="1"/>
    <col min="462" max="462" width="13.5703125" bestFit="1" customWidth="1"/>
    <col min="463" max="463" width="20.42578125" bestFit="1" customWidth="1"/>
    <col min="464" max="464" width="4.140625" customWidth="1"/>
    <col min="465" max="465" width="13.5703125" bestFit="1" customWidth="1"/>
    <col min="466" max="466" width="20.42578125" bestFit="1" customWidth="1"/>
    <col min="467" max="467" width="4.140625" customWidth="1"/>
    <col min="468" max="468" width="13.5703125" bestFit="1" customWidth="1"/>
    <col min="469" max="469" width="20.42578125" bestFit="1" customWidth="1"/>
    <col min="470" max="470" width="4.140625" customWidth="1"/>
    <col min="471" max="471" width="13.5703125" bestFit="1" customWidth="1"/>
    <col min="472" max="472" width="20.42578125" bestFit="1" customWidth="1"/>
    <col min="473" max="473" width="4.140625" customWidth="1"/>
    <col min="474" max="474" width="13.5703125" bestFit="1" customWidth="1"/>
    <col min="475" max="475" width="20.42578125" bestFit="1" customWidth="1"/>
    <col min="476" max="476" width="4.140625" customWidth="1"/>
    <col min="477" max="477" width="13.5703125" bestFit="1" customWidth="1"/>
    <col min="478" max="478" width="20.42578125" bestFit="1" customWidth="1"/>
    <col min="479" max="479" width="4.140625" customWidth="1"/>
    <col min="480" max="480" width="13.5703125" bestFit="1" customWidth="1"/>
    <col min="481" max="481" width="20.42578125" bestFit="1" customWidth="1"/>
    <col min="482" max="482" width="4.140625" customWidth="1"/>
    <col min="483" max="483" width="13.5703125" bestFit="1" customWidth="1"/>
    <col min="484" max="484" width="20.42578125" bestFit="1" customWidth="1"/>
    <col min="485" max="485" width="4.140625" customWidth="1"/>
    <col min="486" max="486" width="13.5703125" bestFit="1" customWidth="1"/>
    <col min="487" max="487" width="20.42578125" bestFit="1" customWidth="1"/>
    <col min="488" max="488" width="4.140625" customWidth="1"/>
    <col min="489" max="489" width="13.5703125" bestFit="1" customWidth="1"/>
    <col min="490" max="490" width="20.42578125" bestFit="1" customWidth="1"/>
    <col min="491" max="491" width="4.140625" customWidth="1"/>
    <col min="492" max="492" width="13.5703125" bestFit="1" customWidth="1"/>
    <col min="493" max="493" width="20.42578125" bestFit="1" customWidth="1"/>
    <col min="494" max="494" width="4.140625" customWidth="1"/>
    <col min="495" max="495" width="13.5703125" bestFit="1" customWidth="1"/>
    <col min="496" max="496" width="20.42578125" bestFit="1" customWidth="1"/>
    <col min="497" max="497" width="4.140625" customWidth="1"/>
    <col min="498" max="498" width="13.5703125" bestFit="1" customWidth="1"/>
    <col min="499" max="499" width="20.42578125" bestFit="1" customWidth="1"/>
    <col min="500" max="500" width="4.140625" customWidth="1"/>
    <col min="501" max="501" width="13.5703125" bestFit="1" customWidth="1"/>
    <col min="502" max="502" width="20.42578125" bestFit="1" customWidth="1"/>
    <col min="503" max="503" width="4.140625" customWidth="1"/>
    <col min="504" max="504" width="13.5703125" bestFit="1" customWidth="1"/>
    <col min="505" max="505" width="20.42578125" bestFit="1" customWidth="1"/>
    <col min="506" max="506" width="4.140625" customWidth="1"/>
    <col min="507" max="507" width="13.5703125" bestFit="1" customWidth="1"/>
    <col min="508" max="508" width="20.42578125" bestFit="1" customWidth="1"/>
    <col min="509" max="509" width="4.140625" customWidth="1"/>
    <col min="510" max="510" width="13.5703125" bestFit="1" customWidth="1"/>
    <col min="511" max="511" width="20.42578125" bestFit="1" customWidth="1"/>
    <col min="512" max="512" width="4.140625" customWidth="1"/>
    <col min="513" max="513" width="13.5703125" bestFit="1" customWidth="1"/>
    <col min="514" max="514" width="20.42578125" bestFit="1" customWidth="1"/>
    <col min="515" max="515" width="4.140625" customWidth="1"/>
    <col min="516" max="516" width="13.5703125" bestFit="1" customWidth="1"/>
    <col min="517" max="517" width="20.42578125" bestFit="1" customWidth="1"/>
    <col min="518" max="518" width="4.140625" customWidth="1"/>
    <col min="519" max="519" width="13.5703125" bestFit="1" customWidth="1"/>
    <col min="520" max="520" width="20.42578125" bestFit="1" customWidth="1"/>
    <col min="521" max="521" width="4.140625" customWidth="1"/>
    <col min="522" max="522" width="13.5703125" bestFit="1" customWidth="1"/>
    <col min="523" max="523" width="20.42578125" bestFit="1" customWidth="1"/>
    <col min="524" max="524" width="4.140625" customWidth="1"/>
    <col min="525" max="525" width="13.5703125" bestFit="1" customWidth="1"/>
    <col min="526" max="526" width="20.42578125" bestFit="1" customWidth="1"/>
    <col min="527" max="527" width="4.140625" customWidth="1"/>
    <col min="528" max="528" width="13.5703125" bestFit="1" customWidth="1"/>
    <col min="529" max="529" width="20.42578125" bestFit="1" customWidth="1"/>
    <col min="530" max="530" width="4.140625" customWidth="1"/>
    <col min="531" max="531" width="13.5703125" bestFit="1" customWidth="1"/>
    <col min="532" max="532" width="20.42578125" bestFit="1" customWidth="1"/>
    <col min="533" max="533" width="4.140625" customWidth="1"/>
    <col min="534" max="534" width="13.5703125" bestFit="1" customWidth="1"/>
    <col min="535" max="535" width="20.42578125" bestFit="1" customWidth="1"/>
    <col min="536" max="536" width="4.140625" customWidth="1"/>
    <col min="537" max="537" width="13.5703125" bestFit="1" customWidth="1"/>
    <col min="538" max="538" width="20.42578125" bestFit="1" customWidth="1"/>
    <col min="539" max="539" width="4.140625" customWidth="1"/>
    <col min="540" max="540" width="13.5703125" bestFit="1" customWidth="1"/>
    <col min="541" max="541" width="20.42578125" bestFit="1" customWidth="1"/>
    <col min="542" max="542" width="4.140625" customWidth="1"/>
    <col min="543" max="543" width="13.5703125" bestFit="1" customWidth="1"/>
    <col min="544" max="544" width="20.42578125" bestFit="1" customWidth="1"/>
    <col min="545" max="545" width="4.140625" customWidth="1"/>
    <col min="546" max="546" width="13.5703125" bestFit="1" customWidth="1"/>
    <col min="547" max="547" width="20.42578125" bestFit="1" customWidth="1"/>
    <col min="549" max="549" width="18.28515625" bestFit="1" customWidth="1"/>
    <col min="550" max="550" width="25.140625" bestFit="1" customWidth="1"/>
  </cols>
  <sheetData>
    <row r="1" spans="1:7" x14ac:dyDescent="0.25">
      <c r="A1" s="2" t="s">
        <v>31</v>
      </c>
      <c r="B1" t="s" vm="2">
        <v>30</v>
      </c>
    </row>
    <row r="2" spans="1:7" x14ac:dyDescent="0.25">
      <c r="A2" s="2" t="s">
        <v>29</v>
      </c>
      <c r="B2" t="s" vm="3">
        <v>30</v>
      </c>
    </row>
    <row r="4" spans="1:7" x14ac:dyDescent="0.25">
      <c r="A4" s="2" t="s">
        <v>17</v>
      </c>
      <c r="B4" s="2" t="s">
        <v>9</v>
      </c>
    </row>
    <row r="5" spans="1:7" x14ac:dyDescent="0.25">
      <c r="A5" s="2" t="s">
        <v>1</v>
      </c>
      <c r="B5" t="s">
        <v>10</v>
      </c>
      <c r="C5" t="s">
        <v>11</v>
      </c>
      <c r="D5" t="s">
        <v>12</v>
      </c>
      <c r="E5" t="s">
        <v>40</v>
      </c>
      <c r="F5" t="s">
        <v>41</v>
      </c>
      <c r="G5" t="s">
        <v>4</v>
      </c>
    </row>
    <row r="6" spans="1:7" x14ac:dyDescent="0.25">
      <c r="A6" s="3" t="s">
        <v>2</v>
      </c>
      <c r="B6" s="5">
        <v>0.57805354975903611</v>
      </c>
      <c r="C6" s="5">
        <v>0.77179089915662646</v>
      </c>
      <c r="D6" s="5">
        <v>0.87327576662650597</v>
      </c>
      <c r="E6" s="5">
        <v>1.003971549759036</v>
      </c>
      <c r="F6" s="5">
        <v>1.0309975738554216</v>
      </c>
      <c r="G6" s="5">
        <v>1.0309975738554216</v>
      </c>
    </row>
    <row r="7" spans="1:7" x14ac:dyDescent="0.25">
      <c r="A7" s="4" t="s">
        <v>14</v>
      </c>
      <c r="B7" s="5">
        <v>0.57805354975903611</v>
      </c>
      <c r="C7" s="5">
        <v>0.77179089915662646</v>
      </c>
      <c r="D7" s="5">
        <v>0.87327576662650597</v>
      </c>
      <c r="E7" s="5">
        <v>1.003971549759036</v>
      </c>
      <c r="F7" s="5">
        <v>1.0309975738554216</v>
      </c>
      <c r="G7" s="5">
        <v>1.0309975738554216</v>
      </c>
    </row>
    <row r="8" spans="1:7" x14ac:dyDescent="0.25">
      <c r="A8" s="3" t="s">
        <v>3</v>
      </c>
      <c r="B8" s="5">
        <v>0.61058861547179943</v>
      </c>
      <c r="C8" s="5">
        <v>0.65285834395474385</v>
      </c>
      <c r="D8" s="5">
        <v>0.66316746676873828</v>
      </c>
      <c r="E8" s="5"/>
      <c r="F8" s="5"/>
      <c r="G8" s="5">
        <v>0.66316746676873828</v>
      </c>
    </row>
    <row r="9" spans="1:7" x14ac:dyDescent="0.25">
      <c r="A9" s="4" t="s">
        <v>5</v>
      </c>
      <c r="B9" s="5">
        <v>0.77633947079037802</v>
      </c>
      <c r="C9" s="5">
        <v>0.98507486597938154</v>
      </c>
      <c r="D9" s="5">
        <v>1.1276071683848798</v>
      </c>
      <c r="E9" s="5"/>
      <c r="F9" s="5"/>
      <c r="G9" s="5">
        <v>1.1276071683848796</v>
      </c>
    </row>
    <row r="10" spans="1:7" x14ac:dyDescent="0.25">
      <c r="A10" s="4" t="s">
        <v>6</v>
      </c>
      <c r="B10" s="5">
        <v>0.8907464630669546</v>
      </c>
      <c r="C10" s="5">
        <v>1.0795835257019437</v>
      </c>
      <c r="D10" s="5"/>
      <c r="E10" s="5"/>
      <c r="F10" s="5"/>
      <c r="G10" s="5">
        <v>1.0795835257019439</v>
      </c>
    </row>
    <row r="11" spans="1:7" x14ac:dyDescent="0.25">
      <c r="A11" s="4" t="s">
        <v>38</v>
      </c>
      <c r="B11" s="5">
        <v>1.0488425861317052</v>
      </c>
      <c r="C11" s="5">
        <v>1.0647541168774532</v>
      </c>
      <c r="D11" s="5"/>
      <c r="E11" s="5"/>
      <c r="F11" s="5"/>
      <c r="G11" s="5">
        <v>1.064754116877453</v>
      </c>
    </row>
    <row r="12" spans="1:7" x14ac:dyDescent="0.25">
      <c r="A12" s="4" t="s">
        <v>39</v>
      </c>
      <c r="B12" s="5">
        <v>0.19818399594406186</v>
      </c>
      <c r="C12" s="5"/>
      <c r="D12" s="5"/>
      <c r="E12" s="5"/>
      <c r="F12" s="5"/>
      <c r="G12" s="5">
        <v>0.19818399594406186</v>
      </c>
    </row>
    <row r="13" spans="1:7" x14ac:dyDescent="0.25">
      <c r="A13" s="3" t="s">
        <v>4</v>
      </c>
      <c r="B13" s="5">
        <v>0.60929942751090871</v>
      </c>
      <c r="C13" s="5">
        <v>0.65757099521163342</v>
      </c>
      <c r="D13" s="5">
        <v>0.67149291762386265</v>
      </c>
      <c r="E13" s="5">
        <v>0.67667168171922898</v>
      </c>
      <c r="F13" s="5">
        <v>0.67774257627968271</v>
      </c>
      <c r="G13" s="5">
        <v>0.6777425762796826</v>
      </c>
    </row>
    <row r="50" spans="10:10" x14ac:dyDescent="0.25">
      <c r="J50">
        <f>C50+E50+G50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O12"/>
  <sheetViews>
    <sheetView workbookViewId="0">
      <selection activeCell="C12" sqref="C12"/>
    </sheetView>
  </sheetViews>
  <sheetFormatPr defaultRowHeight="15" x14ac:dyDescent="0.25"/>
  <cols>
    <col min="1" max="1" width="17.28515625" customWidth="1"/>
    <col min="2" max="2" width="9.140625" customWidth="1"/>
    <col min="3" max="3" width="13.85546875" customWidth="1"/>
    <col min="4" max="4" width="10.140625" customWidth="1"/>
    <col min="5" max="5" width="13.5703125" customWidth="1"/>
    <col min="6" max="6" width="20.42578125" customWidth="1"/>
    <col min="7" max="7" width="12.7109375" bestFit="1" customWidth="1"/>
    <col min="8" max="8" width="18.28515625" customWidth="1"/>
    <col min="9" max="9" width="24.85546875" customWidth="1"/>
    <col min="10" max="10" width="25.7109375" customWidth="1"/>
    <col min="11" max="11" width="32.85546875" customWidth="1"/>
    <col min="12" max="12" width="26.140625" customWidth="1"/>
    <col min="13" max="13" width="26.28515625" customWidth="1"/>
    <col min="14" max="14" width="29.140625" customWidth="1"/>
    <col min="15" max="15" width="16.28515625" bestFit="1" customWidth="1"/>
  </cols>
  <sheetData>
    <row r="1" spans="1:15" x14ac:dyDescent="0.25">
      <c r="A1" s="2" t="s">
        <v>31</v>
      </c>
      <c r="B1" t="s" vm="1">
        <v>30</v>
      </c>
    </row>
    <row r="3" spans="1:15" x14ac:dyDescent="0.25">
      <c r="A3" s="2" t="s">
        <v>1</v>
      </c>
      <c r="B3" t="s">
        <v>0</v>
      </c>
      <c r="C3" t="s">
        <v>7</v>
      </c>
      <c r="D3" t="s">
        <v>28</v>
      </c>
      <c r="E3" t="s">
        <v>16</v>
      </c>
      <c r="F3" t="s">
        <v>8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</row>
    <row r="4" spans="1:15" x14ac:dyDescent="0.25">
      <c r="A4" s="3" t="s">
        <v>2</v>
      </c>
      <c r="B4" s="1">
        <v>2540</v>
      </c>
      <c r="C4" s="1">
        <v>281</v>
      </c>
      <c r="D4" s="1">
        <v>253</v>
      </c>
      <c r="E4" s="1">
        <v>415000000</v>
      </c>
      <c r="F4" s="1">
        <v>52264870.149999999</v>
      </c>
      <c r="G4" s="1">
        <v>-362735129.85000002</v>
      </c>
      <c r="H4" s="1">
        <v>37496500</v>
      </c>
      <c r="I4" s="1">
        <v>220508.15</v>
      </c>
      <c r="J4" s="1">
        <v>9057500</v>
      </c>
      <c r="K4" s="1">
        <v>0</v>
      </c>
      <c r="L4" s="1">
        <v>4400000</v>
      </c>
      <c r="M4" s="1">
        <v>0</v>
      </c>
      <c r="N4" s="1">
        <v>897000</v>
      </c>
      <c r="O4" s="1">
        <v>193362</v>
      </c>
    </row>
    <row r="5" spans="1:15" x14ac:dyDescent="0.25">
      <c r="A5" s="4" t="s">
        <v>13</v>
      </c>
      <c r="B5" s="1">
        <v>7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4" t="s">
        <v>14</v>
      </c>
      <c r="B6" s="1">
        <v>2533</v>
      </c>
      <c r="C6" s="1">
        <v>281</v>
      </c>
      <c r="D6" s="1">
        <v>253</v>
      </c>
      <c r="E6" s="1">
        <v>415000000</v>
      </c>
      <c r="F6" s="1">
        <v>52264870.149999999</v>
      </c>
      <c r="G6" s="1">
        <v>-362735129.85000002</v>
      </c>
      <c r="H6" s="1">
        <v>37496500</v>
      </c>
      <c r="I6" s="1">
        <v>220508.15</v>
      </c>
      <c r="J6" s="1">
        <v>9057500</v>
      </c>
      <c r="K6" s="1">
        <v>0</v>
      </c>
      <c r="L6" s="1">
        <v>4400000</v>
      </c>
      <c r="M6" s="1">
        <v>0</v>
      </c>
      <c r="N6" s="1">
        <v>897000</v>
      </c>
      <c r="O6" s="1">
        <v>193362</v>
      </c>
    </row>
    <row r="7" spans="1:15" x14ac:dyDescent="0.25">
      <c r="A7" s="3" t="s">
        <v>3</v>
      </c>
      <c r="B7" s="1">
        <v>37368</v>
      </c>
      <c r="C7" s="1">
        <v>6035</v>
      </c>
      <c r="D7" s="1">
        <v>5866</v>
      </c>
      <c r="E7" s="1">
        <v>10058300000</v>
      </c>
      <c r="F7" s="1">
        <v>7045936454</v>
      </c>
      <c r="G7" s="1">
        <v>-3012363546</v>
      </c>
      <c r="H7" s="1">
        <v>4945182359.0999994</v>
      </c>
      <c r="I7" s="1">
        <v>44344165.960000001</v>
      </c>
      <c r="J7" s="1">
        <v>1293268450</v>
      </c>
      <c r="K7" s="1">
        <v>88772866.109999999</v>
      </c>
      <c r="L7" s="1">
        <v>468108162.85000002</v>
      </c>
      <c r="M7" s="1">
        <v>0</v>
      </c>
      <c r="N7" s="1">
        <v>177456850</v>
      </c>
      <c r="O7" s="1">
        <v>28803599.98</v>
      </c>
    </row>
    <row r="8" spans="1:15" x14ac:dyDescent="0.25">
      <c r="A8" s="4" t="s">
        <v>5</v>
      </c>
      <c r="B8" s="1">
        <v>4517</v>
      </c>
      <c r="C8" s="1">
        <v>452</v>
      </c>
      <c r="D8" s="1">
        <v>429</v>
      </c>
      <c r="E8" s="1">
        <v>727500000</v>
      </c>
      <c r="F8" s="1">
        <v>529267918</v>
      </c>
      <c r="G8" s="1">
        <v>-198232082</v>
      </c>
      <c r="H8" s="1">
        <v>336018868.89999998</v>
      </c>
      <c r="I8" s="1">
        <v>2719103.76</v>
      </c>
      <c r="J8" s="1">
        <v>79784599</v>
      </c>
      <c r="K8" s="1">
        <v>4023500</v>
      </c>
      <c r="L8" s="1">
        <v>93743999.599999994</v>
      </c>
      <c r="M8" s="1">
        <v>0</v>
      </c>
      <c r="N8" s="1">
        <v>10912000</v>
      </c>
      <c r="O8" s="1">
        <v>2065846.74</v>
      </c>
    </row>
    <row r="9" spans="1:15" x14ac:dyDescent="0.25">
      <c r="A9" s="4" t="s">
        <v>6</v>
      </c>
      <c r="B9" s="1">
        <v>4963</v>
      </c>
      <c r="C9" s="1">
        <v>765</v>
      </c>
      <c r="D9" s="1">
        <v>717</v>
      </c>
      <c r="E9" s="1">
        <v>1157500000</v>
      </c>
      <c r="F9" s="1">
        <v>660854920</v>
      </c>
      <c r="G9" s="1">
        <v>-496645080</v>
      </c>
      <c r="H9" s="1">
        <v>397445442.74000001</v>
      </c>
      <c r="I9" s="1">
        <v>3888526.2600000002</v>
      </c>
      <c r="J9" s="1">
        <v>96929801</v>
      </c>
      <c r="K9" s="1">
        <v>8987500</v>
      </c>
      <c r="L9" s="1">
        <v>136000000</v>
      </c>
      <c r="M9" s="1">
        <v>0</v>
      </c>
      <c r="N9" s="1">
        <v>15267500</v>
      </c>
      <c r="O9" s="1">
        <v>2336150</v>
      </c>
    </row>
    <row r="10" spans="1:15" x14ac:dyDescent="0.25">
      <c r="A10" s="4" t="s">
        <v>38</v>
      </c>
      <c r="B10" s="1">
        <v>10691</v>
      </c>
      <c r="C10" s="1">
        <v>2008</v>
      </c>
      <c r="D10" s="1">
        <v>1949</v>
      </c>
      <c r="E10" s="1">
        <v>3439500000</v>
      </c>
      <c r="F10" s="1">
        <v>2576883281</v>
      </c>
      <c r="G10" s="1">
        <v>-862616719</v>
      </c>
      <c r="H10" s="1">
        <v>1866692489.8599999</v>
      </c>
      <c r="I10" s="1">
        <v>16474501.41</v>
      </c>
      <c r="J10" s="1">
        <v>430509400</v>
      </c>
      <c r="K10" s="1">
        <v>21701750</v>
      </c>
      <c r="L10" s="1">
        <v>163495500</v>
      </c>
      <c r="M10" s="1">
        <v>0</v>
      </c>
      <c r="N10" s="1">
        <v>65540250</v>
      </c>
      <c r="O10" s="1">
        <v>12469389.73</v>
      </c>
    </row>
    <row r="11" spans="1:15" x14ac:dyDescent="0.25">
      <c r="A11" s="4" t="s">
        <v>39</v>
      </c>
      <c r="B11" s="1">
        <v>17197</v>
      </c>
      <c r="C11" s="1">
        <v>2810</v>
      </c>
      <c r="D11" s="1">
        <v>2771</v>
      </c>
      <c r="E11" s="1">
        <v>4733800000</v>
      </c>
      <c r="F11" s="1">
        <v>3278930335</v>
      </c>
      <c r="G11" s="1">
        <v>-1454869665</v>
      </c>
      <c r="H11" s="1">
        <v>2345025557.5999999</v>
      </c>
      <c r="I11" s="1">
        <v>21262034.530000001</v>
      </c>
      <c r="J11" s="1">
        <v>686044650</v>
      </c>
      <c r="K11" s="1">
        <v>54060116.109999999</v>
      </c>
      <c r="L11" s="1">
        <v>74868663.25</v>
      </c>
      <c r="M11" s="1">
        <v>0</v>
      </c>
      <c r="N11" s="1">
        <v>85737100</v>
      </c>
      <c r="O11" s="1">
        <v>11932213.51</v>
      </c>
    </row>
    <row r="12" spans="1:15" x14ac:dyDescent="0.25">
      <c r="A12" s="3" t="s">
        <v>4</v>
      </c>
      <c r="B12" s="1">
        <v>39908</v>
      </c>
      <c r="C12" s="1">
        <v>6316</v>
      </c>
      <c r="D12" s="1">
        <v>6119</v>
      </c>
      <c r="E12" s="1">
        <v>10473300000</v>
      </c>
      <c r="F12" s="1">
        <v>7098201324.1499996</v>
      </c>
      <c r="G12" s="1">
        <v>-3375098675.8500004</v>
      </c>
      <c r="H12" s="1">
        <v>4982678859.0999994</v>
      </c>
      <c r="I12" s="1">
        <v>44564674.109999999</v>
      </c>
      <c r="J12" s="1">
        <v>1302325950</v>
      </c>
      <c r="K12" s="1">
        <v>88772866.109999999</v>
      </c>
      <c r="L12" s="1">
        <v>472508162.85000002</v>
      </c>
      <c r="M12" s="1">
        <v>0</v>
      </c>
      <c r="N12" s="1">
        <v>178353850</v>
      </c>
      <c r="O12" s="1">
        <v>28996961.98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2"/>
  <sheetViews>
    <sheetView tabSelected="1" workbookViewId="0">
      <selection activeCell="E10" sqref="E10"/>
    </sheetView>
  </sheetViews>
  <sheetFormatPr defaultRowHeight="15" x14ac:dyDescent="0.25"/>
  <cols>
    <col min="1" max="1" width="17.28515625" customWidth="1"/>
    <col min="2" max="2" width="20.85546875" customWidth="1"/>
    <col min="3" max="3" width="13.85546875" customWidth="1"/>
    <col min="4" max="4" width="14.42578125" customWidth="1"/>
    <col min="5" max="5" width="10.140625" customWidth="1"/>
    <col min="6" max="6" width="13.5703125" bestFit="1" customWidth="1"/>
    <col min="7" max="7" width="11.28515625" customWidth="1"/>
    <col min="8" max="8" width="13.85546875" customWidth="1"/>
    <col min="9" max="9" width="14.42578125" customWidth="1"/>
    <col min="10" max="10" width="10.140625" customWidth="1"/>
    <col min="11" max="11" width="13.5703125" customWidth="1"/>
    <col min="12" max="12" width="13.85546875" customWidth="1"/>
    <col min="13" max="13" width="18.5703125" bestFit="1" customWidth="1"/>
    <col min="14" max="14" width="19.140625" bestFit="1" customWidth="1"/>
    <col min="15" max="15" width="14.85546875" bestFit="1" customWidth="1"/>
    <col min="16" max="16" width="18.28515625" bestFit="1" customWidth="1"/>
  </cols>
  <sheetData>
    <row r="1" spans="1:16" x14ac:dyDescent="0.25">
      <c r="A1" s="2" t="s">
        <v>42</v>
      </c>
      <c r="B1" t="s" vm="4">
        <v>43</v>
      </c>
    </row>
    <row r="3" spans="1:16" x14ac:dyDescent="0.25">
      <c r="B3" s="2" t="s">
        <v>9</v>
      </c>
    </row>
    <row r="4" spans="1:16" x14ac:dyDescent="0.25">
      <c r="B4" t="s">
        <v>32</v>
      </c>
      <c r="G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15</v>
      </c>
    </row>
    <row r="5" spans="1:16" x14ac:dyDescent="0.25">
      <c r="A5" s="2" t="s">
        <v>1</v>
      </c>
      <c r="B5" t="s">
        <v>0</v>
      </c>
      <c r="C5" t="s">
        <v>7</v>
      </c>
      <c r="D5" t="s">
        <v>27</v>
      </c>
      <c r="E5" t="s">
        <v>28</v>
      </c>
      <c r="F5" t="s">
        <v>16</v>
      </c>
      <c r="G5" t="s">
        <v>0</v>
      </c>
      <c r="H5" t="s">
        <v>7</v>
      </c>
      <c r="I5" t="s">
        <v>27</v>
      </c>
      <c r="J5" t="s">
        <v>28</v>
      </c>
      <c r="K5" t="s">
        <v>16</v>
      </c>
    </row>
    <row r="6" spans="1:16" x14ac:dyDescent="0.25">
      <c r="A6" s="3" t="s">
        <v>2</v>
      </c>
      <c r="B6" s="1">
        <v>2</v>
      </c>
      <c r="C6" s="1">
        <v>0</v>
      </c>
      <c r="D6" s="5">
        <v>0</v>
      </c>
      <c r="E6" s="1"/>
      <c r="F6" s="1"/>
      <c r="G6" s="1"/>
      <c r="H6" s="1"/>
      <c r="I6" s="5"/>
      <c r="J6" s="1"/>
      <c r="K6" s="1"/>
      <c r="L6" s="1">
        <v>2</v>
      </c>
      <c r="M6" s="1">
        <v>0</v>
      </c>
      <c r="N6" s="5">
        <v>0</v>
      </c>
      <c r="O6" s="1"/>
      <c r="P6" s="1"/>
    </row>
    <row r="7" spans="1:16" x14ac:dyDescent="0.25">
      <c r="A7" s="4" t="s">
        <v>14</v>
      </c>
      <c r="B7" s="1">
        <v>2</v>
      </c>
      <c r="C7" s="1">
        <v>0</v>
      </c>
      <c r="D7" s="5">
        <v>0</v>
      </c>
      <c r="E7" s="1"/>
      <c r="F7" s="1"/>
      <c r="G7" s="1"/>
      <c r="H7" s="1"/>
      <c r="I7" s="5"/>
      <c r="J7" s="1"/>
      <c r="K7" s="1"/>
      <c r="L7" s="1">
        <v>2</v>
      </c>
      <c r="M7" s="1">
        <v>0</v>
      </c>
      <c r="N7" s="5">
        <v>0</v>
      </c>
      <c r="O7" s="1"/>
      <c r="P7" s="1"/>
    </row>
    <row r="8" spans="1:16" x14ac:dyDescent="0.25">
      <c r="A8" s="3" t="s">
        <v>3</v>
      </c>
      <c r="B8" s="1">
        <v>21661</v>
      </c>
      <c r="C8" s="1">
        <v>2123</v>
      </c>
      <c r="D8" s="5">
        <v>8.9733293883934237E-2</v>
      </c>
      <c r="E8" s="1">
        <v>2067</v>
      </c>
      <c r="F8" s="1">
        <v>3187100000</v>
      </c>
      <c r="G8" s="1">
        <v>2429</v>
      </c>
      <c r="H8" s="1">
        <v>1914</v>
      </c>
      <c r="I8" s="5">
        <v>0.57202630005977284</v>
      </c>
      <c r="J8" s="1">
        <v>1863</v>
      </c>
      <c r="K8" s="1">
        <v>3555100000</v>
      </c>
      <c r="L8" s="1">
        <v>24090</v>
      </c>
      <c r="M8" s="1">
        <v>4037</v>
      </c>
      <c r="N8" s="5">
        <v>0.14949083503054988</v>
      </c>
      <c r="O8" s="1">
        <v>3930</v>
      </c>
      <c r="P8" s="1">
        <v>6742200000</v>
      </c>
    </row>
    <row r="9" spans="1:16" x14ac:dyDescent="0.25">
      <c r="A9" s="4" t="s">
        <v>5</v>
      </c>
      <c r="B9" s="1">
        <v>1</v>
      </c>
      <c r="C9" s="1">
        <v>0</v>
      </c>
      <c r="D9" s="5">
        <v>0</v>
      </c>
      <c r="E9" s="1"/>
      <c r="F9" s="1"/>
      <c r="G9" s="1"/>
      <c r="H9" s="1"/>
      <c r="I9" s="5"/>
      <c r="J9" s="1"/>
      <c r="K9" s="1"/>
      <c r="L9" s="1">
        <v>1</v>
      </c>
      <c r="M9" s="1">
        <v>0</v>
      </c>
      <c r="N9" s="5">
        <v>0</v>
      </c>
      <c r="O9" s="1"/>
      <c r="P9" s="1"/>
    </row>
    <row r="10" spans="1:16" x14ac:dyDescent="0.25">
      <c r="A10" s="4" t="s">
        <v>38</v>
      </c>
      <c r="B10" s="1">
        <v>6144</v>
      </c>
      <c r="C10" s="1">
        <v>598</v>
      </c>
      <c r="D10" s="5">
        <v>9.0114526823387581E-2</v>
      </c>
      <c r="E10" s="1">
        <v>522</v>
      </c>
      <c r="F10" s="1">
        <v>699800000</v>
      </c>
      <c r="G10" s="1">
        <v>786</v>
      </c>
      <c r="H10" s="1">
        <v>665</v>
      </c>
      <c r="I10" s="5">
        <v>0.66700100300902709</v>
      </c>
      <c r="J10" s="1">
        <v>650</v>
      </c>
      <c r="K10" s="1">
        <v>1360700000</v>
      </c>
      <c r="L10" s="1">
        <v>6930</v>
      </c>
      <c r="M10" s="1">
        <v>1263</v>
      </c>
      <c r="N10" s="5">
        <v>0.16546574086204638</v>
      </c>
      <c r="O10" s="1">
        <v>1172</v>
      </c>
      <c r="P10" s="1">
        <v>2060500000</v>
      </c>
    </row>
    <row r="11" spans="1:16" x14ac:dyDescent="0.25">
      <c r="A11" s="4" t="s">
        <v>39</v>
      </c>
      <c r="B11" s="1">
        <v>15516</v>
      </c>
      <c r="C11" s="1">
        <v>1525</v>
      </c>
      <c r="D11" s="5">
        <v>8.9589942427446834E-2</v>
      </c>
      <c r="E11" s="1">
        <v>1545</v>
      </c>
      <c r="F11" s="1">
        <v>2487300000</v>
      </c>
      <c r="G11" s="1">
        <v>1643</v>
      </c>
      <c r="H11" s="1">
        <v>1249</v>
      </c>
      <c r="I11" s="5">
        <v>0.53171562366964664</v>
      </c>
      <c r="J11" s="1">
        <v>1213</v>
      </c>
      <c r="K11" s="1">
        <v>2194400000</v>
      </c>
      <c r="L11" s="1">
        <v>17159</v>
      </c>
      <c r="M11" s="1">
        <v>2774</v>
      </c>
      <c r="N11" s="5">
        <v>0.14320375819524031</v>
      </c>
      <c r="O11" s="1">
        <v>2758</v>
      </c>
      <c r="P11" s="1">
        <v>4681700000</v>
      </c>
    </row>
    <row r="12" spans="1:16" x14ac:dyDescent="0.25">
      <c r="A12" s="3" t="s">
        <v>4</v>
      </c>
      <c r="B12" s="1">
        <v>21663</v>
      </c>
      <c r="C12" s="1">
        <v>2123</v>
      </c>
      <c r="D12" s="5">
        <v>8.97257089725709E-2</v>
      </c>
      <c r="E12" s="1">
        <v>2067</v>
      </c>
      <c r="F12" s="1">
        <v>3187100000</v>
      </c>
      <c r="G12" s="1">
        <v>2429</v>
      </c>
      <c r="H12" s="1">
        <v>1914</v>
      </c>
      <c r="I12" s="5">
        <v>0.57202630005977284</v>
      </c>
      <c r="J12" s="1">
        <v>1863</v>
      </c>
      <c r="K12" s="1">
        <v>3555100000</v>
      </c>
      <c r="L12" s="1">
        <v>24092</v>
      </c>
      <c r="M12" s="1">
        <v>4037</v>
      </c>
      <c r="N12" s="5">
        <v>0.14947976450549857</v>
      </c>
      <c r="O12" s="1">
        <v>3930</v>
      </c>
      <c r="P12" s="1">
        <v>6742200000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ROI</vt:lpstr>
      <vt:lpstr>Payments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2019-04-22T13:18:34Z</dcterms:modified>
</cp:coreProperties>
</file>