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k89\Desktop\"/>
    </mc:Choice>
  </mc:AlternateContent>
  <xr:revisionPtr revIDLastSave="0" documentId="13_ncr:1_{6CF3B987-140A-4975-9E41-4892C9E8C33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DTSU666_DTSU666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6" i="1"/>
  <c r="P42" i="1"/>
  <c r="P43" i="1"/>
  <c r="P44" i="1"/>
  <c r="P2" i="1"/>
  <c r="D140" i="1"/>
  <c r="D141" i="1" s="1"/>
</calcChain>
</file>

<file path=xl/sharedStrings.xml><?xml version="1.0" encoding="utf-8"?>
<sst xmlns="http://schemas.openxmlformats.org/spreadsheetml/2006/main" count="362" uniqueCount="145">
  <si>
    <t>Chint  description</t>
  </si>
  <si>
    <t>CHINT order</t>
  </si>
  <si>
    <t>CHINT HEX</t>
  </si>
  <si>
    <t>CHINT DEC</t>
  </si>
  <si>
    <t>HUAW DEC</t>
  </si>
  <si>
    <t>Huawei HEX</t>
  </si>
  <si>
    <t>HUAWEI order</t>
  </si>
  <si>
    <t>Huawei description</t>
  </si>
  <si>
    <t>liczba bajtów</t>
  </si>
  <si>
    <t>dzielnik</t>
  </si>
  <si>
    <t>typ zmiennej</t>
  </si>
  <si>
    <t>Line line voltage (uab)</t>
  </si>
  <si>
    <t>V</t>
  </si>
  <si>
    <t>float</t>
  </si>
  <si>
    <t>A-B line voltage</t>
  </si>
  <si>
    <t>Line line voltage (ubc)</t>
  </si>
  <si>
    <t>B-C  line voltage</t>
  </si>
  <si>
    <t>Line line voltage (uca)</t>
  </si>
  <si>
    <t>84A</t>
  </si>
  <si>
    <t>C-A line voltage</t>
  </si>
  <si>
    <t>Phase phase voltage (ua)</t>
  </si>
  <si>
    <t>83E</t>
  </si>
  <si>
    <t>Phase A Voltage</t>
  </si>
  <si>
    <t>Phase phase voltage (ub)</t>
  </si>
  <si>
    <t>Phase B Voltage</t>
  </si>
  <si>
    <t>Phase phase voltage (uc)</t>
  </si>
  <si>
    <t>200A</t>
  </si>
  <si>
    <t>Phase C Voltage</t>
  </si>
  <si>
    <t>The data of three phase current (ia)</t>
  </si>
  <si>
    <t>A</t>
  </si>
  <si>
    <t>200C</t>
  </si>
  <si>
    <t>Phase A current</t>
  </si>
  <si>
    <t>The data of three phase current (ib)</t>
  </si>
  <si>
    <t>200E</t>
  </si>
  <si>
    <t>Phase B current</t>
  </si>
  <si>
    <t>The data of three phase current (ic)</t>
  </si>
  <si>
    <t>83A</t>
  </si>
  <si>
    <t>Phase C current</t>
  </si>
  <si>
    <t>Conjunction active power (pt)</t>
  </si>
  <si>
    <t>W</t>
  </si>
  <si>
    <t>84E</t>
  </si>
  <si>
    <t>Active Power</t>
  </si>
  <si>
    <t>kW</t>
  </si>
  <si>
    <t>A phase active power (pa)</t>
  </si>
  <si>
    <t>Phase A Active Power</t>
  </si>
  <si>
    <t>B phase active power (pb)</t>
  </si>
  <si>
    <t>Phase B Active Power</t>
  </si>
  <si>
    <t>C phase active power (pc)</t>
  </si>
  <si>
    <t>Phase C Active Power</t>
  </si>
  <si>
    <t>Conjunction reactive power (qt)</t>
  </si>
  <si>
    <t>var</t>
  </si>
  <si>
    <t>201A</t>
  </si>
  <si>
    <t>Reactive Power</t>
  </si>
  <si>
    <t>kVar</t>
  </si>
  <si>
    <t>A phase reactive power (qa)</t>
  </si>
  <si>
    <t>201C</t>
  </si>
  <si>
    <t>B phase reactive power (qb)</t>
  </si>
  <si>
    <t>201E</t>
  </si>
  <si>
    <t>85A</t>
  </si>
  <si>
    <t>C phase reactive power (qc)</t>
  </si>
  <si>
    <t>85D</t>
  </si>
  <si>
    <t>85E</t>
  </si>
  <si>
    <t>Apparent Power – total</t>
  </si>
  <si>
    <t>kVA</t>
  </si>
  <si>
    <t>Phase  A – Apparent Power</t>
  </si>
  <si>
    <t xml:space="preserve">Phase B – Apparent Power </t>
  </si>
  <si>
    <t>Phase C – Apparent Power</t>
  </si>
  <si>
    <t>Conjunction power factor (pft)  cos fi</t>
  </si>
  <si>
    <t> </t>
  </si>
  <si>
    <t>202A</t>
  </si>
  <si>
    <t>Power Factor</t>
  </si>
  <si>
    <t>A phase power factor (invalid when three phase three wire) (pfa)</t>
  </si>
  <si>
    <t>202C</t>
  </si>
  <si>
    <t>Power Factor A</t>
  </si>
  <si>
    <t>B phase power factor (invalid when three phase three wire) (pfb)</t>
  </si>
  <si>
    <t>202E</t>
  </si>
  <si>
    <t>86A</t>
  </si>
  <si>
    <t>Power Factor B</t>
  </si>
  <si>
    <t>C phase power factor (invalid when three phase three wire) (pfc)</t>
  </si>
  <si>
    <t>86D</t>
  </si>
  <si>
    <t>Power Factor C</t>
  </si>
  <si>
    <t>????</t>
  </si>
  <si>
    <t>203A</t>
  </si>
  <si>
    <t>203C</t>
  </si>
  <si>
    <t>203E</t>
  </si>
  <si>
    <t>87A</t>
  </si>
  <si>
    <t>87D</t>
  </si>
  <si>
    <t>87E</t>
  </si>
  <si>
    <t>Frequency (freq)</t>
  </si>
  <si>
    <t>84C</t>
  </si>
  <si>
    <t>Frequency</t>
  </si>
  <si>
    <t>Hz</t>
  </si>
  <si>
    <t>204A</t>
  </si>
  <si>
    <t>204C</t>
  </si>
  <si>
    <t>88A</t>
  </si>
  <si>
    <t>204E</t>
  </si>
  <si>
    <t>88C</t>
  </si>
  <si>
    <t>Total active power demand (dmpt)</t>
  </si>
  <si>
    <t>86E</t>
  </si>
  <si>
    <t xml:space="preserve">Total active electricity </t>
  </si>
  <si>
    <t>kWh</t>
  </si>
  <si>
    <t>Positive active total (current, import)</t>
  </si>
  <si>
    <t>401E</t>
  </si>
  <si>
    <t>Total positiv Active electricity</t>
  </si>
  <si>
    <t>Negative active total energy (current,export)</t>
  </si>
  <si>
    <t>Total negative Active electricity</t>
  </si>
  <si>
    <t>83C</t>
  </si>
  <si>
    <t>UPPER REGISTERS</t>
  </si>
  <si>
    <t>Quadrant 1 reactive total energy (current)</t>
  </si>
  <si>
    <t>Quadrant 2 reactive total energy (current)</t>
  </si>
  <si>
    <t>403C</t>
  </si>
  <si>
    <t>Quadrant 3 reactive total energy (current)</t>
  </si>
  <si>
    <t>Quadrant 4 reactive total energy (current)</t>
  </si>
  <si>
    <t>Programming password code</t>
  </si>
  <si>
    <t>smallint</t>
  </si>
  <si>
    <t>Electric energy zero clearing clr.e</t>
  </si>
  <si>
    <t>Current transformer ratio (irat)</t>
  </si>
  <si>
    <t>Potentia1 transformer ratio (urat)</t>
  </si>
  <si>
    <t>Meter type (meter type)</t>
  </si>
  <si>
    <t>Second</t>
  </si>
  <si>
    <t>Minute</t>
  </si>
  <si>
    <t>Hour</t>
  </si>
  <si>
    <t>Day</t>
  </si>
  <si>
    <t>Month</t>
  </si>
  <si>
    <t>Year</t>
  </si>
  <si>
    <t>czynna</t>
  </si>
  <si>
    <t>bierna</t>
  </si>
  <si>
    <t>pozorna</t>
  </si>
  <si>
    <t>cosfi</t>
  </si>
  <si>
    <t>DTS-1946-P    HEX</t>
  </si>
  <si>
    <t>DTS-1946-P    DEC</t>
  </si>
  <si>
    <t>DTS-1946-P    UNIT</t>
  </si>
  <si>
    <t>DTS-1946-P    TYPE</t>
  </si>
  <si>
    <t>C</t>
  </si>
  <si>
    <t>E</t>
  </si>
  <si>
    <t>1A</t>
  </si>
  <si>
    <t>1C</t>
  </si>
  <si>
    <t xml:space="preserve"> 1E</t>
  </si>
  <si>
    <t>-</t>
  </si>
  <si>
    <t>2A</t>
  </si>
  <si>
    <t>2C</t>
  </si>
  <si>
    <t>2E</t>
  </si>
  <si>
    <t>wyliczyc</t>
  </si>
  <si>
    <t>???</t>
  </si>
  <si>
    <t>DTS-1946-P   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</si>
</sst>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name val="Arial"/>
      <family val="2"/>
      <charset val="238"/>
    </font>
    <font>
      <sz val="10"/>
      <color rgb="FF000000"/>
      <name val="Times New Roman"/>
      <family val="1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Times New Roman"/>
      <family val="1"/>
      <charset val="238"/>
    </font>
    <font>
      <b/>
      <sz val="10"/>
      <color rgb="FF000000"/>
      <name val="Arial"/>
      <family val="2"/>
      <charset val="238"/>
    </font>
    <font>
      <sz val="10"/>
      <name val="Times New Roman"/>
      <family val="1"/>
      <charset val="238"/>
    </font>
    <font>
      <sz val="10"/>
      <color rgb="FFC9211E"/>
      <name val="Times New Roman"/>
      <family val="1"/>
      <charset val="238"/>
    </font>
    <font>
      <sz val="10"/>
      <color rgb="FFC9211E"/>
      <name val="Arial"/>
      <family val="2"/>
      <charset val="238"/>
    </font>
    <font>
      <b/>
      <sz val="10"/>
      <color rgb="FFC9211E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BBE33D"/>
        <bgColor rgb="FF81D41A"/>
      </patternFill>
    </fill>
    <fill>
      <patternFill patternType="solid">
        <fgColor rgb="FFFFD428"/>
        <bgColor rgb="FFFFFF38"/>
      </patternFill>
    </fill>
    <fill>
      <patternFill patternType="solid">
        <fgColor rgb="FF81D41A"/>
        <bgColor rgb="FFBBE33D"/>
      </patternFill>
    </fill>
    <fill>
      <patternFill patternType="solid">
        <fgColor rgb="FFFFFF38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1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vertical="top" wrapText="1"/>
    </xf>
    <xf numFmtId="0" fontId="4" fillId="0" borderId="0" xfId="0" applyFon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164" fontId="1" fillId="4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5" fillId="5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 wrapText="1"/>
    </xf>
    <xf numFmtId="164" fontId="1" fillId="6" borderId="0" xfId="0" applyNumberFormat="1" applyFont="1" applyFill="1" applyAlignment="1">
      <alignment vertical="top" wrapText="1"/>
    </xf>
    <xf numFmtId="0" fontId="1" fillId="6" borderId="0" xfId="0" applyFont="1" applyFill="1" applyAlignment="1">
      <alignment horizontal="right" vertical="top" wrapText="1"/>
    </xf>
    <xf numFmtId="0" fontId="1" fillId="6" borderId="0" xfId="0" applyFont="1" applyFill="1" applyAlignment="1">
      <alignment vertical="top" wrapText="1"/>
    </xf>
    <xf numFmtId="0" fontId="2" fillId="6" borderId="0" xfId="0" applyFont="1" applyFill="1"/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center"/>
    </xf>
    <xf numFmtId="0" fontId="2" fillId="7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BBE33D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1"/>
  <sheetViews>
    <sheetView tabSelected="1" zoomScale="120" zoomScaleNormal="120" workbookViewId="0">
      <pane ySplit="1" topLeftCell="A2" activePane="bottomLeft" state="frozen"/>
      <selection pane="bottomLeft" activeCell="V5" sqref="V5"/>
    </sheetView>
  </sheetViews>
  <sheetFormatPr defaultColWidth="11.5703125" defaultRowHeight="12.75" x14ac:dyDescent="0.2"/>
  <cols>
    <col min="1" max="1" width="53.28515625" customWidth="1"/>
    <col min="2" max="3" width="11.5703125" hidden="1"/>
    <col min="4" max="4" width="7.5703125" style="1" customWidth="1"/>
    <col min="5" max="5" width="7.5703125" style="2" customWidth="1"/>
    <col min="6" max="6" width="7.85546875" customWidth="1"/>
    <col min="7" max="7" width="8.28515625" customWidth="1"/>
    <col min="8" max="8" width="7" style="2" customWidth="1"/>
    <col min="9" max="9" width="9.85546875" style="2" customWidth="1"/>
    <col min="10" max="10" width="27" bestFit="1" customWidth="1"/>
    <col min="11" max="11" width="11.5703125" style="3" hidden="1"/>
    <col min="12" max="12" width="7.28515625" style="3" bestFit="1" customWidth="1"/>
    <col min="13" max="13" width="11.5703125" style="3" bestFit="1" customWidth="1"/>
    <col min="14" max="14" width="6.28515625" customWidth="1"/>
    <col min="17" max="17" width="11.5703125" style="2"/>
    <col min="18" max="18" width="12.28515625" customWidth="1"/>
  </cols>
  <sheetData>
    <row r="1" spans="1:1024" s="10" customFormat="1" ht="24.95" customHeight="1" x14ac:dyDescent="0.2">
      <c r="A1" s="4" t="s">
        <v>0</v>
      </c>
      <c r="B1" s="4"/>
      <c r="C1" s="4"/>
      <c r="D1" s="5" t="s">
        <v>1</v>
      </c>
      <c r="E1" s="6" t="s">
        <v>2</v>
      </c>
      <c r="F1" s="4" t="s">
        <v>3</v>
      </c>
      <c r="G1" s="7" t="s">
        <v>4</v>
      </c>
      <c r="H1" s="8" t="s">
        <v>5</v>
      </c>
      <c r="I1" s="8" t="s">
        <v>6</v>
      </c>
      <c r="J1" s="7" t="s">
        <v>7</v>
      </c>
      <c r="K1" s="9" t="s">
        <v>8</v>
      </c>
      <c r="L1" s="9" t="s">
        <v>9</v>
      </c>
      <c r="M1" s="9" t="s">
        <v>10</v>
      </c>
      <c r="N1" s="7"/>
      <c r="O1" s="7"/>
      <c r="P1" s="10" t="s">
        <v>144</v>
      </c>
      <c r="Q1" s="42" t="s">
        <v>129</v>
      </c>
      <c r="R1" s="10" t="s">
        <v>130</v>
      </c>
      <c r="S1" s="10" t="s">
        <v>131</v>
      </c>
      <c r="T1" s="10" t="s">
        <v>132</v>
      </c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2" customFormat="1" x14ac:dyDescent="0.2">
      <c r="A2" s="4" t="s">
        <v>11</v>
      </c>
      <c r="B2" s="4" t="s">
        <v>12</v>
      </c>
      <c r="C2" s="4" t="s">
        <v>13</v>
      </c>
      <c r="D2" s="11">
        <v>0</v>
      </c>
      <c r="E2" s="6">
        <v>2000</v>
      </c>
      <c r="F2" s="4">
        <v>8192</v>
      </c>
      <c r="G2" s="12">
        <v>2118</v>
      </c>
      <c r="H2" s="13">
        <v>846</v>
      </c>
      <c r="I2" s="13">
        <v>8</v>
      </c>
      <c r="J2" s="12" t="s">
        <v>14</v>
      </c>
      <c r="K2" s="14">
        <v>2</v>
      </c>
      <c r="L2" s="14"/>
      <c r="M2" s="14" t="s">
        <v>13</v>
      </c>
      <c r="N2" s="12" t="s">
        <v>12</v>
      </c>
      <c r="P2" s="12">
        <f>R2/2</f>
        <v>3</v>
      </c>
      <c r="Q2" s="13">
        <v>6</v>
      </c>
      <c r="R2" s="12">
        <v>6</v>
      </c>
      <c r="S2" s="49" t="s">
        <v>12</v>
      </c>
      <c r="T2" s="12" t="s">
        <v>13</v>
      </c>
    </row>
    <row r="3" spans="1:1024" s="12" customFormat="1" x14ac:dyDescent="0.2">
      <c r="A3" s="4" t="s">
        <v>15</v>
      </c>
      <c r="B3" s="4" t="s">
        <v>12</v>
      </c>
      <c r="C3" s="4" t="s">
        <v>13</v>
      </c>
      <c r="D3" s="5">
        <v>1</v>
      </c>
      <c r="E3" s="6">
        <v>2002</v>
      </c>
      <c r="F3" s="4">
        <v>8194</v>
      </c>
      <c r="G3" s="12">
        <v>2120</v>
      </c>
      <c r="H3" s="13">
        <v>848</v>
      </c>
      <c r="I3" s="13">
        <v>9</v>
      </c>
      <c r="J3" s="12" t="s">
        <v>16</v>
      </c>
      <c r="K3" s="14">
        <v>2</v>
      </c>
      <c r="L3" s="14"/>
      <c r="M3" s="14" t="s">
        <v>13</v>
      </c>
      <c r="N3" s="12" t="s">
        <v>12</v>
      </c>
      <c r="P3" s="12">
        <f t="shared" ref="P3:P44" si="0">R3/2</f>
        <v>4</v>
      </c>
      <c r="Q3" s="13">
        <v>8</v>
      </c>
      <c r="R3" s="12">
        <v>8</v>
      </c>
      <c r="S3" s="49" t="s">
        <v>12</v>
      </c>
      <c r="T3" s="12" t="s">
        <v>13</v>
      </c>
    </row>
    <row r="4" spans="1:1024" s="12" customFormat="1" x14ac:dyDescent="0.2">
      <c r="A4" s="4" t="s">
        <v>17</v>
      </c>
      <c r="B4" s="4" t="s">
        <v>12</v>
      </c>
      <c r="C4" s="4" t="s">
        <v>13</v>
      </c>
      <c r="D4" s="5">
        <v>2</v>
      </c>
      <c r="E4" s="6">
        <v>2004</v>
      </c>
      <c r="F4" s="4">
        <v>8196</v>
      </c>
      <c r="G4" s="12">
        <v>2122</v>
      </c>
      <c r="H4" s="13" t="s">
        <v>18</v>
      </c>
      <c r="I4" s="13">
        <v>10</v>
      </c>
      <c r="J4" s="12" t="s">
        <v>19</v>
      </c>
      <c r="K4" s="14">
        <v>2</v>
      </c>
      <c r="L4" s="14"/>
      <c r="M4" s="14" t="s">
        <v>13</v>
      </c>
      <c r="N4" s="12" t="s">
        <v>12</v>
      </c>
      <c r="P4" s="12">
        <f t="shared" si="0"/>
        <v>5</v>
      </c>
      <c r="Q4" s="13" t="s">
        <v>29</v>
      </c>
      <c r="R4" s="12">
        <v>10</v>
      </c>
      <c r="S4" s="49" t="s">
        <v>12</v>
      </c>
      <c r="T4" s="12" t="s">
        <v>13</v>
      </c>
    </row>
    <row r="5" spans="1:1024" s="12" customFormat="1" x14ac:dyDescent="0.2">
      <c r="A5" s="4" t="s">
        <v>20</v>
      </c>
      <c r="B5" s="4" t="s">
        <v>12</v>
      </c>
      <c r="C5" s="4" t="s">
        <v>13</v>
      </c>
      <c r="D5" s="5">
        <v>3</v>
      </c>
      <c r="E5" s="6">
        <v>2006</v>
      </c>
      <c r="F5" s="4">
        <v>8198</v>
      </c>
      <c r="G5" s="12">
        <v>2110</v>
      </c>
      <c r="H5" s="13" t="s">
        <v>21</v>
      </c>
      <c r="I5" s="13">
        <v>4</v>
      </c>
      <c r="J5" s="12" t="s">
        <v>22</v>
      </c>
      <c r="K5" s="14">
        <v>2</v>
      </c>
      <c r="L5" s="14"/>
      <c r="M5" s="14" t="s">
        <v>13</v>
      </c>
      <c r="N5" s="12" t="s">
        <v>12</v>
      </c>
      <c r="P5" s="12">
        <f t="shared" si="0"/>
        <v>0</v>
      </c>
      <c r="Q5" s="13">
        <v>0</v>
      </c>
      <c r="R5" s="12">
        <v>0</v>
      </c>
      <c r="S5" s="49" t="s">
        <v>12</v>
      </c>
      <c r="T5" s="12" t="s">
        <v>13</v>
      </c>
    </row>
    <row r="6" spans="1:1024" s="12" customFormat="1" x14ac:dyDescent="0.2">
      <c r="A6" s="4" t="s">
        <v>23</v>
      </c>
      <c r="B6" s="4" t="s">
        <v>12</v>
      </c>
      <c r="C6" s="4" t="s">
        <v>13</v>
      </c>
      <c r="D6" s="5">
        <v>4</v>
      </c>
      <c r="E6" s="6">
        <v>2008</v>
      </c>
      <c r="F6" s="4">
        <v>8200</v>
      </c>
      <c r="G6" s="12">
        <v>2112</v>
      </c>
      <c r="H6" s="13">
        <v>840</v>
      </c>
      <c r="I6" s="13">
        <v>5</v>
      </c>
      <c r="J6" s="12" t="s">
        <v>24</v>
      </c>
      <c r="K6" s="14">
        <v>2</v>
      </c>
      <c r="L6" s="14"/>
      <c r="M6" s="14" t="s">
        <v>13</v>
      </c>
      <c r="N6" s="12" t="s">
        <v>12</v>
      </c>
      <c r="P6" s="12">
        <f t="shared" si="0"/>
        <v>1</v>
      </c>
      <c r="Q6" s="13">
        <v>2</v>
      </c>
      <c r="R6" s="12">
        <v>2</v>
      </c>
      <c r="S6" s="49" t="s">
        <v>12</v>
      </c>
      <c r="T6" s="12" t="s">
        <v>13</v>
      </c>
    </row>
    <row r="7" spans="1:1024" s="12" customFormat="1" x14ac:dyDescent="0.2">
      <c r="A7" s="4" t="s">
        <v>25</v>
      </c>
      <c r="B7" s="4" t="s">
        <v>12</v>
      </c>
      <c r="C7" s="4" t="s">
        <v>13</v>
      </c>
      <c r="D7" s="5">
        <v>5</v>
      </c>
      <c r="E7" s="6" t="s">
        <v>26</v>
      </c>
      <c r="F7" s="4">
        <v>8202</v>
      </c>
      <c r="G7" s="12">
        <v>2114</v>
      </c>
      <c r="H7" s="13">
        <v>842</v>
      </c>
      <c r="I7" s="13">
        <v>6</v>
      </c>
      <c r="J7" s="12" t="s">
        <v>27</v>
      </c>
      <c r="K7" s="14">
        <v>2</v>
      </c>
      <c r="L7" s="14"/>
      <c r="M7" s="14" t="s">
        <v>13</v>
      </c>
      <c r="N7" s="12" t="s">
        <v>12</v>
      </c>
      <c r="P7" s="12">
        <f t="shared" si="0"/>
        <v>2</v>
      </c>
      <c r="Q7" s="13">
        <v>4</v>
      </c>
      <c r="R7" s="12">
        <v>4</v>
      </c>
      <c r="S7" s="49" t="s">
        <v>12</v>
      </c>
      <c r="T7" s="12" t="s">
        <v>13</v>
      </c>
    </row>
    <row r="8" spans="1:1024" s="12" customFormat="1" x14ac:dyDescent="0.2">
      <c r="A8" s="4" t="s">
        <v>28</v>
      </c>
      <c r="B8" s="4" t="s">
        <v>29</v>
      </c>
      <c r="C8" s="4" t="s">
        <v>13</v>
      </c>
      <c r="D8" s="5">
        <v>6</v>
      </c>
      <c r="E8" s="6" t="s">
        <v>30</v>
      </c>
      <c r="F8" s="4">
        <v>8204</v>
      </c>
      <c r="G8" s="12">
        <v>2102</v>
      </c>
      <c r="H8" s="13">
        <v>836</v>
      </c>
      <c r="I8" s="13">
        <v>0</v>
      </c>
      <c r="J8" s="12" t="s">
        <v>31</v>
      </c>
      <c r="K8" s="14">
        <v>2</v>
      </c>
      <c r="L8" s="14"/>
      <c r="M8" s="14" t="s">
        <v>13</v>
      </c>
      <c r="N8" s="12" t="s">
        <v>29</v>
      </c>
      <c r="P8" s="12">
        <f t="shared" si="0"/>
        <v>6</v>
      </c>
      <c r="Q8" s="13" t="s">
        <v>133</v>
      </c>
      <c r="R8" s="12">
        <v>12</v>
      </c>
      <c r="S8" s="49" t="s">
        <v>29</v>
      </c>
      <c r="T8" s="12" t="s">
        <v>13</v>
      </c>
    </row>
    <row r="9" spans="1:1024" s="12" customFormat="1" x14ac:dyDescent="0.2">
      <c r="A9" s="4" t="s">
        <v>32</v>
      </c>
      <c r="B9" s="4" t="s">
        <v>29</v>
      </c>
      <c r="C9" s="4" t="s">
        <v>13</v>
      </c>
      <c r="D9" s="5">
        <v>7</v>
      </c>
      <c r="E9" s="6" t="s">
        <v>33</v>
      </c>
      <c r="F9" s="4">
        <v>8206</v>
      </c>
      <c r="G9" s="12">
        <v>2104</v>
      </c>
      <c r="H9" s="13">
        <v>838</v>
      </c>
      <c r="I9" s="13">
        <v>1</v>
      </c>
      <c r="J9" s="12" t="s">
        <v>34</v>
      </c>
      <c r="K9" s="14">
        <v>2</v>
      </c>
      <c r="L9" s="14"/>
      <c r="M9" s="14" t="s">
        <v>13</v>
      </c>
      <c r="N9" s="12" t="s">
        <v>29</v>
      </c>
      <c r="P9" s="12">
        <f t="shared" si="0"/>
        <v>7</v>
      </c>
      <c r="Q9" s="13" t="s">
        <v>134</v>
      </c>
      <c r="R9" s="12">
        <v>14</v>
      </c>
      <c r="S9" s="49" t="s">
        <v>29</v>
      </c>
      <c r="T9" s="12" t="s">
        <v>13</v>
      </c>
    </row>
    <row r="10" spans="1:1024" s="12" customFormat="1" x14ac:dyDescent="0.2">
      <c r="A10" s="4" t="s">
        <v>35</v>
      </c>
      <c r="B10" s="4" t="s">
        <v>29</v>
      </c>
      <c r="C10" s="4" t="s">
        <v>13</v>
      </c>
      <c r="D10" s="5">
        <v>8</v>
      </c>
      <c r="E10" s="6">
        <v>2010</v>
      </c>
      <c r="F10" s="4">
        <v>8208</v>
      </c>
      <c r="G10" s="12">
        <v>2106</v>
      </c>
      <c r="H10" s="13" t="s">
        <v>36</v>
      </c>
      <c r="I10" s="13">
        <v>2</v>
      </c>
      <c r="J10" s="12" t="s">
        <v>37</v>
      </c>
      <c r="K10" s="14">
        <v>2</v>
      </c>
      <c r="L10" s="14"/>
      <c r="M10" s="14" t="s">
        <v>13</v>
      </c>
      <c r="N10" s="12" t="s">
        <v>29</v>
      </c>
      <c r="P10" s="12">
        <f t="shared" si="0"/>
        <v>8</v>
      </c>
      <c r="Q10" s="13">
        <v>10</v>
      </c>
      <c r="R10" s="12">
        <v>16</v>
      </c>
      <c r="S10" s="49" t="s">
        <v>29</v>
      </c>
      <c r="T10" s="12" t="s">
        <v>13</v>
      </c>
    </row>
    <row r="11" spans="1:1024" s="12" customFormat="1" x14ac:dyDescent="0.2">
      <c r="A11" s="4" t="s">
        <v>38</v>
      </c>
      <c r="B11" s="4" t="s">
        <v>39</v>
      </c>
      <c r="C11" s="4" t="s">
        <v>13</v>
      </c>
      <c r="D11" s="5">
        <v>9</v>
      </c>
      <c r="E11" s="6">
        <v>2012</v>
      </c>
      <c r="F11" s="4">
        <v>8210</v>
      </c>
      <c r="G11" s="12">
        <v>2126</v>
      </c>
      <c r="H11" s="13" t="s">
        <v>40</v>
      </c>
      <c r="I11" s="13">
        <v>12</v>
      </c>
      <c r="J11" s="12" t="s">
        <v>41</v>
      </c>
      <c r="K11" s="14">
        <v>2</v>
      </c>
      <c r="L11" s="14">
        <v>1000</v>
      </c>
      <c r="M11" s="14" t="s">
        <v>13</v>
      </c>
      <c r="N11" s="12" t="s">
        <v>42</v>
      </c>
      <c r="P11" s="12">
        <f t="shared" si="0"/>
        <v>12</v>
      </c>
      <c r="Q11" s="13">
        <v>18</v>
      </c>
      <c r="R11" s="12">
        <v>24</v>
      </c>
      <c r="S11" s="49" t="s">
        <v>42</v>
      </c>
      <c r="T11" s="12" t="s">
        <v>13</v>
      </c>
    </row>
    <row r="12" spans="1:1024" s="12" customFormat="1" x14ac:dyDescent="0.2">
      <c r="A12" s="4" t="s">
        <v>43</v>
      </c>
      <c r="B12" s="4" t="s">
        <v>39</v>
      </c>
      <c r="C12" s="4" t="s">
        <v>13</v>
      </c>
      <c r="D12" s="5">
        <v>10</v>
      </c>
      <c r="E12" s="6">
        <v>2014</v>
      </c>
      <c r="F12" s="4">
        <v>8212</v>
      </c>
      <c r="G12" s="12">
        <v>2128</v>
      </c>
      <c r="H12" s="13">
        <v>850</v>
      </c>
      <c r="I12" s="13">
        <v>13</v>
      </c>
      <c r="J12" s="12" t="s">
        <v>44</v>
      </c>
      <c r="K12" s="14">
        <v>2</v>
      </c>
      <c r="L12" s="14">
        <v>1000</v>
      </c>
      <c r="M12" s="14" t="s">
        <v>13</v>
      </c>
      <c r="N12" s="12" t="s">
        <v>42</v>
      </c>
      <c r="P12" s="12">
        <f t="shared" si="0"/>
        <v>9</v>
      </c>
      <c r="Q12" s="13">
        <v>12</v>
      </c>
      <c r="R12" s="12">
        <v>18</v>
      </c>
      <c r="S12" s="49" t="s">
        <v>42</v>
      </c>
      <c r="T12" s="12" t="s">
        <v>13</v>
      </c>
    </row>
    <row r="13" spans="1:1024" s="12" customFormat="1" x14ac:dyDescent="0.2">
      <c r="A13" s="4" t="s">
        <v>45</v>
      </c>
      <c r="B13" s="4" t="s">
        <v>39</v>
      </c>
      <c r="C13" s="4" t="s">
        <v>13</v>
      </c>
      <c r="D13" s="5">
        <v>11</v>
      </c>
      <c r="E13" s="6">
        <v>2016</v>
      </c>
      <c r="F13" s="4">
        <v>8214</v>
      </c>
      <c r="G13" s="12">
        <v>2130</v>
      </c>
      <c r="H13" s="13">
        <v>852</v>
      </c>
      <c r="I13" s="13">
        <v>14</v>
      </c>
      <c r="J13" s="12" t="s">
        <v>46</v>
      </c>
      <c r="K13" s="14">
        <v>2</v>
      </c>
      <c r="L13" s="14">
        <v>1000</v>
      </c>
      <c r="M13" s="14" t="s">
        <v>13</v>
      </c>
      <c r="N13" s="12" t="s">
        <v>42</v>
      </c>
      <c r="P13" s="12">
        <f t="shared" si="0"/>
        <v>10</v>
      </c>
      <c r="Q13" s="13">
        <v>14</v>
      </c>
      <c r="R13" s="12">
        <v>20</v>
      </c>
      <c r="S13" s="49" t="s">
        <v>42</v>
      </c>
      <c r="T13" s="12" t="s">
        <v>13</v>
      </c>
    </row>
    <row r="14" spans="1:1024" s="12" customFormat="1" x14ac:dyDescent="0.2">
      <c r="A14" s="4" t="s">
        <v>47</v>
      </c>
      <c r="B14" s="4" t="s">
        <v>39</v>
      </c>
      <c r="C14" s="4" t="s">
        <v>13</v>
      </c>
      <c r="D14" s="5">
        <v>12</v>
      </c>
      <c r="E14" s="6">
        <v>2018</v>
      </c>
      <c r="F14" s="4">
        <v>8216</v>
      </c>
      <c r="G14" s="12">
        <v>2132</v>
      </c>
      <c r="H14" s="13">
        <v>854</v>
      </c>
      <c r="I14" s="13">
        <v>15</v>
      </c>
      <c r="J14" s="12" t="s">
        <v>48</v>
      </c>
      <c r="K14" s="14">
        <v>2</v>
      </c>
      <c r="L14" s="14">
        <v>1000</v>
      </c>
      <c r="M14" s="14" t="s">
        <v>13</v>
      </c>
      <c r="N14" s="12" t="s">
        <v>42</v>
      </c>
      <c r="P14" s="12">
        <f t="shared" si="0"/>
        <v>11</v>
      </c>
      <c r="Q14" s="13">
        <v>16</v>
      </c>
      <c r="R14" s="12">
        <v>22</v>
      </c>
      <c r="S14" s="49" t="s">
        <v>42</v>
      </c>
      <c r="T14" s="12" t="s">
        <v>13</v>
      </c>
    </row>
    <row r="15" spans="1:1024" s="12" customFormat="1" x14ac:dyDescent="0.2">
      <c r="A15" s="4" t="s">
        <v>49</v>
      </c>
      <c r="B15" s="4" t="s">
        <v>50</v>
      </c>
      <c r="C15" s="4" t="s">
        <v>13</v>
      </c>
      <c r="D15" s="5">
        <v>13</v>
      </c>
      <c r="E15" s="6" t="s">
        <v>51</v>
      </c>
      <c r="F15" s="4">
        <v>8218</v>
      </c>
      <c r="G15" s="12">
        <v>2134</v>
      </c>
      <c r="H15" s="13">
        <v>856</v>
      </c>
      <c r="I15" s="13">
        <v>16</v>
      </c>
      <c r="J15" s="12" t="s">
        <v>52</v>
      </c>
      <c r="K15" s="14">
        <v>2</v>
      </c>
      <c r="L15" s="14">
        <v>1000</v>
      </c>
      <c r="M15" s="14" t="s">
        <v>13</v>
      </c>
      <c r="N15" s="12" t="s">
        <v>53</v>
      </c>
      <c r="P15" s="12">
        <f t="shared" si="0"/>
        <v>16</v>
      </c>
      <c r="Q15" s="13">
        <v>20</v>
      </c>
      <c r="R15" s="12">
        <v>32</v>
      </c>
      <c r="S15" s="49" t="s">
        <v>53</v>
      </c>
      <c r="T15" s="12" t="s">
        <v>13</v>
      </c>
    </row>
    <row r="16" spans="1:1024" s="12" customFormat="1" x14ac:dyDescent="0.2">
      <c r="A16" s="4" t="s">
        <v>54</v>
      </c>
      <c r="B16" s="4" t="s">
        <v>50</v>
      </c>
      <c r="C16" s="4" t="s">
        <v>13</v>
      </c>
      <c r="D16" s="5">
        <v>14</v>
      </c>
      <c r="E16" s="6" t="s">
        <v>55</v>
      </c>
      <c r="F16" s="4">
        <v>8220</v>
      </c>
      <c r="G16" s="12">
        <v>2136</v>
      </c>
      <c r="H16" s="13">
        <v>858</v>
      </c>
      <c r="I16" s="13">
        <v>17</v>
      </c>
      <c r="J16" s="4" t="s">
        <v>54</v>
      </c>
      <c r="K16" s="14"/>
      <c r="L16" s="14"/>
      <c r="M16" s="14" t="s">
        <v>13</v>
      </c>
      <c r="N16" s="12" t="s">
        <v>53</v>
      </c>
      <c r="P16" s="12">
        <f t="shared" si="0"/>
        <v>13</v>
      </c>
      <c r="Q16" s="13" t="s">
        <v>135</v>
      </c>
      <c r="R16" s="12">
        <v>26</v>
      </c>
      <c r="S16" s="49" t="s">
        <v>53</v>
      </c>
      <c r="T16" s="12" t="s">
        <v>13</v>
      </c>
    </row>
    <row r="17" spans="1:20" s="12" customFormat="1" x14ac:dyDescent="0.2">
      <c r="A17" s="4" t="s">
        <v>56</v>
      </c>
      <c r="B17" s="4" t="s">
        <v>50</v>
      </c>
      <c r="C17" s="4" t="s">
        <v>13</v>
      </c>
      <c r="D17" s="5">
        <v>15</v>
      </c>
      <c r="E17" s="6" t="s">
        <v>57</v>
      </c>
      <c r="F17" s="4">
        <v>8222</v>
      </c>
      <c r="G17" s="12">
        <v>2138</v>
      </c>
      <c r="H17" s="13" t="s">
        <v>58</v>
      </c>
      <c r="I17" s="13">
        <v>18</v>
      </c>
      <c r="J17" s="4" t="s">
        <v>56</v>
      </c>
      <c r="K17" s="14"/>
      <c r="L17" s="14"/>
      <c r="M17" s="14" t="s">
        <v>13</v>
      </c>
      <c r="N17" s="12" t="s">
        <v>53</v>
      </c>
      <c r="P17" s="12">
        <f t="shared" si="0"/>
        <v>14</v>
      </c>
      <c r="Q17" s="13" t="s">
        <v>136</v>
      </c>
      <c r="R17" s="12">
        <v>28</v>
      </c>
      <c r="S17" s="49" t="s">
        <v>53</v>
      </c>
      <c r="T17" s="12" t="s">
        <v>13</v>
      </c>
    </row>
    <row r="18" spans="1:20" s="12" customFormat="1" x14ac:dyDescent="0.2">
      <c r="A18" s="4" t="s">
        <v>59</v>
      </c>
      <c r="B18" s="4" t="s">
        <v>50</v>
      </c>
      <c r="C18" s="4" t="s">
        <v>13</v>
      </c>
      <c r="D18" s="5">
        <v>16</v>
      </c>
      <c r="E18" s="6">
        <v>2020</v>
      </c>
      <c r="F18" s="4">
        <v>8224</v>
      </c>
      <c r="G18" s="12">
        <v>2140</v>
      </c>
      <c r="H18" s="13" t="s">
        <v>60</v>
      </c>
      <c r="I18" s="13">
        <v>19</v>
      </c>
      <c r="J18" s="4" t="s">
        <v>59</v>
      </c>
      <c r="K18" s="14"/>
      <c r="L18" s="14"/>
      <c r="M18" s="14" t="s">
        <v>13</v>
      </c>
      <c r="N18" s="12" t="s">
        <v>53</v>
      </c>
      <c r="P18" s="12">
        <f t="shared" si="0"/>
        <v>15</v>
      </c>
      <c r="Q18" s="13" t="s">
        <v>137</v>
      </c>
      <c r="R18" s="12">
        <v>30</v>
      </c>
      <c r="S18" s="49" t="s">
        <v>53</v>
      </c>
      <c r="T18" s="12" t="s">
        <v>13</v>
      </c>
    </row>
    <row r="19" spans="1:20" s="12" customFormat="1" x14ac:dyDescent="0.2">
      <c r="B19" s="4"/>
      <c r="C19" s="4"/>
      <c r="D19" s="5">
        <v>17</v>
      </c>
      <c r="E19" s="6">
        <v>2022</v>
      </c>
      <c r="F19" s="4">
        <v>8226</v>
      </c>
      <c r="G19" s="12">
        <v>2142</v>
      </c>
      <c r="H19" s="13" t="s">
        <v>61</v>
      </c>
      <c r="I19" s="13">
        <v>20</v>
      </c>
      <c r="J19" s="12" t="s">
        <v>62</v>
      </c>
      <c r="K19" s="14">
        <v>2</v>
      </c>
      <c r="L19" s="14">
        <v>1000</v>
      </c>
      <c r="M19" s="14" t="s">
        <v>13</v>
      </c>
      <c r="N19" s="12" t="s">
        <v>63</v>
      </c>
      <c r="P19" s="12">
        <f t="shared" si="0"/>
        <v>20</v>
      </c>
      <c r="Q19" s="13">
        <v>28</v>
      </c>
      <c r="R19" s="12">
        <v>40</v>
      </c>
      <c r="S19" s="49" t="s">
        <v>63</v>
      </c>
      <c r="T19" s="12" t="s">
        <v>13</v>
      </c>
    </row>
    <row r="20" spans="1:20" s="12" customFormat="1" x14ac:dyDescent="0.2">
      <c r="A20" s="13"/>
      <c r="D20" s="5">
        <v>18</v>
      </c>
      <c r="E20" s="13">
        <v>2024</v>
      </c>
      <c r="F20" s="4">
        <v>8228</v>
      </c>
      <c r="G20" s="12">
        <v>2144</v>
      </c>
      <c r="H20" s="13">
        <v>860</v>
      </c>
      <c r="I20" s="13">
        <v>21</v>
      </c>
      <c r="J20" s="15" t="s">
        <v>64</v>
      </c>
      <c r="M20" s="14" t="s">
        <v>13</v>
      </c>
      <c r="N20" s="12" t="s">
        <v>63</v>
      </c>
      <c r="P20" s="12">
        <f t="shared" si="0"/>
        <v>17</v>
      </c>
      <c r="Q20" s="13">
        <v>22</v>
      </c>
      <c r="R20" s="12">
        <v>34</v>
      </c>
      <c r="S20" s="49" t="s">
        <v>63</v>
      </c>
      <c r="T20" s="12" t="s">
        <v>13</v>
      </c>
    </row>
    <row r="21" spans="1:20" x14ac:dyDescent="0.2">
      <c r="A21" s="13"/>
      <c r="B21" s="12"/>
      <c r="C21" s="12"/>
      <c r="D21" s="5">
        <v>19</v>
      </c>
      <c r="E21" s="13">
        <v>2026</v>
      </c>
      <c r="F21" s="4">
        <v>8230</v>
      </c>
      <c r="G21" s="12">
        <v>2146</v>
      </c>
      <c r="H21" s="13">
        <v>862</v>
      </c>
      <c r="I21" s="13">
        <v>22</v>
      </c>
      <c r="J21" s="15" t="s">
        <v>65</v>
      </c>
      <c r="K21" s="12"/>
      <c r="L21" s="12"/>
      <c r="M21" s="14" t="s">
        <v>13</v>
      </c>
      <c r="N21" s="12" t="s">
        <v>63</v>
      </c>
      <c r="O21" s="12"/>
      <c r="P21" s="12">
        <f t="shared" si="0"/>
        <v>18</v>
      </c>
      <c r="Q21" s="2">
        <v>24</v>
      </c>
      <c r="R21" s="12">
        <v>36</v>
      </c>
      <c r="S21" s="49" t="s">
        <v>63</v>
      </c>
      <c r="T21" s="12" t="s">
        <v>13</v>
      </c>
    </row>
    <row r="22" spans="1:20" x14ac:dyDescent="0.2">
      <c r="A22" s="13"/>
      <c r="B22" s="12"/>
      <c r="C22" s="12"/>
      <c r="D22" s="5">
        <v>20</v>
      </c>
      <c r="E22" s="13">
        <v>2028</v>
      </c>
      <c r="F22" s="4">
        <v>8232</v>
      </c>
      <c r="G22" s="12">
        <v>2148</v>
      </c>
      <c r="H22" s="13">
        <v>864</v>
      </c>
      <c r="I22" s="13">
        <v>23</v>
      </c>
      <c r="J22" s="15" t="s">
        <v>66</v>
      </c>
      <c r="K22" s="12"/>
      <c r="L22" s="12"/>
      <c r="M22" s="14" t="s">
        <v>13</v>
      </c>
      <c r="N22" s="12" t="s">
        <v>63</v>
      </c>
      <c r="O22" s="12"/>
      <c r="P22" s="12">
        <f t="shared" si="0"/>
        <v>19</v>
      </c>
      <c r="Q22" s="2">
        <v>26</v>
      </c>
      <c r="R22" s="12">
        <v>38</v>
      </c>
      <c r="S22" s="49" t="s">
        <v>63</v>
      </c>
      <c r="T22" s="12" t="s">
        <v>13</v>
      </c>
    </row>
    <row r="23" spans="1:20" x14ac:dyDescent="0.2">
      <c r="A23" s="4" t="s">
        <v>67</v>
      </c>
      <c r="B23" s="4" t="s">
        <v>68</v>
      </c>
      <c r="C23" s="4" t="s">
        <v>13</v>
      </c>
      <c r="D23" s="5">
        <v>21</v>
      </c>
      <c r="E23" s="6" t="s">
        <v>69</v>
      </c>
      <c r="F23" s="4">
        <v>8234</v>
      </c>
      <c r="G23" s="12">
        <v>2150</v>
      </c>
      <c r="H23" s="13">
        <v>866</v>
      </c>
      <c r="I23" s="13">
        <v>24</v>
      </c>
      <c r="J23" s="15" t="s">
        <v>70</v>
      </c>
      <c r="K23" s="14"/>
      <c r="L23" s="14"/>
      <c r="M23" s="14" t="s">
        <v>13</v>
      </c>
      <c r="N23" s="12"/>
      <c r="O23" s="12"/>
      <c r="P23" s="12">
        <f t="shared" si="0"/>
        <v>24</v>
      </c>
      <c r="Q23" s="2">
        <v>30</v>
      </c>
      <c r="R23" s="12">
        <v>48</v>
      </c>
      <c r="S23" s="49" t="s">
        <v>138</v>
      </c>
      <c r="T23" s="12" t="s">
        <v>13</v>
      </c>
    </row>
    <row r="24" spans="1:20" x14ac:dyDescent="0.2">
      <c r="A24" s="4" t="s">
        <v>71</v>
      </c>
      <c r="B24" s="4" t="s">
        <v>68</v>
      </c>
      <c r="C24" s="4" t="s">
        <v>13</v>
      </c>
      <c r="D24" s="5">
        <v>22</v>
      </c>
      <c r="E24" s="6" t="s">
        <v>72</v>
      </c>
      <c r="F24" s="4">
        <v>8236</v>
      </c>
      <c r="G24" s="12">
        <v>2152</v>
      </c>
      <c r="H24" s="13">
        <v>868</v>
      </c>
      <c r="I24" s="13">
        <v>25</v>
      </c>
      <c r="J24" s="15" t="s">
        <v>73</v>
      </c>
      <c r="K24" s="14">
        <v>2</v>
      </c>
      <c r="L24" s="14"/>
      <c r="M24" s="14" t="s">
        <v>13</v>
      </c>
      <c r="N24" s="12"/>
      <c r="O24" s="12"/>
      <c r="P24" s="12">
        <f t="shared" si="0"/>
        <v>21</v>
      </c>
      <c r="Q24" s="2" t="s">
        <v>139</v>
      </c>
      <c r="R24" s="12">
        <v>42</v>
      </c>
      <c r="S24" s="49" t="s">
        <v>138</v>
      </c>
      <c r="T24" s="12" t="s">
        <v>13</v>
      </c>
    </row>
    <row r="25" spans="1:20" x14ac:dyDescent="0.2">
      <c r="A25" s="4" t="s">
        <v>74</v>
      </c>
      <c r="B25" s="4" t="s">
        <v>68</v>
      </c>
      <c r="C25" s="4" t="s">
        <v>13</v>
      </c>
      <c r="D25" s="5">
        <v>23</v>
      </c>
      <c r="E25" s="6" t="s">
        <v>75</v>
      </c>
      <c r="F25" s="4">
        <v>8238</v>
      </c>
      <c r="G25" s="12">
        <v>2154</v>
      </c>
      <c r="H25" s="13" t="s">
        <v>76</v>
      </c>
      <c r="I25" s="13">
        <v>26</v>
      </c>
      <c r="J25" s="15" t="s">
        <v>77</v>
      </c>
      <c r="K25" s="14">
        <v>2</v>
      </c>
      <c r="L25" s="14"/>
      <c r="M25" s="14" t="s">
        <v>13</v>
      </c>
      <c r="N25" s="12"/>
      <c r="O25" s="12"/>
      <c r="P25" s="12">
        <f t="shared" si="0"/>
        <v>22</v>
      </c>
      <c r="Q25" s="2" t="s">
        <v>140</v>
      </c>
      <c r="R25" s="12">
        <v>44</v>
      </c>
      <c r="S25" s="49" t="s">
        <v>138</v>
      </c>
      <c r="T25" s="12" t="s">
        <v>13</v>
      </c>
    </row>
    <row r="26" spans="1:20" x14ac:dyDescent="0.2">
      <c r="A26" s="4" t="s">
        <v>78</v>
      </c>
      <c r="B26" s="4" t="s">
        <v>68</v>
      </c>
      <c r="C26" s="4" t="s">
        <v>13</v>
      </c>
      <c r="D26" s="5">
        <v>24</v>
      </c>
      <c r="E26" s="6">
        <v>2030</v>
      </c>
      <c r="F26" s="4">
        <v>8240</v>
      </c>
      <c r="G26" s="12">
        <v>2156</v>
      </c>
      <c r="H26" s="13" t="s">
        <v>79</v>
      </c>
      <c r="I26" s="13">
        <v>27</v>
      </c>
      <c r="J26" s="15" t="s">
        <v>80</v>
      </c>
      <c r="K26" s="14">
        <v>2</v>
      </c>
      <c r="L26" s="14"/>
      <c r="M26" s="12"/>
      <c r="N26" s="12"/>
      <c r="O26" s="12"/>
      <c r="P26" s="12">
        <f t="shared" si="0"/>
        <v>23</v>
      </c>
      <c r="Q26" s="2" t="s">
        <v>141</v>
      </c>
      <c r="R26" s="12">
        <v>46</v>
      </c>
      <c r="S26" s="49" t="s">
        <v>138</v>
      </c>
      <c r="T26" s="12" t="s">
        <v>13</v>
      </c>
    </row>
    <row r="27" spans="1:20" x14ac:dyDescent="0.2">
      <c r="A27" s="6" t="s">
        <v>81</v>
      </c>
      <c r="B27" s="4"/>
      <c r="C27" s="4"/>
      <c r="D27" s="5">
        <v>25</v>
      </c>
      <c r="E27" s="6">
        <v>2032</v>
      </c>
      <c r="F27" s="4">
        <v>8242</v>
      </c>
      <c r="G27" s="12"/>
      <c r="H27" s="13"/>
      <c r="I27" s="13"/>
      <c r="J27" s="13"/>
      <c r="K27" s="14">
        <v>2</v>
      </c>
      <c r="L27" s="14"/>
      <c r="M27" s="14" t="s">
        <v>13</v>
      </c>
      <c r="N27" s="12"/>
      <c r="O27" s="12"/>
      <c r="P27" s="12"/>
      <c r="T27" s="12"/>
    </row>
    <row r="28" spans="1:20" x14ac:dyDescent="0.2">
      <c r="A28" s="13" t="s">
        <v>81</v>
      </c>
      <c r="B28" s="4"/>
      <c r="C28" s="4"/>
      <c r="D28" s="5">
        <v>26</v>
      </c>
      <c r="E28" s="6">
        <v>2034</v>
      </c>
      <c r="F28" s="4">
        <v>8244</v>
      </c>
      <c r="G28" s="12">
        <v>2160</v>
      </c>
      <c r="H28" s="13">
        <v>870</v>
      </c>
      <c r="I28" s="13">
        <v>29</v>
      </c>
      <c r="J28" s="13" t="s">
        <v>81</v>
      </c>
      <c r="K28" s="14"/>
      <c r="L28" s="14"/>
      <c r="M28" s="14"/>
      <c r="N28" s="12"/>
      <c r="O28" s="12"/>
      <c r="P28" s="12"/>
      <c r="T28" s="12"/>
    </row>
    <row r="29" spans="1:20" x14ac:dyDescent="0.2">
      <c r="A29" s="13" t="s">
        <v>81</v>
      </c>
      <c r="B29" s="4"/>
      <c r="C29" s="4"/>
      <c r="D29" s="5">
        <v>27</v>
      </c>
      <c r="E29" s="6">
        <v>2036</v>
      </c>
      <c r="F29" s="4">
        <v>8246</v>
      </c>
      <c r="G29" s="12">
        <v>2162</v>
      </c>
      <c r="H29" s="13">
        <v>872</v>
      </c>
      <c r="I29" s="13">
        <v>30</v>
      </c>
      <c r="J29" s="13" t="s">
        <v>81</v>
      </c>
      <c r="K29" s="14"/>
      <c r="L29" s="14"/>
      <c r="M29" s="14"/>
      <c r="N29" s="12"/>
      <c r="O29" s="12"/>
      <c r="P29" s="12"/>
      <c r="T29" s="12"/>
    </row>
    <row r="30" spans="1:20" x14ac:dyDescent="0.2">
      <c r="A30" s="13" t="s">
        <v>81</v>
      </c>
      <c r="B30" s="4"/>
      <c r="C30" s="4"/>
      <c r="D30" s="5">
        <v>28</v>
      </c>
      <c r="E30" s="6">
        <v>2038</v>
      </c>
      <c r="F30" s="4">
        <v>8248</v>
      </c>
      <c r="G30" s="12">
        <v>2164</v>
      </c>
      <c r="H30" s="13">
        <v>874</v>
      </c>
      <c r="I30" s="13">
        <v>31</v>
      </c>
      <c r="J30" s="13" t="s">
        <v>81</v>
      </c>
      <c r="K30" s="14"/>
      <c r="L30" s="14"/>
      <c r="M30" s="14"/>
      <c r="N30" s="12"/>
      <c r="O30" s="12"/>
      <c r="P30" s="12"/>
    </row>
    <row r="31" spans="1:20" x14ac:dyDescent="0.2">
      <c r="A31" s="13" t="s">
        <v>81</v>
      </c>
      <c r="B31" s="4"/>
      <c r="C31" s="4"/>
      <c r="D31" s="43">
        <v>29</v>
      </c>
      <c r="E31" s="44" t="s">
        <v>82</v>
      </c>
      <c r="F31" s="45">
        <v>8250</v>
      </c>
      <c r="G31" s="46"/>
      <c r="H31" s="47">
        <v>876</v>
      </c>
      <c r="I31" s="47">
        <v>44</v>
      </c>
      <c r="J31" s="47" t="s">
        <v>81</v>
      </c>
      <c r="K31" s="48"/>
      <c r="L31" s="48"/>
      <c r="M31" s="48"/>
      <c r="N31" s="46"/>
      <c r="O31" s="46"/>
      <c r="P31" s="12"/>
    </row>
    <row r="32" spans="1:20" x14ac:dyDescent="0.2">
      <c r="A32" s="13" t="s">
        <v>81</v>
      </c>
      <c r="B32" s="4"/>
      <c r="C32" s="4"/>
      <c r="D32" s="5">
        <v>30</v>
      </c>
      <c r="E32" s="6" t="s">
        <v>83</v>
      </c>
      <c r="F32" s="4">
        <v>8252</v>
      </c>
      <c r="G32" s="12">
        <v>2168</v>
      </c>
      <c r="H32" s="13">
        <v>878</v>
      </c>
      <c r="I32" s="13">
        <v>33</v>
      </c>
      <c r="J32" s="13" t="s">
        <v>81</v>
      </c>
      <c r="K32" s="14"/>
      <c r="L32" s="14"/>
      <c r="M32" s="14"/>
      <c r="N32" s="12"/>
      <c r="O32" s="12"/>
      <c r="P32" s="12"/>
    </row>
    <row r="33" spans="1:22" x14ac:dyDescent="0.2">
      <c r="A33" s="13" t="s">
        <v>81</v>
      </c>
      <c r="B33" s="4"/>
      <c r="C33" s="4"/>
      <c r="D33" s="5">
        <v>31</v>
      </c>
      <c r="E33" s="6" t="s">
        <v>84</v>
      </c>
      <c r="F33" s="4">
        <v>8254</v>
      </c>
      <c r="G33" s="12">
        <v>2170</v>
      </c>
      <c r="H33" s="13" t="s">
        <v>85</v>
      </c>
      <c r="I33" s="13">
        <v>34</v>
      </c>
      <c r="J33" s="13" t="s">
        <v>81</v>
      </c>
      <c r="K33" s="14"/>
      <c r="L33" s="14"/>
      <c r="M33" s="14"/>
      <c r="N33" s="12"/>
      <c r="O33" s="12"/>
      <c r="P33" s="12"/>
    </row>
    <row r="34" spans="1:22" x14ac:dyDescent="0.2">
      <c r="A34" s="13" t="s">
        <v>81</v>
      </c>
      <c r="B34" s="4"/>
      <c r="C34" s="4"/>
      <c r="D34" s="5">
        <v>32</v>
      </c>
      <c r="E34" s="6">
        <v>2040</v>
      </c>
      <c r="F34" s="4">
        <v>8256</v>
      </c>
      <c r="G34" s="12">
        <v>2172</v>
      </c>
      <c r="H34" s="13" t="s">
        <v>86</v>
      </c>
      <c r="I34" s="13">
        <v>35</v>
      </c>
      <c r="J34" s="13" t="s">
        <v>81</v>
      </c>
      <c r="K34" s="14"/>
      <c r="L34" s="14"/>
      <c r="M34" s="14"/>
      <c r="N34" s="12"/>
      <c r="O34" s="12"/>
      <c r="P34" s="12"/>
    </row>
    <row r="35" spans="1:22" x14ac:dyDescent="0.2">
      <c r="A35" s="13" t="s">
        <v>81</v>
      </c>
      <c r="B35" s="4"/>
      <c r="C35" s="4"/>
      <c r="D35" s="5">
        <v>33</v>
      </c>
      <c r="E35" s="6">
        <v>2042</v>
      </c>
      <c r="F35" s="4">
        <v>8258</v>
      </c>
      <c r="G35" s="12"/>
      <c r="H35" s="13" t="s">
        <v>87</v>
      </c>
      <c r="I35" s="13">
        <v>45</v>
      </c>
      <c r="J35" s="13" t="s">
        <v>81</v>
      </c>
      <c r="K35" s="14"/>
      <c r="L35" s="14"/>
      <c r="M35" s="14"/>
      <c r="N35" s="12"/>
      <c r="O35" s="12"/>
      <c r="P35" s="12"/>
    </row>
    <row r="36" spans="1:22" x14ac:dyDescent="0.2">
      <c r="A36" s="4" t="s">
        <v>88</v>
      </c>
      <c r="B36" s="4"/>
      <c r="C36" s="4"/>
      <c r="D36" s="5">
        <v>34</v>
      </c>
      <c r="E36" s="6">
        <v>2044</v>
      </c>
      <c r="F36" s="4">
        <v>8260</v>
      </c>
      <c r="G36" s="12">
        <v>2124</v>
      </c>
      <c r="H36" s="13" t="s">
        <v>89</v>
      </c>
      <c r="I36" s="13">
        <v>11</v>
      </c>
      <c r="J36" s="12" t="s">
        <v>90</v>
      </c>
      <c r="K36" s="14"/>
      <c r="L36" s="14"/>
      <c r="M36" s="14"/>
      <c r="N36" s="12" t="s">
        <v>91</v>
      </c>
      <c r="O36" s="12"/>
      <c r="P36" s="12">
        <f t="shared" si="0"/>
        <v>25</v>
      </c>
      <c r="Q36" s="2">
        <v>32</v>
      </c>
      <c r="R36">
        <v>50</v>
      </c>
      <c r="S36" t="s">
        <v>91</v>
      </c>
      <c r="T36" s="12" t="s">
        <v>13</v>
      </c>
    </row>
    <row r="37" spans="1:22" x14ac:dyDescent="0.2">
      <c r="A37" s="13" t="s">
        <v>81</v>
      </c>
      <c r="B37" s="4" t="s">
        <v>68</v>
      </c>
      <c r="C37" s="4" t="s">
        <v>13</v>
      </c>
      <c r="D37" s="16">
        <v>35</v>
      </c>
      <c r="E37" s="6">
        <v>2046</v>
      </c>
      <c r="F37" s="4">
        <v>8262</v>
      </c>
      <c r="G37" s="12">
        <v>2178</v>
      </c>
      <c r="H37" s="13">
        <v>882</v>
      </c>
      <c r="I37" s="13">
        <v>38</v>
      </c>
      <c r="J37" s="13" t="s">
        <v>81</v>
      </c>
      <c r="K37" s="14"/>
      <c r="L37" s="14"/>
      <c r="M37" s="14" t="s">
        <v>13</v>
      </c>
      <c r="N37" s="12"/>
      <c r="O37" s="12"/>
      <c r="P37" s="12"/>
    </row>
    <row r="38" spans="1:22" x14ac:dyDescent="0.2">
      <c r="A38" s="13" t="s">
        <v>81</v>
      </c>
      <c r="B38" s="4"/>
      <c r="C38" s="4"/>
      <c r="D38" s="16">
        <v>36</v>
      </c>
      <c r="E38" s="6">
        <v>2048</v>
      </c>
      <c r="F38" s="4">
        <v>8264</v>
      </c>
      <c r="G38" s="12">
        <v>2180</v>
      </c>
      <c r="H38" s="13">
        <v>884</v>
      </c>
      <c r="I38" s="13">
        <v>39</v>
      </c>
      <c r="J38" s="13" t="s">
        <v>81</v>
      </c>
      <c r="K38" s="14"/>
      <c r="L38" s="14"/>
      <c r="M38" s="14"/>
      <c r="N38" s="12"/>
      <c r="O38" s="12"/>
      <c r="P38" s="12"/>
    </row>
    <row r="39" spans="1:22" x14ac:dyDescent="0.2">
      <c r="A39" s="13" t="s">
        <v>81</v>
      </c>
      <c r="B39" s="4"/>
      <c r="C39" s="4"/>
      <c r="D39" s="5">
        <v>37</v>
      </c>
      <c r="E39" s="6" t="s">
        <v>92</v>
      </c>
      <c r="F39" s="4">
        <v>8266</v>
      </c>
      <c r="G39" s="12">
        <v>2182</v>
      </c>
      <c r="H39" s="13">
        <v>886</v>
      </c>
      <c r="I39" s="13"/>
      <c r="J39" s="13" t="s">
        <v>81</v>
      </c>
      <c r="K39" s="14">
        <v>2</v>
      </c>
      <c r="L39" s="14"/>
      <c r="M39" s="14"/>
      <c r="N39" s="12"/>
      <c r="O39" s="12"/>
      <c r="P39" s="12"/>
    </row>
    <row r="40" spans="1:22" x14ac:dyDescent="0.2">
      <c r="A40" s="13" t="s">
        <v>81</v>
      </c>
      <c r="B40" s="4"/>
      <c r="C40" s="4"/>
      <c r="D40" s="5">
        <v>38</v>
      </c>
      <c r="E40" s="6" t="s">
        <v>93</v>
      </c>
      <c r="F40" s="4">
        <v>8268</v>
      </c>
      <c r="G40" s="12">
        <v>2184</v>
      </c>
      <c r="H40" s="13" t="s">
        <v>94</v>
      </c>
      <c r="I40" s="13"/>
      <c r="J40" s="13" t="s">
        <v>81</v>
      </c>
      <c r="K40" s="14"/>
      <c r="L40" s="14"/>
      <c r="M40" s="14"/>
      <c r="N40" s="12"/>
      <c r="O40" s="12"/>
      <c r="P40" s="12"/>
    </row>
    <row r="41" spans="1:22" x14ac:dyDescent="0.2">
      <c r="A41" s="13" t="s">
        <v>81</v>
      </c>
      <c r="B41" s="4"/>
      <c r="C41" s="4"/>
      <c r="D41" s="5">
        <v>39</v>
      </c>
      <c r="E41" s="6" t="s">
        <v>95</v>
      </c>
      <c r="F41" s="4">
        <v>8270</v>
      </c>
      <c r="G41" s="12">
        <v>2186</v>
      </c>
      <c r="H41" s="13" t="s">
        <v>96</v>
      </c>
      <c r="I41" s="13"/>
      <c r="J41" s="13" t="s">
        <v>81</v>
      </c>
      <c r="K41" s="14"/>
      <c r="L41" s="14"/>
      <c r="M41" s="14"/>
      <c r="N41" s="12"/>
      <c r="O41" s="12"/>
      <c r="P41" s="12"/>
    </row>
    <row r="42" spans="1:22" x14ac:dyDescent="0.2">
      <c r="A42" s="4" t="s">
        <v>97</v>
      </c>
      <c r="B42" s="4" t="s">
        <v>68</v>
      </c>
      <c r="C42" s="4" t="s">
        <v>13</v>
      </c>
      <c r="D42" s="5">
        <v>40</v>
      </c>
      <c r="E42" s="6">
        <v>2050</v>
      </c>
      <c r="F42" s="4">
        <v>8272</v>
      </c>
      <c r="G42" s="17">
        <v>2158</v>
      </c>
      <c r="H42" s="13" t="s">
        <v>98</v>
      </c>
      <c r="I42" s="13">
        <v>28</v>
      </c>
      <c r="J42" s="12" t="s">
        <v>99</v>
      </c>
      <c r="K42" s="14"/>
      <c r="L42" s="14">
        <v>1000</v>
      </c>
      <c r="M42" s="14" t="s">
        <v>13</v>
      </c>
      <c r="N42" s="12" t="s">
        <v>100</v>
      </c>
      <c r="O42" s="12"/>
      <c r="P42" s="12" t="e">
        <f t="shared" si="0"/>
        <v>#VALUE!</v>
      </c>
      <c r="Q42" t="s">
        <v>142</v>
      </c>
      <c r="R42" t="s">
        <v>142</v>
      </c>
      <c r="S42" t="s">
        <v>142</v>
      </c>
      <c r="T42" s="12" t="s">
        <v>142</v>
      </c>
      <c r="V42" t="s">
        <v>143</v>
      </c>
    </row>
    <row r="43" spans="1:22" x14ac:dyDescent="0.2">
      <c r="A43" s="4" t="s">
        <v>101</v>
      </c>
      <c r="B43" s="4"/>
      <c r="C43" s="4"/>
      <c r="D43" s="18">
        <v>41</v>
      </c>
      <c r="E43" s="19" t="s">
        <v>102</v>
      </c>
      <c r="F43" s="20">
        <v>16414</v>
      </c>
      <c r="G43" s="21">
        <v>2166</v>
      </c>
      <c r="H43" s="22">
        <v>876</v>
      </c>
      <c r="I43" s="13">
        <v>32</v>
      </c>
      <c r="J43" s="12" t="s">
        <v>103</v>
      </c>
      <c r="K43" s="14">
        <v>2</v>
      </c>
      <c r="L43" s="14"/>
      <c r="M43" s="14" t="s">
        <v>13</v>
      </c>
      <c r="N43" s="12" t="s">
        <v>100</v>
      </c>
      <c r="O43" s="12"/>
      <c r="P43" s="12">
        <f t="shared" si="0"/>
        <v>26</v>
      </c>
      <c r="Q43" s="2">
        <v>34</v>
      </c>
      <c r="R43">
        <v>52</v>
      </c>
      <c r="S43" s="12" t="s">
        <v>100</v>
      </c>
      <c r="T43" s="12" t="s">
        <v>13</v>
      </c>
      <c r="V43" t="s">
        <v>143</v>
      </c>
    </row>
    <row r="44" spans="1:22" x14ac:dyDescent="0.2">
      <c r="A44" s="4" t="s">
        <v>104</v>
      </c>
      <c r="B44" s="4"/>
      <c r="C44" s="4"/>
      <c r="D44" s="18">
        <v>46</v>
      </c>
      <c r="E44" s="19">
        <v>4028</v>
      </c>
      <c r="F44" s="20">
        <v>16424</v>
      </c>
      <c r="G44" s="21">
        <v>2174</v>
      </c>
      <c r="H44" s="22" t="s">
        <v>87</v>
      </c>
      <c r="I44" s="13">
        <v>36</v>
      </c>
      <c r="J44" s="12" t="s">
        <v>105</v>
      </c>
      <c r="K44" s="14">
        <v>2</v>
      </c>
      <c r="L44" s="14"/>
      <c r="M44" s="14" t="s">
        <v>13</v>
      </c>
      <c r="N44" s="12" t="s">
        <v>100</v>
      </c>
      <c r="O44" s="12"/>
      <c r="P44" s="12">
        <f t="shared" si="0"/>
        <v>27</v>
      </c>
      <c r="Q44" s="2">
        <v>36</v>
      </c>
      <c r="R44">
        <v>54</v>
      </c>
      <c r="S44" s="12" t="s">
        <v>100</v>
      </c>
      <c r="T44" s="12" t="s">
        <v>13</v>
      </c>
      <c r="V44" t="s">
        <v>143</v>
      </c>
    </row>
    <row r="45" spans="1:22" x14ac:dyDescent="0.2">
      <c r="A45" s="23"/>
      <c r="B45" s="23"/>
      <c r="C45" s="23"/>
      <c r="D45" s="24"/>
      <c r="E45" s="25"/>
      <c r="F45" s="26"/>
      <c r="G45" s="27">
        <v>2108</v>
      </c>
      <c r="H45" s="28" t="s">
        <v>106</v>
      </c>
      <c r="I45" s="2">
        <v>3</v>
      </c>
      <c r="J45" s="13" t="s">
        <v>81</v>
      </c>
    </row>
    <row r="46" spans="1:22" x14ac:dyDescent="0.2">
      <c r="A46" s="23"/>
      <c r="B46" s="23"/>
      <c r="C46" s="23"/>
      <c r="D46" s="24"/>
      <c r="E46" s="25"/>
      <c r="F46" s="26"/>
      <c r="G46" s="27">
        <v>2116</v>
      </c>
      <c r="H46" s="28">
        <v>844</v>
      </c>
      <c r="I46" s="2">
        <v>7</v>
      </c>
      <c r="J46" s="13" t="s">
        <v>81</v>
      </c>
    </row>
    <row r="47" spans="1:22" x14ac:dyDescent="0.2">
      <c r="D47" s="24"/>
      <c r="E47"/>
      <c r="G47" s="27">
        <v>2176</v>
      </c>
      <c r="H47" s="27">
        <v>880</v>
      </c>
      <c r="I47" s="2">
        <v>37</v>
      </c>
      <c r="J47" s="13" t="s">
        <v>81</v>
      </c>
    </row>
    <row r="48" spans="1:22" x14ac:dyDescent="0.2">
      <c r="A48" t="s">
        <v>107</v>
      </c>
      <c r="D48" s="29">
        <v>41</v>
      </c>
      <c r="E48" s="30" t="s">
        <v>102</v>
      </c>
      <c r="F48" s="31">
        <v>16414</v>
      </c>
      <c r="J48" s="13"/>
    </row>
    <row r="49" spans="1:13" x14ac:dyDescent="0.2">
      <c r="A49" s="23"/>
      <c r="B49" s="23"/>
      <c r="C49" s="23"/>
      <c r="D49" s="32">
        <v>42</v>
      </c>
      <c r="E49" s="33"/>
      <c r="F49" s="34">
        <v>16416</v>
      </c>
      <c r="G49" s="35"/>
      <c r="H49" s="36"/>
    </row>
    <row r="50" spans="1:13" x14ac:dyDescent="0.2">
      <c r="A50" s="23"/>
      <c r="B50" s="23"/>
      <c r="C50" s="23"/>
      <c r="D50" s="32">
        <v>43</v>
      </c>
      <c r="E50" s="33"/>
      <c r="F50" s="34">
        <v>16418</v>
      </c>
      <c r="G50" s="35"/>
      <c r="H50" s="36"/>
    </row>
    <row r="51" spans="1:13" x14ac:dyDescent="0.2">
      <c r="A51" s="23"/>
      <c r="B51" s="23"/>
      <c r="C51" s="23"/>
      <c r="D51" s="32">
        <v>44</v>
      </c>
      <c r="E51" s="33"/>
      <c r="F51" s="34">
        <v>16420</v>
      </c>
      <c r="G51" s="35"/>
      <c r="H51" s="36"/>
    </row>
    <row r="52" spans="1:13" x14ac:dyDescent="0.2">
      <c r="A52" s="23"/>
      <c r="B52" s="23"/>
      <c r="C52" s="23"/>
      <c r="D52" s="32">
        <v>45</v>
      </c>
      <c r="E52" s="33"/>
      <c r="F52" s="34">
        <v>16422</v>
      </c>
      <c r="G52" s="35"/>
      <c r="H52" s="36"/>
    </row>
    <row r="53" spans="1:13" x14ac:dyDescent="0.2">
      <c r="A53" s="23"/>
      <c r="B53" s="23"/>
      <c r="C53" s="23"/>
      <c r="D53" s="18">
        <v>46</v>
      </c>
      <c r="E53" s="19">
        <v>4028</v>
      </c>
      <c r="F53" s="20">
        <v>16424</v>
      </c>
      <c r="G53" s="35"/>
      <c r="H53" s="36"/>
    </row>
    <row r="54" spans="1:13" x14ac:dyDescent="0.2">
      <c r="A54" s="23"/>
      <c r="B54" s="23"/>
      <c r="C54" s="23"/>
      <c r="D54" s="32">
        <v>47</v>
      </c>
      <c r="E54" s="33"/>
      <c r="F54" s="34">
        <v>16426</v>
      </c>
      <c r="G54" s="35"/>
      <c r="H54" s="36"/>
    </row>
    <row r="55" spans="1:13" x14ac:dyDescent="0.2">
      <c r="A55" s="23"/>
      <c r="B55" s="23"/>
      <c r="C55" s="23"/>
      <c r="D55" s="32">
        <v>49</v>
      </c>
      <c r="E55" s="33"/>
      <c r="F55" s="34">
        <v>16428</v>
      </c>
      <c r="G55" s="35"/>
      <c r="H55" s="36"/>
    </row>
    <row r="56" spans="1:13" x14ac:dyDescent="0.2">
      <c r="A56" s="23"/>
      <c r="B56" s="23"/>
      <c r="C56" s="23"/>
      <c r="D56" s="32">
        <v>50</v>
      </c>
      <c r="E56" s="33"/>
      <c r="F56" s="34">
        <v>16430</v>
      </c>
      <c r="G56" s="35"/>
      <c r="H56" s="36"/>
    </row>
    <row r="57" spans="1:13" x14ac:dyDescent="0.2">
      <c r="A57" s="23"/>
      <c r="B57" s="23"/>
      <c r="C57" s="23"/>
      <c r="D57" s="32">
        <v>51</v>
      </c>
      <c r="E57" s="33"/>
      <c r="F57" s="34">
        <v>16432</v>
      </c>
      <c r="G57" s="35"/>
      <c r="H57" s="36"/>
    </row>
    <row r="58" spans="1:13" x14ac:dyDescent="0.2">
      <c r="A58" s="23" t="s">
        <v>108</v>
      </c>
      <c r="B58" s="23" t="s">
        <v>68</v>
      </c>
      <c r="C58" s="23" t="s">
        <v>13</v>
      </c>
      <c r="D58" s="32">
        <v>52</v>
      </c>
      <c r="E58" s="37">
        <v>4032</v>
      </c>
      <c r="F58" s="38">
        <v>16434</v>
      </c>
      <c r="G58" s="39"/>
      <c r="H58" s="40"/>
      <c r="J58" s="2"/>
      <c r="M58" s="3" t="s">
        <v>13</v>
      </c>
    </row>
    <row r="59" spans="1:13" x14ac:dyDescent="0.2">
      <c r="A59" s="23"/>
      <c r="B59" s="23"/>
      <c r="C59" s="23"/>
      <c r="D59" s="32">
        <v>53</v>
      </c>
      <c r="E59" s="33"/>
      <c r="F59" s="34">
        <v>16436</v>
      </c>
      <c r="G59" s="41"/>
      <c r="H59" s="36"/>
      <c r="J59" s="2"/>
    </row>
    <row r="60" spans="1:13" x14ac:dyDescent="0.2">
      <c r="A60" s="23"/>
      <c r="B60" s="23"/>
      <c r="C60" s="23"/>
      <c r="D60" s="32">
        <v>54</v>
      </c>
      <c r="E60" s="33"/>
      <c r="F60" s="34">
        <v>16438</v>
      </c>
      <c r="G60" s="41"/>
      <c r="H60" s="36"/>
      <c r="J60" s="2"/>
    </row>
    <row r="61" spans="1:13" x14ac:dyDescent="0.2">
      <c r="A61" s="23"/>
      <c r="B61" s="23"/>
      <c r="C61" s="23"/>
      <c r="D61" s="32">
        <v>55</v>
      </c>
      <c r="E61" s="33"/>
      <c r="F61" s="34">
        <v>16440</v>
      </c>
      <c r="G61" s="41"/>
      <c r="H61" s="36"/>
      <c r="J61" s="2"/>
    </row>
    <row r="62" spans="1:13" x14ac:dyDescent="0.2">
      <c r="A62" s="23"/>
      <c r="B62" s="23"/>
      <c r="C62" s="23"/>
      <c r="D62" s="32">
        <v>56</v>
      </c>
      <c r="E62" s="33"/>
      <c r="F62" s="34">
        <v>16442</v>
      </c>
      <c r="G62" s="41"/>
      <c r="H62" s="36"/>
      <c r="J62" s="2"/>
    </row>
    <row r="63" spans="1:13" x14ac:dyDescent="0.2">
      <c r="A63" s="23" t="s">
        <v>109</v>
      </c>
      <c r="B63" s="23" t="s">
        <v>68</v>
      </c>
      <c r="C63" s="23" t="s">
        <v>13</v>
      </c>
      <c r="D63" s="32">
        <v>57</v>
      </c>
      <c r="E63" s="37" t="s">
        <v>110</v>
      </c>
      <c r="F63" s="38">
        <v>16444</v>
      </c>
      <c r="G63" s="39"/>
      <c r="H63" s="40"/>
      <c r="J63" s="2"/>
      <c r="M63" s="3" t="s">
        <v>13</v>
      </c>
    </row>
    <row r="64" spans="1:13" x14ac:dyDescent="0.2">
      <c r="A64" s="23"/>
      <c r="B64" s="23"/>
      <c r="C64" s="23"/>
      <c r="D64" s="32">
        <v>58</v>
      </c>
      <c r="E64" s="33"/>
      <c r="F64" s="34">
        <v>16446</v>
      </c>
      <c r="G64" s="41"/>
      <c r="H64" s="36"/>
      <c r="J64" s="2"/>
    </row>
    <row r="65" spans="1:13" x14ac:dyDescent="0.2">
      <c r="A65" s="23"/>
      <c r="B65" s="23"/>
      <c r="C65" s="23"/>
      <c r="D65" s="32">
        <v>59</v>
      </c>
      <c r="E65" s="33"/>
      <c r="F65" s="34">
        <v>16448</v>
      </c>
      <c r="G65" s="41"/>
      <c r="H65" s="36"/>
      <c r="J65" s="2"/>
    </row>
    <row r="66" spans="1:13" x14ac:dyDescent="0.2">
      <c r="A66" s="23"/>
      <c r="B66" s="23"/>
      <c r="C66" s="23"/>
      <c r="D66" s="32">
        <v>60</v>
      </c>
      <c r="E66" s="33"/>
      <c r="F66" s="34">
        <v>16450</v>
      </c>
      <c r="G66" s="41"/>
      <c r="H66" s="36"/>
      <c r="J66" s="2"/>
    </row>
    <row r="67" spans="1:13" x14ac:dyDescent="0.2">
      <c r="A67" s="23"/>
      <c r="B67" s="23"/>
      <c r="C67" s="23"/>
      <c r="D67" s="32">
        <v>61</v>
      </c>
      <c r="E67" s="33"/>
      <c r="F67" s="34">
        <v>16452</v>
      </c>
      <c r="G67" s="41"/>
      <c r="H67" s="36"/>
      <c r="J67" s="2"/>
    </row>
    <row r="68" spans="1:13" x14ac:dyDescent="0.2">
      <c r="A68" s="23" t="s">
        <v>111</v>
      </c>
      <c r="B68" s="23" t="s">
        <v>68</v>
      </c>
      <c r="C68" s="23" t="s">
        <v>13</v>
      </c>
      <c r="D68" s="32">
        <v>62</v>
      </c>
      <c r="E68" s="37">
        <v>4046</v>
      </c>
      <c r="F68" s="38">
        <v>16454</v>
      </c>
      <c r="G68" s="39"/>
      <c r="H68" s="40"/>
      <c r="J68" s="2"/>
      <c r="M68" s="3" t="s">
        <v>13</v>
      </c>
    </row>
    <row r="69" spans="1:13" x14ac:dyDescent="0.2">
      <c r="A69" s="23"/>
      <c r="B69" s="23"/>
      <c r="C69" s="23"/>
      <c r="D69" s="32">
        <v>63</v>
      </c>
      <c r="E69" s="33"/>
      <c r="F69" s="34">
        <v>16456</v>
      </c>
      <c r="G69" s="41"/>
      <c r="H69" s="36"/>
      <c r="J69" s="2"/>
    </row>
    <row r="70" spans="1:13" x14ac:dyDescent="0.2">
      <c r="A70" s="23"/>
      <c r="B70" s="23"/>
      <c r="C70" s="23"/>
      <c r="D70" s="32">
        <v>64</v>
      </c>
      <c r="E70" s="33"/>
      <c r="F70" s="34">
        <v>16458</v>
      </c>
      <c r="G70" s="41"/>
      <c r="H70" s="36"/>
      <c r="J70" s="2"/>
    </row>
    <row r="71" spans="1:13" x14ac:dyDescent="0.2">
      <c r="A71" s="23"/>
      <c r="B71" s="23"/>
      <c r="C71" s="23"/>
      <c r="D71" s="32">
        <v>65</v>
      </c>
      <c r="E71" s="33"/>
      <c r="F71" s="34">
        <v>16460</v>
      </c>
      <c r="G71" s="41"/>
      <c r="H71" s="36"/>
      <c r="J71" s="2"/>
    </row>
    <row r="72" spans="1:13" x14ac:dyDescent="0.2">
      <c r="A72" s="23"/>
      <c r="B72" s="23"/>
      <c r="C72" s="23"/>
      <c r="D72" s="32">
        <v>66</v>
      </c>
      <c r="E72" s="33"/>
      <c r="F72" s="34">
        <v>16462</v>
      </c>
      <c r="G72" s="41"/>
      <c r="H72" s="36"/>
      <c r="J72" s="2"/>
    </row>
    <row r="73" spans="1:13" x14ac:dyDescent="0.2">
      <c r="A73" s="23" t="s">
        <v>112</v>
      </c>
      <c r="B73" s="23" t="s">
        <v>68</v>
      </c>
      <c r="C73" s="23" t="s">
        <v>13</v>
      </c>
      <c r="D73" s="32">
        <v>67</v>
      </c>
      <c r="E73" s="37">
        <v>4050</v>
      </c>
      <c r="F73" s="38">
        <v>16464</v>
      </c>
      <c r="G73" s="39"/>
      <c r="H73" s="40"/>
      <c r="J73" s="2"/>
      <c r="M73" s="3" t="s">
        <v>13</v>
      </c>
    </row>
    <row r="74" spans="1:13" x14ac:dyDescent="0.2">
      <c r="A74" s="2"/>
      <c r="B74" s="23"/>
      <c r="C74" s="23"/>
      <c r="D74" s="24"/>
      <c r="E74" s="25"/>
      <c r="F74" s="23"/>
      <c r="J74" s="2"/>
    </row>
    <row r="75" spans="1:13" x14ac:dyDescent="0.2">
      <c r="A75" s="2"/>
      <c r="B75" s="23"/>
      <c r="C75" s="23"/>
      <c r="D75" s="24"/>
      <c r="E75" s="25"/>
      <c r="F75" s="23"/>
      <c r="J75" s="2"/>
    </row>
    <row r="79" spans="1:13" x14ac:dyDescent="0.2">
      <c r="A79" s="23" t="s">
        <v>113</v>
      </c>
      <c r="B79" s="23" t="s">
        <v>68</v>
      </c>
      <c r="C79" s="23" t="s">
        <v>114</v>
      </c>
      <c r="D79" s="24"/>
      <c r="E79" s="25"/>
      <c r="F79" s="23">
        <v>1</v>
      </c>
    </row>
    <row r="80" spans="1:13" x14ac:dyDescent="0.2">
      <c r="A80" s="23" t="s">
        <v>115</v>
      </c>
      <c r="B80" s="23" t="s">
        <v>68</v>
      </c>
      <c r="C80" s="23" t="s">
        <v>114</v>
      </c>
      <c r="D80" s="24"/>
      <c r="E80" s="25"/>
      <c r="F80" s="23">
        <v>2</v>
      </c>
    </row>
    <row r="81" spans="1:6" x14ac:dyDescent="0.2">
      <c r="A81" s="23" t="s">
        <v>116</v>
      </c>
      <c r="B81" s="23" t="s">
        <v>68</v>
      </c>
      <c r="C81" s="23" t="s">
        <v>114</v>
      </c>
      <c r="D81" s="24"/>
      <c r="E81" s="25"/>
      <c r="F81" s="23">
        <v>6</v>
      </c>
    </row>
    <row r="82" spans="1:6" x14ac:dyDescent="0.2">
      <c r="A82" s="23" t="s">
        <v>117</v>
      </c>
      <c r="B82" s="23" t="s">
        <v>68</v>
      </c>
      <c r="C82" s="23" t="s">
        <v>114</v>
      </c>
      <c r="D82" s="24"/>
      <c r="E82" s="25"/>
      <c r="F82" s="23">
        <v>7</v>
      </c>
    </row>
    <row r="83" spans="1:6" x14ac:dyDescent="0.2">
      <c r="A83" s="23" t="s">
        <v>118</v>
      </c>
      <c r="B83" s="23" t="s">
        <v>68</v>
      </c>
      <c r="C83" s="23" t="s">
        <v>114</v>
      </c>
      <c r="D83" s="24"/>
      <c r="E83" s="25"/>
      <c r="F83" s="23">
        <v>11</v>
      </c>
    </row>
    <row r="84" spans="1:6" x14ac:dyDescent="0.2">
      <c r="A84" s="23" t="s">
        <v>119</v>
      </c>
      <c r="B84" s="23" t="s">
        <v>68</v>
      </c>
      <c r="C84" s="23" t="s">
        <v>114</v>
      </c>
      <c r="D84" s="24"/>
      <c r="E84" s="25"/>
      <c r="F84" s="23">
        <v>47</v>
      </c>
    </row>
    <row r="85" spans="1:6" x14ac:dyDescent="0.2">
      <c r="A85" s="23" t="s">
        <v>120</v>
      </c>
      <c r="B85" s="23" t="s">
        <v>68</v>
      </c>
      <c r="C85" s="23" t="s">
        <v>114</v>
      </c>
      <c r="D85" s="24"/>
      <c r="E85" s="25"/>
      <c r="F85" s="23">
        <v>48</v>
      </c>
    </row>
    <row r="86" spans="1:6" x14ac:dyDescent="0.2">
      <c r="A86" s="23" t="s">
        <v>121</v>
      </c>
      <c r="B86" s="23" t="s">
        <v>68</v>
      </c>
      <c r="C86" s="23" t="s">
        <v>114</v>
      </c>
      <c r="D86" s="24"/>
      <c r="E86" s="25"/>
      <c r="F86" s="23">
        <v>49</v>
      </c>
    </row>
    <row r="87" spans="1:6" x14ac:dyDescent="0.2">
      <c r="A87" s="23" t="s">
        <v>122</v>
      </c>
      <c r="B87" s="23" t="s">
        <v>68</v>
      </c>
      <c r="C87" s="23" t="s">
        <v>114</v>
      </c>
      <c r="D87" s="24"/>
      <c r="E87" s="25"/>
      <c r="F87" s="23">
        <v>50</v>
      </c>
    </row>
    <row r="88" spans="1:6" x14ac:dyDescent="0.2">
      <c r="A88" s="23" t="s">
        <v>123</v>
      </c>
      <c r="B88" s="23" t="s">
        <v>68</v>
      </c>
      <c r="C88" s="23" t="s">
        <v>114</v>
      </c>
      <c r="D88" s="24"/>
      <c r="E88" s="25"/>
      <c r="F88" s="23">
        <v>51</v>
      </c>
    </row>
    <row r="89" spans="1:6" x14ac:dyDescent="0.2">
      <c r="A89" s="23" t="s">
        <v>124</v>
      </c>
      <c r="B89" s="23" t="s">
        <v>68</v>
      </c>
      <c r="C89" s="23" t="s">
        <v>114</v>
      </c>
      <c r="D89" s="24"/>
      <c r="E89" s="25"/>
      <c r="F89" s="23">
        <v>52</v>
      </c>
    </row>
    <row r="138" spans="1:4" x14ac:dyDescent="0.2">
      <c r="A138" t="s">
        <v>125</v>
      </c>
      <c r="D138" s="1">
        <v>644</v>
      </c>
    </row>
    <row r="139" spans="1:4" x14ac:dyDescent="0.2">
      <c r="A139" t="s">
        <v>126</v>
      </c>
      <c r="D139" s="1">
        <v>271</v>
      </c>
    </row>
    <row r="140" spans="1:4" x14ac:dyDescent="0.2">
      <c r="A140" t="s">
        <v>127</v>
      </c>
      <c r="D140" s="1">
        <f>SQRT(D138*D138+D139*D139)</f>
        <v>698.6966437589349</v>
      </c>
    </row>
    <row r="141" spans="1:4" x14ac:dyDescent="0.2">
      <c r="A141" t="s">
        <v>128</v>
      </c>
      <c r="D141" s="1">
        <f>D138/D140</f>
        <v>0.92171617790423166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DTSU666_DTSU666H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Michak89</cp:lastModifiedBy>
  <cp:revision>63</cp:revision>
  <dcterms:created xsi:type="dcterms:W3CDTF">2021-12-20T20:16:38Z</dcterms:created>
  <dcterms:modified xsi:type="dcterms:W3CDTF">2023-04-05T20:02:35Z</dcterms:modified>
  <dc:language>pl-PL</dc:language>
</cp:coreProperties>
</file>