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a_Studia\Sem. II\AiSD\Lab\aa_Programy\Lab5_excel\"/>
    </mc:Choice>
  </mc:AlternateContent>
  <xr:revisionPtr revIDLastSave="0" documentId="13_ncr:1_{D19DBB6E-4943-4484-9070-2AAF87FD856A}" xr6:coauthVersionLast="47" xr6:coauthVersionMax="47" xr10:uidLastSave="{00000000-0000-0000-0000-000000000000}"/>
  <bookViews>
    <workbookView xWindow="-108" yWindow="-108" windowWidth="23256" windowHeight="12456" xr2:uid="{56910EA8-4591-4FE4-9D4F-04321ED2A8C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3" i="1" l="1"/>
  <c r="E123" i="1"/>
  <c r="N100" i="1"/>
  <c r="E100" i="1"/>
  <c r="N75" i="1"/>
  <c r="E75" i="1"/>
  <c r="N52" i="1"/>
  <c r="E52" i="1"/>
  <c r="E27" i="1"/>
  <c r="N27" i="1"/>
  <c r="N4" i="1"/>
  <c r="E4" i="1"/>
  <c r="R123" i="1"/>
  <c r="P123" i="1"/>
  <c r="I123" i="1"/>
  <c r="G123" i="1"/>
  <c r="R100" i="1"/>
  <c r="P100" i="1"/>
  <c r="I100" i="1"/>
  <c r="G100" i="1"/>
  <c r="R75" i="1"/>
  <c r="P75" i="1"/>
  <c r="I75" i="1"/>
  <c r="G75" i="1"/>
  <c r="R52" i="1"/>
  <c r="P52" i="1"/>
  <c r="I52" i="1"/>
  <c r="G52" i="1"/>
  <c r="R27" i="1"/>
  <c r="P27" i="1"/>
  <c r="I27" i="1"/>
  <c r="G27" i="1"/>
  <c r="R4" i="1"/>
  <c r="P4" i="1"/>
  <c r="I4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michal.madeiski@onet.pl</author>
  </authors>
  <commentList>
    <comment ref="AF122" authorId="0" shapeId="0" xr:uid="{B7A40519-8500-4B5B-A413-1694A2F94F46}">
      <text>
        <r>
          <rPr>
            <sz val="9"/>
            <color indexed="81"/>
            <rFont val="Tahoma"/>
            <family val="2"/>
            <charset val="238"/>
          </rPr>
          <t xml:space="preserve">random tak nisko, bo dla size&gt;100 i maxVal 100 robi się dużo równych elementów
</t>
        </r>
      </text>
    </comment>
  </commentList>
</comments>
</file>

<file path=xl/sharedStrings.xml><?xml version="1.0" encoding="utf-8"?>
<sst xmlns="http://schemas.openxmlformats.org/spreadsheetml/2006/main" count="75" uniqueCount="12">
  <si>
    <t>SHAKER SORT</t>
  </si>
  <si>
    <t>number</t>
  </si>
  <si>
    <t>size</t>
  </si>
  <si>
    <t>compars</t>
  </si>
  <si>
    <t>swaps</t>
  </si>
  <si>
    <t>ORDERED</t>
  </si>
  <si>
    <t>REVERSED</t>
  </si>
  <si>
    <t>SHUFFELD</t>
  </si>
  <si>
    <t>SELECT SORT (with min&amp;max searching)</t>
  </si>
  <si>
    <t>INSERT SORT (with binary search)</t>
  </si>
  <si>
    <t>time [ms]</t>
  </si>
  <si>
    <t>RANDOM (max value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</si>
</sst>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208110191140337"/>
                  <c:y val="-9.2089846045363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3E-06x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- 0,0003x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Arkusz1!$N$5:$N$24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0.19595917942300001</c:v>
                  </c:pt>
                  <c:pt idx="9">
                    <c:v>0.19595917942300001</c:v>
                  </c:pt>
                  <c:pt idx="10">
                    <c:v>0.23748684174099999</c:v>
                  </c:pt>
                  <c:pt idx="11">
                    <c:v>0.23748684174099999</c:v>
                  </c:pt>
                  <c:pt idx="12">
                    <c:v>0.4</c:v>
                  </c:pt>
                  <c:pt idx="13">
                    <c:v>0.3</c:v>
                  </c:pt>
                  <c:pt idx="14">
                    <c:v>0.38418745424599998</c:v>
                  </c:pt>
                  <c:pt idx="15">
                    <c:v>0.56885850613300004</c:v>
                  </c:pt>
                  <c:pt idx="16">
                    <c:v>0.63118935352200001</c:v>
                  </c:pt>
                  <c:pt idx="17">
                    <c:v>0.79221209281299998</c:v>
                  </c:pt>
                  <c:pt idx="18">
                    <c:v>2.7367864366810002</c:v>
                  </c:pt>
                  <c:pt idx="19">
                    <c:v>9.0492872647529996</c:v>
                  </c:pt>
                </c:numCache>
              </c:numRef>
            </c:plus>
            <c:minus>
              <c:numRef>
                <c:f>Arkusz1!$N$5:$N$24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0.19595917942300001</c:v>
                  </c:pt>
                  <c:pt idx="9">
                    <c:v>0.19595917942300001</c:v>
                  </c:pt>
                  <c:pt idx="10">
                    <c:v>0.23748684174099999</c:v>
                  </c:pt>
                  <c:pt idx="11">
                    <c:v>0.23748684174099999</c:v>
                  </c:pt>
                  <c:pt idx="12">
                    <c:v>0.4</c:v>
                  </c:pt>
                  <c:pt idx="13">
                    <c:v>0.3</c:v>
                  </c:pt>
                  <c:pt idx="14">
                    <c:v>0.38418745424599998</c:v>
                  </c:pt>
                  <c:pt idx="15">
                    <c:v>0.56885850613300004</c:v>
                  </c:pt>
                  <c:pt idx="16">
                    <c:v>0.63118935352200001</c:v>
                  </c:pt>
                  <c:pt idx="17">
                    <c:v>0.79221209281299998</c:v>
                  </c:pt>
                  <c:pt idx="18">
                    <c:v>2.7367864366810002</c:v>
                  </c:pt>
                  <c:pt idx="19">
                    <c:v>9.0492872647529996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Arkusz1!$L$5:$L$24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Arkusz1!$M$5:$M$24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0.04</c:v>
                </c:pt>
                <c:pt idx="10">
                  <c:v>0.06</c:v>
                </c:pt>
                <c:pt idx="11">
                  <c:v>0.06</c:v>
                </c:pt>
                <c:pt idx="12">
                  <c:v>0.2</c:v>
                </c:pt>
                <c:pt idx="13">
                  <c:v>0.1</c:v>
                </c:pt>
                <c:pt idx="14">
                  <c:v>0.18</c:v>
                </c:pt>
                <c:pt idx="15">
                  <c:v>0.57999999999999996</c:v>
                </c:pt>
                <c:pt idx="16">
                  <c:v>2.96</c:v>
                </c:pt>
                <c:pt idx="17">
                  <c:v>11.82</c:v>
                </c:pt>
                <c:pt idx="18">
                  <c:v>70.5</c:v>
                </c:pt>
                <c:pt idx="19">
                  <c:v>288.48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081-4A10-B031-615300A1C9C7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208110191140337"/>
                  <c:y val="8.038899988247737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4E-06x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- 0,0058x</a:t>
                    </a:r>
                    <a:br>
                      <a:rPr lang="en-US" baseline="0"/>
                    </a:br>
                    <a:r>
                      <a:rPr lang="en-US" baseline="0"/>
                      <a:t>R² = 0,999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Arkusz1!$N$28:$N$47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</c:v>
                  </c:pt>
                  <c:pt idx="8">
                    <c:v>0.23748684174099999</c:v>
                  </c:pt>
                  <c:pt idx="9">
                    <c:v>0</c:v>
                  </c:pt>
                  <c:pt idx="10">
                    <c:v>0.19595917942300001</c:v>
                  </c:pt>
                  <c:pt idx="11">
                    <c:v>0.14000000000000001</c:v>
                  </c:pt>
                  <c:pt idx="12">
                    <c:v>0</c:v>
                  </c:pt>
                  <c:pt idx="13">
                    <c:v>0.32496153618500001</c:v>
                  </c:pt>
                  <c:pt idx="14">
                    <c:v>0.42708313008100002</c:v>
                  </c:pt>
                  <c:pt idx="15">
                    <c:v>0.49638694583999998</c:v>
                  </c:pt>
                  <c:pt idx="16">
                    <c:v>0.397994974843</c:v>
                  </c:pt>
                  <c:pt idx="17">
                    <c:v>0.99779757466100005</c:v>
                  </c:pt>
                  <c:pt idx="18">
                    <c:v>8.2103593100419996</c:v>
                  </c:pt>
                  <c:pt idx="19">
                    <c:v>64.894696239368997</c:v>
                  </c:pt>
                </c:numCache>
              </c:numRef>
            </c:plus>
            <c:minus>
              <c:numRef>
                <c:f>Arkusz1!$N$28:$N$47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</c:v>
                  </c:pt>
                  <c:pt idx="8">
                    <c:v>0.23748684174099999</c:v>
                  </c:pt>
                  <c:pt idx="9">
                    <c:v>0</c:v>
                  </c:pt>
                  <c:pt idx="10">
                    <c:v>0.19595917942300001</c:v>
                  </c:pt>
                  <c:pt idx="11">
                    <c:v>0.14000000000000001</c:v>
                  </c:pt>
                  <c:pt idx="12">
                    <c:v>0</c:v>
                  </c:pt>
                  <c:pt idx="13">
                    <c:v>0.32496153618500001</c:v>
                  </c:pt>
                  <c:pt idx="14">
                    <c:v>0.42708313008100002</c:v>
                  </c:pt>
                  <c:pt idx="15">
                    <c:v>0.49638694583999998</c:v>
                  </c:pt>
                  <c:pt idx="16">
                    <c:v>0.397994974843</c:v>
                  </c:pt>
                  <c:pt idx="17">
                    <c:v>0.99779757466100005</c:v>
                  </c:pt>
                  <c:pt idx="18">
                    <c:v>8.2103593100419996</c:v>
                  </c:pt>
                  <c:pt idx="19">
                    <c:v>64.894696239368997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Arkusz1!$L$5:$L$24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Arkusz1!$M$28:$M$47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0.02</c:v>
                </c:pt>
                <c:pt idx="7">
                  <c:v>0</c:v>
                </c:pt>
                <c:pt idx="8">
                  <c:v>0.06</c:v>
                </c:pt>
                <c:pt idx="9">
                  <c:v>0</c:v>
                </c:pt>
                <c:pt idx="10">
                  <c:v>0.04</c:v>
                </c:pt>
                <c:pt idx="11">
                  <c:v>0.02</c:v>
                </c:pt>
                <c:pt idx="12">
                  <c:v>0</c:v>
                </c:pt>
                <c:pt idx="13">
                  <c:v>0.12</c:v>
                </c:pt>
                <c:pt idx="14">
                  <c:v>0.24</c:v>
                </c:pt>
                <c:pt idx="15">
                  <c:v>0.44</c:v>
                </c:pt>
                <c:pt idx="16">
                  <c:v>2.04</c:v>
                </c:pt>
                <c:pt idx="17">
                  <c:v>8.3800000000000008</c:v>
                </c:pt>
                <c:pt idx="18">
                  <c:v>54.9</c:v>
                </c:pt>
                <c:pt idx="19">
                  <c:v>302.27999999999997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081-4A10-B031-615300A1C9C7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8750377467413405"/>
                  <c:y val="-0.60636472584395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-5E-10x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+ 7E-06x</a:t>
                    </a:r>
                    <a:br>
                      <a:rPr lang="en-US" baseline="0"/>
                    </a:br>
                    <a:r>
                      <a:rPr lang="en-US" baseline="0"/>
                      <a:t>R² = 0,8784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Arkusz1!$E$5:$E$24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0.14000000000000001</c:v>
                  </c:pt>
                  <c:pt idx="18">
                    <c:v>0.14000000000000001</c:v>
                  </c:pt>
                  <c:pt idx="19">
                    <c:v>0.14000000000000001</c:v>
                  </c:pt>
                </c:numCache>
              </c:numRef>
            </c:plus>
            <c:minus>
              <c:numRef>
                <c:f>Arkusz1!$E$5:$E$24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0.14000000000000001</c:v>
                  </c:pt>
                  <c:pt idx="18">
                    <c:v>0.14000000000000001</c:v>
                  </c:pt>
                  <c:pt idx="19">
                    <c:v>0.14000000000000001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Arkusz1!$D$5:$D$24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081-4A10-B031-615300A1C9C7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9173988520616182"/>
                  <c:y val="-2.77893352810132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3E-06x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- 0,0028x</a:t>
                    </a:r>
                    <a:br>
                      <a:rPr lang="en-US" baseline="0"/>
                    </a:br>
                    <a:r>
                      <a:rPr lang="en-US" baseline="0"/>
                      <a:t>R² = 0,9996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Arkusz1!$E$28:$E$47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0.14000000000000001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0.14000000000000001</c:v>
                  </c:pt>
                  <c:pt idx="13">
                    <c:v>0.44899888641300001</c:v>
                  </c:pt>
                  <c:pt idx="14">
                    <c:v>0.38418745424599998</c:v>
                  </c:pt>
                  <c:pt idx="15">
                    <c:v>0.48538644398000003</c:v>
                  </c:pt>
                  <c:pt idx="16">
                    <c:v>0.54</c:v>
                  </c:pt>
                  <c:pt idx="17">
                    <c:v>0.98873656754499994</c:v>
                  </c:pt>
                  <c:pt idx="18">
                    <c:v>5.1061139822769999</c:v>
                  </c:pt>
                  <c:pt idx="19">
                    <c:v>39.476068699910002</c:v>
                  </c:pt>
                </c:numCache>
              </c:numRef>
            </c:plus>
            <c:minus>
              <c:numRef>
                <c:f>Arkusz1!$E$28:$E$47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0.14000000000000001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0.14000000000000001</c:v>
                  </c:pt>
                  <c:pt idx="13">
                    <c:v>0.44899888641300001</c:v>
                  </c:pt>
                  <c:pt idx="14">
                    <c:v>0.38418745424599998</c:v>
                  </c:pt>
                  <c:pt idx="15">
                    <c:v>0.48538644398000003</c:v>
                  </c:pt>
                  <c:pt idx="16">
                    <c:v>0.54</c:v>
                  </c:pt>
                  <c:pt idx="17">
                    <c:v>0.98873656754499994</c:v>
                  </c:pt>
                  <c:pt idx="18">
                    <c:v>5.1061139822769999</c:v>
                  </c:pt>
                  <c:pt idx="19">
                    <c:v>39.476068699910002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Arkusz1!$C$28:$C$47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Arkusz1!$D$28:$D$47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0.28000000000000003</c:v>
                </c:pt>
                <c:pt idx="14">
                  <c:v>0.18</c:v>
                </c:pt>
                <c:pt idx="15">
                  <c:v>0.38</c:v>
                </c:pt>
                <c:pt idx="16">
                  <c:v>1.78</c:v>
                </c:pt>
                <c:pt idx="17">
                  <c:v>8.32</c:v>
                </c:pt>
                <c:pt idx="18">
                  <c:v>49.26</c:v>
                </c:pt>
                <c:pt idx="19">
                  <c:v>237.8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081-4A10-B031-615300A1C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COMPARS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059829934953257"/>
                  <c:y val="-3.824843510050472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- 0,5x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Arkusz1!$P$5:$P$24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Arkusz1!$P$5:$P$24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Arkusz1!$L$5:$L$24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Arkusz1!$O$5:$O$24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45</c:v>
                </c:pt>
                <c:pt idx="4">
                  <c:v>190</c:v>
                </c:pt>
                <c:pt idx="5">
                  <c:v>435</c:v>
                </c:pt>
                <c:pt idx="6">
                  <c:v>780</c:v>
                </c:pt>
                <c:pt idx="7">
                  <c:v>1225</c:v>
                </c:pt>
                <c:pt idx="8">
                  <c:v>1770</c:v>
                </c:pt>
                <c:pt idx="9">
                  <c:v>2415</c:v>
                </c:pt>
                <c:pt idx="10">
                  <c:v>3160</c:v>
                </c:pt>
                <c:pt idx="11">
                  <c:v>4950</c:v>
                </c:pt>
                <c:pt idx="12">
                  <c:v>11175</c:v>
                </c:pt>
                <c:pt idx="13">
                  <c:v>19900</c:v>
                </c:pt>
                <c:pt idx="14">
                  <c:v>31125</c:v>
                </c:pt>
                <c:pt idx="15">
                  <c:v>124750</c:v>
                </c:pt>
                <c:pt idx="16">
                  <c:v>499500</c:v>
                </c:pt>
                <c:pt idx="17">
                  <c:v>1999000</c:v>
                </c:pt>
                <c:pt idx="18">
                  <c:v>12497500</c:v>
                </c:pt>
                <c:pt idx="1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13-4D8A-B446-2D5FDA352B23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8105244134781806"/>
                  <c:y val="-7.78800288052296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0,3341x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- 2,0594x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Arkusz1!$P$28:$P$47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1.3724430771439999</c:v>
                  </c:pt>
                  <c:pt idx="3">
                    <c:v>5.0781492691730001</c:v>
                  </c:pt>
                  <c:pt idx="4">
                    <c:v>17.166665372168001</c:v>
                  </c:pt>
                  <c:pt idx="5">
                    <c:v>29.088561325716</c:v>
                  </c:pt>
                  <c:pt idx="6">
                    <c:v>52.144506901494999</c:v>
                  </c:pt>
                  <c:pt idx="7">
                    <c:v>64.204535665324997</c:v>
                  </c:pt>
                  <c:pt idx="8">
                    <c:v>81.914833821475995</c:v>
                  </c:pt>
                  <c:pt idx="9">
                    <c:v>110.932456927629</c:v>
                  </c:pt>
                  <c:pt idx="10">
                    <c:v>123.56640481944</c:v>
                  </c:pt>
                  <c:pt idx="11">
                    <c:v>183.03160819923701</c:v>
                  </c:pt>
                  <c:pt idx="12">
                    <c:v>364.77341131172199</c:v>
                  </c:pt>
                  <c:pt idx="13">
                    <c:v>426.62763342287701</c:v>
                  </c:pt>
                  <c:pt idx="14">
                    <c:v>768.359587953399</c:v>
                  </c:pt>
                  <c:pt idx="15">
                    <c:v>2343.3625625593199</c:v>
                  </c:pt>
                  <c:pt idx="16">
                    <c:v>5944.9513557606297</c:v>
                  </c:pt>
                  <c:pt idx="17">
                    <c:v>19872.113549428599</c:v>
                  </c:pt>
                  <c:pt idx="18">
                    <c:v>73726.234213187694</c:v>
                  </c:pt>
                  <c:pt idx="19">
                    <c:v>214141.44281642401</c:v>
                  </c:pt>
                </c:numCache>
              </c:numRef>
            </c:plus>
            <c:minus>
              <c:numRef>
                <c:f>Arkusz1!$P$28:$P$47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1.3724430771439999</c:v>
                  </c:pt>
                  <c:pt idx="3">
                    <c:v>5.0781492691730001</c:v>
                  </c:pt>
                  <c:pt idx="4">
                    <c:v>17.166665372168001</c:v>
                  </c:pt>
                  <c:pt idx="5">
                    <c:v>29.088561325716</c:v>
                  </c:pt>
                  <c:pt idx="6">
                    <c:v>52.144506901494999</c:v>
                  </c:pt>
                  <c:pt idx="7">
                    <c:v>64.204535665324997</c:v>
                  </c:pt>
                  <c:pt idx="8">
                    <c:v>81.914833821475995</c:v>
                  </c:pt>
                  <c:pt idx="9">
                    <c:v>110.932456927629</c:v>
                  </c:pt>
                  <c:pt idx="10">
                    <c:v>123.56640481944</c:v>
                  </c:pt>
                  <c:pt idx="11">
                    <c:v>183.03160819923701</c:v>
                  </c:pt>
                  <c:pt idx="12">
                    <c:v>364.77341131172199</c:v>
                  </c:pt>
                  <c:pt idx="13">
                    <c:v>426.62763342287701</c:v>
                  </c:pt>
                  <c:pt idx="14">
                    <c:v>768.359587953399</c:v>
                  </c:pt>
                  <c:pt idx="15">
                    <c:v>2343.3625625593199</c:v>
                  </c:pt>
                  <c:pt idx="16">
                    <c:v>5944.9513557606297</c:v>
                  </c:pt>
                  <c:pt idx="17">
                    <c:v>19872.113549428599</c:v>
                  </c:pt>
                  <c:pt idx="18">
                    <c:v>73726.234213187694</c:v>
                  </c:pt>
                  <c:pt idx="19">
                    <c:v>214141.44281642401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Arkusz1!$L$5:$L$24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Arkusz1!$O$28:$O$47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8.42</c:v>
                </c:pt>
                <c:pt idx="3">
                  <c:v>35.18</c:v>
                </c:pt>
                <c:pt idx="4">
                  <c:v>139.16</c:v>
                </c:pt>
                <c:pt idx="5">
                  <c:v>315.66000000000003</c:v>
                </c:pt>
                <c:pt idx="6">
                  <c:v>557.52</c:v>
                </c:pt>
                <c:pt idx="7">
                  <c:v>845.76</c:v>
                </c:pt>
                <c:pt idx="8">
                  <c:v>1241.8</c:v>
                </c:pt>
                <c:pt idx="9">
                  <c:v>1684.9</c:v>
                </c:pt>
                <c:pt idx="10">
                  <c:v>2162.94</c:v>
                </c:pt>
                <c:pt idx="11">
                  <c:v>3359.52</c:v>
                </c:pt>
                <c:pt idx="12">
                  <c:v>7617.72</c:v>
                </c:pt>
                <c:pt idx="13">
                  <c:v>13432.6799999999</c:v>
                </c:pt>
                <c:pt idx="14">
                  <c:v>20957.939999999999</c:v>
                </c:pt>
                <c:pt idx="15">
                  <c:v>83433.019999999902</c:v>
                </c:pt>
                <c:pt idx="16">
                  <c:v>334766.76</c:v>
                </c:pt>
                <c:pt idx="17">
                  <c:v>1332241.28</c:v>
                </c:pt>
                <c:pt idx="18">
                  <c:v>8339631.5999999996</c:v>
                </c:pt>
                <c:pt idx="19">
                  <c:v>33385119.279999901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13-4D8A-B446-2D5FDA352B23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305769588559493"/>
                  <c:y val="-0.608641520088377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5E-08x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+ 0,9994x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Arkusz1!$G$5:$G$24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Arkusz1!$G$5:$G$24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Arkusz1!$F$5:$F$24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19</c:v>
                </c:pt>
                <c:pt idx="5">
                  <c:v>29</c:v>
                </c:pt>
                <c:pt idx="6">
                  <c:v>39</c:v>
                </c:pt>
                <c:pt idx="7">
                  <c:v>49</c:v>
                </c:pt>
                <c:pt idx="8">
                  <c:v>59</c:v>
                </c:pt>
                <c:pt idx="9">
                  <c:v>69</c:v>
                </c:pt>
                <c:pt idx="10">
                  <c:v>79</c:v>
                </c:pt>
                <c:pt idx="11">
                  <c:v>99</c:v>
                </c:pt>
                <c:pt idx="12">
                  <c:v>149</c:v>
                </c:pt>
                <c:pt idx="13">
                  <c:v>199</c:v>
                </c:pt>
                <c:pt idx="14">
                  <c:v>249</c:v>
                </c:pt>
                <c:pt idx="15">
                  <c:v>499</c:v>
                </c:pt>
                <c:pt idx="16">
                  <c:v>999</c:v>
                </c:pt>
                <c:pt idx="17">
                  <c:v>1999</c:v>
                </c:pt>
                <c:pt idx="18">
                  <c:v>4999</c:v>
                </c:pt>
                <c:pt idx="19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13-4D8A-B446-2D5FDA352B23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118433656163377"/>
                  <c:y val="-7.63055511562478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0,3328x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- 1,8375x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Arkusz1!$G$28:$G$47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1.3747727084870001</c:v>
                  </c:pt>
                  <c:pt idx="3">
                    <c:v>4.8289129211450001</c:v>
                  </c:pt>
                  <c:pt idx="4">
                    <c:v>13.427970807235999</c:v>
                  </c:pt>
                  <c:pt idx="5">
                    <c:v>30.225294043234001</c:v>
                  </c:pt>
                  <c:pt idx="6">
                    <c:v>53.888091448855</c:v>
                  </c:pt>
                  <c:pt idx="7">
                    <c:v>75.515921500038004</c:v>
                  </c:pt>
                  <c:pt idx="8">
                    <c:v>80.468090570121007</c:v>
                  </c:pt>
                  <c:pt idx="9">
                    <c:v>117.14094075087699</c:v>
                  </c:pt>
                  <c:pt idx="10">
                    <c:v>152.9025362772</c:v>
                  </c:pt>
                  <c:pt idx="11">
                    <c:v>205.09080915536401</c:v>
                  </c:pt>
                  <c:pt idx="12">
                    <c:v>342.05969128210501</c:v>
                  </c:pt>
                  <c:pt idx="13">
                    <c:v>559.41131343580298</c:v>
                  </c:pt>
                  <c:pt idx="14">
                    <c:v>876.545393918787</c:v>
                  </c:pt>
                  <c:pt idx="15">
                    <c:v>2459.1116688761099</c:v>
                  </c:pt>
                  <c:pt idx="16">
                    <c:v>6460.91074695115</c:v>
                  </c:pt>
                  <c:pt idx="17">
                    <c:v>14358.768356353699</c:v>
                  </c:pt>
                  <c:pt idx="18">
                    <c:v>74569.3863175851</c:v>
                  </c:pt>
                  <c:pt idx="19">
                    <c:v>186187.419101023</c:v>
                  </c:pt>
                </c:numCache>
              </c:numRef>
            </c:plus>
            <c:minus>
              <c:numRef>
                <c:f>Arkusz1!$G$28:$G$47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1.3747727084870001</c:v>
                  </c:pt>
                  <c:pt idx="3">
                    <c:v>4.8289129211450001</c:v>
                  </c:pt>
                  <c:pt idx="4">
                    <c:v>13.427970807235999</c:v>
                  </c:pt>
                  <c:pt idx="5">
                    <c:v>30.225294043234001</c:v>
                  </c:pt>
                  <c:pt idx="6">
                    <c:v>53.888091448855</c:v>
                  </c:pt>
                  <c:pt idx="7">
                    <c:v>75.515921500038004</c:v>
                  </c:pt>
                  <c:pt idx="8">
                    <c:v>80.468090570121007</c:v>
                  </c:pt>
                  <c:pt idx="9">
                    <c:v>117.14094075087699</c:v>
                  </c:pt>
                  <c:pt idx="10">
                    <c:v>152.9025362772</c:v>
                  </c:pt>
                  <c:pt idx="11">
                    <c:v>205.09080915536401</c:v>
                  </c:pt>
                  <c:pt idx="12">
                    <c:v>342.05969128210501</c:v>
                  </c:pt>
                  <c:pt idx="13">
                    <c:v>559.41131343580298</c:v>
                  </c:pt>
                  <c:pt idx="14">
                    <c:v>876.545393918787</c:v>
                  </c:pt>
                  <c:pt idx="15">
                    <c:v>2459.1116688761099</c:v>
                  </c:pt>
                  <c:pt idx="16">
                    <c:v>6460.91074695115</c:v>
                  </c:pt>
                  <c:pt idx="17">
                    <c:v>14358.768356353699</c:v>
                  </c:pt>
                  <c:pt idx="18">
                    <c:v>74569.3863175851</c:v>
                  </c:pt>
                  <c:pt idx="19">
                    <c:v>186187.419101023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Arkusz1!$C$28:$C$47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Arkusz1!$F$28:$F$47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8.3000000000000007</c:v>
                </c:pt>
                <c:pt idx="3">
                  <c:v>35.04</c:v>
                </c:pt>
                <c:pt idx="4">
                  <c:v>136.63999999999999</c:v>
                </c:pt>
                <c:pt idx="5">
                  <c:v>314.45999999999998</c:v>
                </c:pt>
                <c:pt idx="6">
                  <c:v>547.44000000000005</c:v>
                </c:pt>
                <c:pt idx="7">
                  <c:v>841.84</c:v>
                </c:pt>
                <c:pt idx="8">
                  <c:v>1229.08</c:v>
                </c:pt>
                <c:pt idx="9">
                  <c:v>1652</c:v>
                </c:pt>
                <c:pt idx="10">
                  <c:v>2101.12</c:v>
                </c:pt>
                <c:pt idx="11">
                  <c:v>3379.8</c:v>
                </c:pt>
                <c:pt idx="12">
                  <c:v>7545.74</c:v>
                </c:pt>
                <c:pt idx="13">
                  <c:v>13471.32</c:v>
                </c:pt>
                <c:pt idx="14">
                  <c:v>20817.179999999898</c:v>
                </c:pt>
                <c:pt idx="15">
                  <c:v>83031.399999999907</c:v>
                </c:pt>
                <c:pt idx="16">
                  <c:v>331687.39999999898</c:v>
                </c:pt>
                <c:pt idx="17">
                  <c:v>1332437.6399999899</c:v>
                </c:pt>
                <c:pt idx="18">
                  <c:v>8307360.3999999901</c:v>
                </c:pt>
                <c:pt idx="19">
                  <c:v>33263149.779999901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13-4D8A-B446-2D5FDA352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8688577388372513"/>
                  <c:y val="-4.44467817037497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- 0,5x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Arkusz1!$R$5:$R$24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Arkusz1!$R$5:$R$24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Arkusz1!$L$5:$L$24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Arkusz1!$Q$5:$Q$24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45</c:v>
                </c:pt>
                <c:pt idx="4">
                  <c:v>190</c:v>
                </c:pt>
                <c:pt idx="5">
                  <c:v>435</c:v>
                </c:pt>
                <c:pt idx="6">
                  <c:v>780</c:v>
                </c:pt>
                <c:pt idx="7">
                  <c:v>1225</c:v>
                </c:pt>
                <c:pt idx="8">
                  <c:v>1770</c:v>
                </c:pt>
                <c:pt idx="9">
                  <c:v>2415</c:v>
                </c:pt>
                <c:pt idx="10">
                  <c:v>3160</c:v>
                </c:pt>
                <c:pt idx="11">
                  <c:v>4950</c:v>
                </c:pt>
                <c:pt idx="12">
                  <c:v>11175</c:v>
                </c:pt>
                <c:pt idx="13">
                  <c:v>19900</c:v>
                </c:pt>
                <c:pt idx="14">
                  <c:v>31125</c:v>
                </c:pt>
                <c:pt idx="15">
                  <c:v>124750</c:v>
                </c:pt>
                <c:pt idx="16">
                  <c:v>499500</c:v>
                </c:pt>
                <c:pt idx="17">
                  <c:v>1999000</c:v>
                </c:pt>
                <c:pt idx="18">
                  <c:v>12497500</c:v>
                </c:pt>
                <c:pt idx="1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C-4A35-9048-C14C13C4A5A1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6542744348378124"/>
                  <c:y val="-0.191378587933673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0,2505x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- 3,0595x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Arkusz1!$R$28:$R$47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2.0843224318710001</c:v>
                  </c:pt>
                  <c:pt idx="3">
                    <c:v>5.5284355834180001</c:v>
                  </c:pt>
                  <c:pt idx="4">
                    <c:v>17.284964564614999</c:v>
                  </c:pt>
                  <c:pt idx="5">
                    <c:v>26.787676271001999</c:v>
                  </c:pt>
                  <c:pt idx="6">
                    <c:v>50.026568940913997</c:v>
                  </c:pt>
                  <c:pt idx="7">
                    <c:v>55.010966179481002</c:v>
                  </c:pt>
                  <c:pt idx="8">
                    <c:v>69.734421916298999</c:v>
                  </c:pt>
                  <c:pt idx="9">
                    <c:v>86.411240009614005</c:v>
                  </c:pt>
                  <c:pt idx="10">
                    <c:v>104.001748062231</c:v>
                  </c:pt>
                  <c:pt idx="11">
                    <c:v>155.50465073431599</c:v>
                  </c:pt>
                  <c:pt idx="12">
                    <c:v>279.37725104240798</c:v>
                  </c:pt>
                  <c:pt idx="13">
                    <c:v>382.93845406282003</c:v>
                  </c:pt>
                  <c:pt idx="14">
                    <c:v>619.486316555911</c:v>
                  </c:pt>
                  <c:pt idx="15">
                    <c:v>1906.1996630997201</c:v>
                  </c:pt>
                  <c:pt idx="16">
                    <c:v>4462.5471935198002</c:v>
                  </c:pt>
                  <c:pt idx="17">
                    <c:v>15546.521234637101</c:v>
                  </c:pt>
                  <c:pt idx="18">
                    <c:v>60528.720641591397</c:v>
                  </c:pt>
                  <c:pt idx="19">
                    <c:v>158433.88140128</c:v>
                  </c:pt>
                </c:numCache>
              </c:numRef>
            </c:plus>
            <c:minus>
              <c:numRef>
                <c:f>Arkusz1!$R$28:$R$47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2.0843224318710001</c:v>
                  </c:pt>
                  <c:pt idx="3">
                    <c:v>5.5284355834180001</c:v>
                  </c:pt>
                  <c:pt idx="4">
                    <c:v>17.284964564614999</c:v>
                  </c:pt>
                  <c:pt idx="5">
                    <c:v>26.787676271001999</c:v>
                  </c:pt>
                  <c:pt idx="6">
                    <c:v>50.026568940913997</c:v>
                  </c:pt>
                  <c:pt idx="7">
                    <c:v>55.010966179481002</c:v>
                  </c:pt>
                  <c:pt idx="8">
                    <c:v>69.734421916298999</c:v>
                  </c:pt>
                  <c:pt idx="9">
                    <c:v>86.411240009614005</c:v>
                  </c:pt>
                  <c:pt idx="10">
                    <c:v>104.001748062231</c:v>
                  </c:pt>
                  <c:pt idx="11">
                    <c:v>155.50465073431599</c:v>
                  </c:pt>
                  <c:pt idx="12">
                    <c:v>279.37725104240798</c:v>
                  </c:pt>
                  <c:pt idx="13">
                    <c:v>382.93845406282003</c:v>
                  </c:pt>
                  <c:pt idx="14">
                    <c:v>619.486316555911</c:v>
                  </c:pt>
                  <c:pt idx="15">
                    <c:v>1906.1996630997201</c:v>
                  </c:pt>
                  <c:pt idx="16">
                    <c:v>4462.5471935198002</c:v>
                  </c:pt>
                  <c:pt idx="17">
                    <c:v>15546.521234637101</c:v>
                  </c:pt>
                  <c:pt idx="18">
                    <c:v>60528.720641591397</c:v>
                  </c:pt>
                  <c:pt idx="19">
                    <c:v>158433.88140128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Arkusz1!$L$5:$L$24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Arkusz1!$Q$28:$Q$47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5.34</c:v>
                </c:pt>
                <c:pt idx="3">
                  <c:v>23.42</c:v>
                </c:pt>
                <c:pt idx="4">
                  <c:v>94.9</c:v>
                </c:pt>
                <c:pt idx="5">
                  <c:v>223.02</c:v>
                </c:pt>
                <c:pt idx="6">
                  <c:v>399.32</c:v>
                </c:pt>
                <c:pt idx="7">
                  <c:v>606.44000000000005</c:v>
                </c:pt>
                <c:pt idx="8">
                  <c:v>889.48</c:v>
                </c:pt>
                <c:pt idx="9">
                  <c:v>1221.24</c:v>
                </c:pt>
                <c:pt idx="10">
                  <c:v>1566.58</c:v>
                </c:pt>
                <c:pt idx="11">
                  <c:v>2453.06</c:v>
                </c:pt>
                <c:pt idx="12">
                  <c:v>5593.53999999999</c:v>
                </c:pt>
                <c:pt idx="13">
                  <c:v>9913.98</c:v>
                </c:pt>
                <c:pt idx="14">
                  <c:v>15526.06</c:v>
                </c:pt>
                <c:pt idx="15">
                  <c:v>62118.38</c:v>
                </c:pt>
                <c:pt idx="16">
                  <c:v>250236.16</c:v>
                </c:pt>
                <c:pt idx="17">
                  <c:v>997365.98</c:v>
                </c:pt>
                <c:pt idx="18">
                  <c:v>6245876.8600000003</c:v>
                </c:pt>
                <c:pt idx="19">
                  <c:v>25023390.34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5C-4A35-9048-C14C13C4A5A1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997602526574459"/>
                  <c:y val="-0.614839866691622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</a:t>
                    </a:r>
                    <a:br>
                      <a:rPr lang="en-US" baseline="0"/>
                    </a:br>
                    <a:r>
                      <a:rPr lang="en-US" baseline="0"/>
                      <a:t>R² = #N/A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Arkusz1!$I$5:$I$24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Arkusz1!$I$5:$I$24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Arkusz1!$H$5:$H$24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5C-4A35-9048-C14C13C4A5A1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077464173575001"/>
                  <c:y val="-0.191397378196998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0,2478x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- 0,9573x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Arkusz1!$I$28:$I$47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2.0915066339839998</c:v>
                  </c:pt>
                  <c:pt idx="3">
                    <c:v>5.4931229733190001</c:v>
                  </c:pt>
                  <c:pt idx="4">
                    <c:v>12.547254679809001</c:v>
                  </c:pt>
                  <c:pt idx="5">
                    <c:v>27.102922351657998</c:v>
                  </c:pt>
                  <c:pt idx="6">
                    <c:v>44.863865192379002</c:v>
                  </c:pt>
                  <c:pt idx="7">
                    <c:v>62.399756409783002</c:v>
                  </c:pt>
                  <c:pt idx="8">
                    <c:v>67.021501027653002</c:v>
                  </c:pt>
                  <c:pt idx="9">
                    <c:v>91.823822617006002</c:v>
                  </c:pt>
                  <c:pt idx="10">
                    <c:v>125.615414659188</c:v>
                  </c:pt>
                  <c:pt idx="11">
                    <c:v>171.267978326378</c:v>
                  </c:pt>
                  <c:pt idx="12">
                    <c:v>292.15690373497301</c:v>
                  </c:pt>
                  <c:pt idx="13">
                    <c:v>483.91726110969898</c:v>
                  </c:pt>
                  <c:pt idx="14">
                    <c:v>726.78179503883496</c:v>
                  </c:pt>
                  <c:pt idx="15">
                    <c:v>1991.5597233323001</c:v>
                  </c:pt>
                  <c:pt idx="16">
                    <c:v>5179.3119458460596</c:v>
                  </c:pt>
                  <c:pt idx="17">
                    <c:v>10745.7005222321</c:v>
                  </c:pt>
                  <c:pt idx="18">
                    <c:v>57397.682983029103</c:v>
                  </c:pt>
                  <c:pt idx="19">
                    <c:v>145704.65455717201</c:v>
                  </c:pt>
                </c:numCache>
              </c:numRef>
            </c:plus>
            <c:minus>
              <c:numRef>
                <c:f>Arkusz1!$I$28:$I$47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2.0915066339839998</c:v>
                  </c:pt>
                  <c:pt idx="3">
                    <c:v>5.4931229733190001</c:v>
                  </c:pt>
                  <c:pt idx="4">
                    <c:v>12.547254679809001</c:v>
                  </c:pt>
                  <c:pt idx="5">
                    <c:v>27.102922351657998</c:v>
                  </c:pt>
                  <c:pt idx="6">
                    <c:v>44.863865192379002</c:v>
                  </c:pt>
                  <c:pt idx="7">
                    <c:v>62.399756409783002</c:v>
                  </c:pt>
                  <c:pt idx="8">
                    <c:v>67.021501027653002</c:v>
                  </c:pt>
                  <c:pt idx="9">
                    <c:v>91.823822617006002</c:v>
                  </c:pt>
                  <c:pt idx="10">
                    <c:v>125.615414659188</c:v>
                  </c:pt>
                  <c:pt idx="11">
                    <c:v>171.267978326378</c:v>
                  </c:pt>
                  <c:pt idx="12">
                    <c:v>292.15690373497301</c:v>
                  </c:pt>
                  <c:pt idx="13">
                    <c:v>483.91726110969898</c:v>
                  </c:pt>
                  <c:pt idx="14">
                    <c:v>726.78179503883496</c:v>
                  </c:pt>
                  <c:pt idx="15">
                    <c:v>1991.5597233323001</c:v>
                  </c:pt>
                  <c:pt idx="16">
                    <c:v>5179.3119458460596</c:v>
                  </c:pt>
                  <c:pt idx="17">
                    <c:v>10745.7005222321</c:v>
                  </c:pt>
                  <c:pt idx="18">
                    <c:v>57397.682983029103</c:v>
                  </c:pt>
                  <c:pt idx="19">
                    <c:v>145704.65455717201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Arkusz1!$C$28:$C$47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Arkusz1!$H$28:$H$47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5.16</c:v>
                </c:pt>
                <c:pt idx="3">
                  <c:v>22.84</c:v>
                </c:pt>
                <c:pt idx="4">
                  <c:v>92.92</c:v>
                </c:pt>
                <c:pt idx="5">
                  <c:v>220.54</c:v>
                </c:pt>
                <c:pt idx="6">
                  <c:v>387.56</c:v>
                </c:pt>
                <c:pt idx="7">
                  <c:v>599.48</c:v>
                </c:pt>
                <c:pt idx="8">
                  <c:v>886.72</c:v>
                </c:pt>
                <c:pt idx="9">
                  <c:v>1200.8399999999999</c:v>
                </c:pt>
                <c:pt idx="10">
                  <c:v>1515.26</c:v>
                </c:pt>
                <c:pt idx="11">
                  <c:v>2450.8599999999901</c:v>
                </c:pt>
                <c:pt idx="12">
                  <c:v>5538.0599999999904</c:v>
                </c:pt>
                <c:pt idx="13">
                  <c:v>9883.3799999999992</c:v>
                </c:pt>
                <c:pt idx="14">
                  <c:v>15319.32</c:v>
                </c:pt>
                <c:pt idx="15">
                  <c:v>61427.22</c:v>
                </c:pt>
                <c:pt idx="16">
                  <c:v>246249.74</c:v>
                </c:pt>
                <c:pt idx="17">
                  <c:v>991526.92</c:v>
                </c:pt>
                <c:pt idx="18">
                  <c:v>6189609.1599999899</c:v>
                </c:pt>
                <c:pt idx="19">
                  <c:v>24772934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5C-4A35-9048-C14C13C4A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1520338265483066"/>
                  <c:y val="-0.103357673638505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7E-07x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+ 9E-05x</a:t>
                    </a:r>
                    <a:br>
                      <a:rPr lang="en-US" baseline="0"/>
                    </a:br>
                    <a:r>
                      <a:rPr lang="en-US" baseline="0"/>
                      <a:t>R² = 0,9999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Arkusz1!$N$53:$N$72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0.36660605559600001</c:v>
                  </c:pt>
                  <c:pt idx="16">
                    <c:v>0.49638694583999998</c:v>
                  </c:pt>
                  <c:pt idx="17">
                    <c:v>0.80622577483000002</c:v>
                  </c:pt>
                  <c:pt idx="18">
                    <c:v>2.1067510531620002</c:v>
                  </c:pt>
                  <c:pt idx="19">
                    <c:v>0.74323616704100004</c:v>
                  </c:pt>
                </c:numCache>
              </c:numRef>
            </c:plus>
            <c:minus>
              <c:numRef>
                <c:f>Arkusz1!$N$53:$N$72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0.36660605559600001</c:v>
                  </c:pt>
                  <c:pt idx="16">
                    <c:v>0.49638694583999998</c:v>
                  </c:pt>
                  <c:pt idx="17">
                    <c:v>0.80622577483000002</c:v>
                  </c:pt>
                  <c:pt idx="18">
                    <c:v>2.1067510531620002</c:v>
                  </c:pt>
                  <c:pt idx="19">
                    <c:v>0.74323616704100004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Arkusz1!$L$53:$L$72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Arkusz1!$M$53:$M$72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</c:v>
                </c:pt>
                <c:pt idx="16">
                  <c:v>0.56000000000000005</c:v>
                </c:pt>
                <c:pt idx="17">
                  <c:v>2.7</c:v>
                </c:pt>
                <c:pt idx="18">
                  <c:v>19.04</c:v>
                </c:pt>
                <c:pt idx="19">
                  <c:v>73.739999999999995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B-496E-8716-730835683AEF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0944824345906557"/>
                  <c:y val="0.128655468808528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9E-07x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- 0,0003x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Arkusz1!$N$76:$N$95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0.19595917942300001</c:v>
                  </c:pt>
                  <c:pt idx="16">
                    <c:v>0.50754310161799998</c:v>
                  </c:pt>
                  <c:pt idx="17">
                    <c:v>0.747261667691</c:v>
                  </c:pt>
                  <c:pt idx="18">
                    <c:v>1.849216050114</c:v>
                  </c:pt>
                  <c:pt idx="19">
                    <c:v>0.79094879733099999</c:v>
                  </c:pt>
                </c:numCache>
              </c:numRef>
            </c:plus>
            <c:minus>
              <c:numRef>
                <c:f>Arkusz1!$N$76:$N$95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0.19595917942300001</c:v>
                  </c:pt>
                  <c:pt idx="16">
                    <c:v>0.50754310161799998</c:v>
                  </c:pt>
                  <c:pt idx="17">
                    <c:v>0.747261667691</c:v>
                  </c:pt>
                  <c:pt idx="18">
                    <c:v>1.849216050114</c:v>
                  </c:pt>
                  <c:pt idx="19">
                    <c:v>0.79094879733099999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Arkusz1!$L$5:$L$24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Arkusz1!$M$76:$M$95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0.68</c:v>
                </c:pt>
                <c:pt idx="17">
                  <c:v>2.96</c:v>
                </c:pt>
                <c:pt idx="18">
                  <c:v>21.02</c:v>
                </c:pt>
                <c:pt idx="19">
                  <c:v>87.12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4B-496E-8716-730835683AEF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9715655113236126"/>
                  <c:y val="-0.128331641802918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7E-07x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- 7E-06x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Arkusz1!$E$53:$E$72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0.14000000000000001</c:v>
                  </c:pt>
                  <c:pt idx="16">
                    <c:v>0.49355850716999999</c:v>
                  </c:pt>
                  <c:pt idx="17">
                    <c:v>0.84947042326400002</c:v>
                  </c:pt>
                  <c:pt idx="18">
                    <c:v>1.3078226179420001</c:v>
                  </c:pt>
                  <c:pt idx="19">
                    <c:v>0.79094879733199996</c:v>
                  </c:pt>
                </c:numCache>
              </c:numRef>
            </c:plus>
            <c:minus>
              <c:numRef>
                <c:f>Arkusz1!$E$53:$E$72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0.14000000000000001</c:v>
                  </c:pt>
                  <c:pt idx="16">
                    <c:v>0.49355850716999999</c:v>
                  </c:pt>
                  <c:pt idx="17">
                    <c:v>0.84947042326400002</c:v>
                  </c:pt>
                  <c:pt idx="18">
                    <c:v>1.3078226179420001</c:v>
                  </c:pt>
                  <c:pt idx="19">
                    <c:v>0.79094879733199996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Arkusz1!$C$53:$C$72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Arkusz1!$D$53:$D$72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  <c:pt idx="16">
                  <c:v>0.42</c:v>
                </c:pt>
                <c:pt idx="17">
                  <c:v>2.72</c:v>
                </c:pt>
                <c:pt idx="18">
                  <c:v>17.64</c:v>
                </c:pt>
                <c:pt idx="19">
                  <c:v>69.88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4B-496E-8716-730835683AEF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9228669178058129"/>
                  <c:y val="-3.28195131760010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6E-07x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+ 1E-04x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Arkusz1!$E$76:$E$95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0.14000000000000001</c:v>
                  </c:pt>
                  <c:pt idx="13">
                    <c:v>0.14000000000000001</c:v>
                  </c:pt>
                  <c:pt idx="14">
                    <c:v>0.14000000000000001</c:v>
                  </c:pt>
                  <c:pt idx="15">
                    <c:v>0.41424630354399999</c:v>
                  </c:pt>
                  <c:pt idx="16">
                    <c:v>0.514198405287</c:v>
                  </c:pt>
                  <c:pt idx="17">
                    <c:v>0.866256313108</c:v>
                  </c:pt>
                  <c:pt idx="18">
                    <c:v>1.2806248474869999</c:v>
                  </c:pt>
                  <c:pt idx="19">
                    <c:v>0.95916630466200004</c:v>
                  </c:pt>
                </c:numCache>
              </c:numRef>
            </c:plus>
            <c:minus>
              <c:numRef>
                <c:f>Arkusz1!$E$76:$E$95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0.14000000000000001</c:v>
                  </c:pt>
                  <c:pt idx="13">
                    <c:v>0.14000000000000001</c:v>
                  </c:pt>
                  <c:pt idx="14">
                    <c:v>0.14000000000000001</c:v>
                  </c:pt>
                  <c:pt idx="15">
                    <c:v>0.41424630354399999</c:v>
                  </c:pt>
                  <c:pt idx="16">
                    <c:v>0.514198405287</c:v>
                  </c:pt>
                  <c:pt idx="17">
                    <c:v>0.866256313108</c:v>
                  </c:pt>
                  <c:pt idx="18">
                    <c:v>1.2806248474869999</c:v>
                  </c:pt>
                  <c:pt idx="19">
                    <c:v>0.95916630466200004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Arkusz1!$C$28:$C$47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Arkusz1!$D$76:$D$95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0.22</c:v>
                </c:pt>
                <c:pt idx="16">
                  <c:v>0.66</c:v>
                </c:pt>
                <c:pt idx="17">
                  <c:v>2.64</c:v>
                </c:pt>
                <c:pt idx="18">
                  <c:v>16.600000000000001</c:v>
                </c:pt>
                <c:pt idx="1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4B-496E-8716-73083568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COMPARS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9597602307851827"/>
                  <c:y val="1.766113931955331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- 0,5x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9631449634808396"/>
                  <c:y val="0.144727244686076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+ 0,5x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Arkusz1!$P$5:$P$24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Arkusz1!$P$5:$P$24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Arkusz1!$L$5:$L$24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Arkusz1!$O$53:$O$72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55</c:v>
                </c:pt>
                <c:pt idx="4">
                  <c:v>210</c:v>
                </c:pt>
                <c:pt idx="5">
                  <c:v>465</c:v>
                </c:pt>
                <c:pt idx="6">
                  <c:v>820</c:v>
                </c:pt>
                <c:pt idx="7">
                  <c:v>1275</c:v>
                </c:pt>
                <c:pt idx="8">
                  <c:v>1830</c:v>
                </c:pt>
                <c:pt idx="9">
                  <c:v>2485</c:v>
                </c:pt>
                <c:pt idx="10">
                  <c:v>3240</c:v>
                </c:pt>
                <c:pt idx="11">
                  <c:v>5050</c:v>
                </c:pt>
                <c:pt idx="12">
                  <c:v>11325</c:v>
                </c:pt>
                <c:pt idx="13">
                  <c:v>20100</c:v>
                </c:pt>
                <c:pt idx="14">
                  <c:v>31375</c:v>
                </c:pt>
                <c:pt idx="15">
                  <c:v>125250</c:v>
                </c:pt>
                <c:pt idx="16">
                  <c:v>500500</c:v>
                </c:pt>
                <c:pt idx="17">
                  <c:v>2001000</c:v>
                </c:pt>
                <c:pt idx="18">
                  <c:v>12502500</c:v>
                </c:pt>
                <c:pt idx="19">
                  <c:v>50005000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F-4349-8102-255216C8F1CF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Arkusz1!$P$28:$P$47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1.3724430771439999</c:v>
                  </c:pt>
                  <c:pt idx="3">
                    <c:v>5.0781492691730001</c:v>
                  </c:pt>
                  <c:pt idx="4">
                    <c:v>17.166665372168001</c:v>
                  </c:pt>
                  <c:pt idx="5">
                    <c:v>29.088561325716</c:v>
                  </c:pt>
                  <c:pt idx="6">
                    <c:v>52.144506901494999</c:v>
                  </c:pt>
                  <c:pt idx="7">
                    <c:v>64.204535665324997</c:v>
                  </c:pt>
                  <c:pt idx="8">
                    <c:v>81.914833821475995</c:v>
                  </c:pt>
                  <c:pt idx="9">
                    <c:v>110.932456927629</c:v>
                  </c:pt>
                  <c:pt idx="10">
                    <c:v>123.56640481944</c:v>
                  </c:pt>
                  <c:pt idx="11">
                    <c:v>183.03160819923701</c:v>
                  </c:pt>
                  <c:pt idx="12">
                    <c:v>364.77341131172199</c:v>
                  </c:pt>
                  <c:pt idx="13">
                    <c:v>426.62763342287701</c:v>
                  </c:pt>
                  <c:pt idx="14">
                    <c:v>768.359587953399</c:v>
                  </c:pt>
                  <c:pt idx="15">
                    <c:v>2343.3625625593199</c:v>
                  </c:pt>
                  <c:pt idx="16">
                    <c:v>5944.9513557606297</c:v>
                  </c:pt>
                  <c:pt idx="17">
                    <c:v>19872.113549428599</c:v>
                  </c:pt>
                  <c:pt idx="18">
                    <c:v>73726.234213187694</c:v>
                  </c:pt>
                  <c:pt idx="19">
                    <c:v>214141.44281642401</c:v>
                  </c:pt>
                </c:numCache>
              </c:numRef>
            </c:plus>
            <c:minus>
              <c:numRef>
                <c:f>Arkusz1!$P$28:$P$47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1.3724430771439999</c:v>
                  </c:pt>
                  <c:pt idx="3">
                    <c:v>5.0781492691730001</c:v>
                  </c:pt>
                  <c:pt idx="4">
                    <c:v>17.166665372168001</c:v>
                  </c:pt>
                  <c:pt idx="5">
                    <c:v>29.088561325716</c:v>
                  </c:pt>
                  <c:pt idx="6">
                    <c:v>52.144506901494999</c:v>
                  </c:pt>
                  <c:pt idx="7">
                    <c:v>64.204535665324997</c:v>
                  </c:pt>
                  <c:pt idx="8">
                    <c:v>81.914833821475995</c:v>
                  </c:pt>
                  <c:pt idx="9">
                    <c:v>110.932456927629</c:v>
                  </c:pt>
                  <c:pt idx="10">
                    <c:v>123.56640481944</c:v>
                  </c:pt>
                  <c:pt idx="11">
                    <c:v>183.03160819923701</c:v>
                  </c:pt>
                  <c:pt idx="12">
                    <c:v>364.77341131172199</c:v>
                  </c:pt>
                  <c:pt idx="13">
                    <c:v>426.62763342287701</c:v>
                  </c:pt>
                  <c:pt idx="14">
                    <c:v>768.359587953399</c:v>
                  </c:pt>
                  <c:pt idx="15">
                    <c:v>2343.3625625593199</c:v>
                  </c:pt>
                  <c:pt idx="16">
                    <c:v>5944.9513557606297</c:v>
                  </c:pt>
                  <c:pt idx="17">
                    <c:v>19872.113549428599</c:v>
                  </c:pt>
                  <c:pt idx="18">
                    <c:v>73726.234213187694</c:v>
                  </c:pt>
                  <c:pt idx="19">
                    <c:v>214141.44281642401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Arkusz1!$L$5:$L$24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Arkusz1!$O$76:$O$95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55</c:v>
                </c:pt>
                <c:pt idx="4">
                  <c:v>210</c:v>
                </c:pt>
                <c:pt idx="5">
                  <c:v>465</c:v>
                </c:pt>
                <c:pt idx="6">
                  <c:v>820</c:v>
                </c:pt>
                <c:pt idx="7">
                  <c:v>1275</c:v>
                </c:pt>
                <c:pt idx="8">
                  <c:v>1830</c:v>
                </c:pt>
                <c:pt idx="9">
                  <c:v>2485</c:v>
                </c:pt>
                <c:pt idx="10">
                  <c:v>3240</c:v>
                </c:pt>
                <c:pt idx="11">
                  <c:v>5050</c:v>
                </c:pt>
                <c:pt idx="12">
                  <c:v>11325</c:v>
                </c:pt>
                <c:pt idx="13">
                  <c:v>20100</c:v>
                </c:pt>
                <c:pt idx="14">
                  <c:v>31375</c:v>
                </c:pt>
                <c:pt idx="15">
                  <c:v>125250</c:v>
                </c:pt>
                <c:pt idx="16">
                  <c:v>500500</c:v>
                </c:pt>
                <c:pt idx="17">
                  <c:v>2001000</c:v>
                </c:pt>
                <c:pt idx="18">
                  <c:v>12502500</c:v>
                </c:pt>
                <c:pt idx="19">
                  <c:v>50005000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0F-4349-8102-255216C8F1CF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3652991900017509"/>
                  <c:y val="0.144727244686076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+ 0,5x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Arkusz1!$G$5:$G$24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Arkusz1!$G$5:$G$24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Arkusz1!$F$53:$F$72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55</c:v>
                </c:pt>
                <c:pt idx="4">
                  <c:v>210</c:v>
                </c:pt>
                <c:pt idx="5">
                  <c:v>465</c:v>
                </c:pt>
                <c:pt idx="6">
                  <c:v>820</c:v>
                </c:pt>
                <c:pt idx="7">
                  <c:v>1275</c:v>
                </c:pt>
                <c:pt idx="8">
                  <c:v>1830</c:v>
                </c:pt>
                <c:pt idx="9">
                  <c:v>2485</c:v>
                </c:pt>
                <c:pt idx="10">
                  <c:v>3240</c:v>
                </c:pt>
                <c:pt idx="11">
                  <c:v>5050</c:v>
                </c:pt>
                <c:pt idx="12">
                  <c:v>11325</c:v>
                </c:pt>
                <c:pt idx="13">
                  <c:v>20100</c:v>
                </c:pt>
                <c:pt idx="14">
                  <c:v>31375</c:v>
                </c:pt>
                <c:pt idx="15">
                  <c:v>125250</c:v>
                </c:pt>
                <c:pt idx="16">
                  <c:v>500500</c:v>
                </c:pt>
                <c:pt idx="17">
                  <c:v>2001000</c:v>
                </c:pt>
                <c:pt idx="18">
                  <c:v>12502500</c:v>
                </c:pt>
                <c:pt idx="19">
                  <c:v>50005000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F0F-4349-8102-255216C8F1CF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3826602987395699"/>
                  <c:y val="1.456196601793079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+ 0,5x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Arkusz1!$G$28:$G$47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1.3747727084870001</c:v>
                  </c:pt>
                  <c:pt idx="3">
                    <c:v>4.8289129211450001</c:v>
                  </c:pt>
                  <c:pt idx="4">
                    <c:v>13.427970807235999</c:v>
                  </c:pt>
                  <c:pt idx="5">
                    <c:v>30.225294043234001</c:v>
                  </c:pt>
                  <c:pt idx="6">
                    <c:v>53.888091448855</c:v>
                  </c:pt>
                  <c:pt idx="7">
                    <c:v>75.515921500038004</c:v>
                  </c:pt>
                  <c:pt idx="8">
                    <c:v>80.468090570121007</c:v>
                  </c:pt>
                  <c:pt idx="9">
                    <c:v>117.14094075087699</c:v>
                  </c:pt>
                  <c:pt idx="10">
                    <c:v>152.9025362772</c:v>
                  </c:pt>
                  <c:pt idx="11">
                    <c:v>205.09080915536401</c:v>
                  </c:pt>
                  <c:pt idx="12">
                    <c:v>342.05969128210501</c:v>
                  </c:pt>
                  <c:pt idx="13">
                    <c:v>559.41131343580298</c:v>
                  </c:pt>
                  <c:pt idx="14">
                    <c:v>876.545393918787</c:v>
                  </c:pt>
                  <c:pt idx="15">
                    <c:v>2459.1116688761099</c:v>
                  </c:pt>
                  <c:pt idx="16">
                    <c:v>6460.91074695115</c:v>
                  </c:pt>
                  <c:pt idx="17">
                    <c:v>14358.768356353699</c:v>
                  </c:pt>
                  <c:pt idx="18">
                    <c:v>74569.3863175851</c:v>
                  </c:pt>
                  <c:pt idx="19">
                    <c:v>186187.419101023</c:v>
                  </c:pt>
                </c:numCache>
              </c:numRef>
            </c:plus>
            <c:minus>
              <c:numRef>
                <c:f>Arkusz1!$G$28:$G$47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1.3747727084870001</c:v>
                  </c:pt>
                  <c:pt idx="3">
                    <c:v>4.8289129211450001</c:v>
                  </c:pt>
                  <c:pt idx="4">
                    <c:v>13.427970807235999</c:v>
                  </c:pt>
                  <c:pt idx="5">
                    <c:v>30.225294043234001</c:v>
                  </c:pt>
                  <c:pt idx="6">
                    <c:v>53.888091448855</c:v>
                  </c:pt>
                  <c:pt idx="7">
                    <c:v>75.515921500038004</c:v>
                  </c:pt>
                  <c:pt idx="8">
                    <c:v>80.468090570121007</c:v>
                  </c:pt>
                  <c:pt idx="9">
                    <c:v>117.14094075087699</c:v>
                  </c:pt>
                  <c:pt idx="10">
                    <c:v>152.9025362772</c:v>
                  </c:pt>
                  <c:pt idx="11">
                    <c:v>205.09080915536401</c:v>
                  </c:pt>
                  <c:pt idx="12">
                    <c:v>342.05969128210501</c:v>
                  </c:pt>
                  <c:pt idx="13">
                    <c:v>559.41131343580298</c:v>
                  </c:pt>
                  <c:pt idx="14">
                    <c:v>876.545393918787</c:v>
                  </c:pt>
                  <c:pt idx="15">
                    <c:v>2459.1116688761099</c:v>
                  </c:pt>
                  <c:pt idx="16">
                    <c:v>6460.91074695115</c:v>
                  </c:pt>
                  <c:pt idx="17">
                    <c:v>14358.768356353699</c:v>
                  </c:pt>
                  <c:pt idx="18">
                    <c:v>74569.3863175851</c:v>
                  </c:pt>
                  <c:pt idx="19">
                    <c:v>186187.419101023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Arkusz1!$C$28:$C$47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Arkusz1!$F$76:$F$95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55</c:v>
                </c:pt>
                <c:pt idx="4">
                  <c:v>210</c:v>
                </c:pt>
                <c:pt idx="5">
                  <c:v>465</c:v>
                </c:pt>
                <c:pt idx="6">
                  <c:v>820</c:v>
                </c:pt>
                <c:pt idx="7">
                  <c:v>1275</c:v>
                </c:pt>
                <c:pt idx="8">
                  <c:v>1830</c:v>
                </c:pt>
                <c:pt idx="9">
                  <c:v>2485</c:v>
                </c:pt>
                <c:pt idx="10">
                  <c:v>3240</c:v>
                </c:pt>
                <c:pt idx="11">
                  <c:v>5050</c:v>
                </c:pt>
                <c:pt idx="12">
                  <c:v>11325</c:v>
                </c:pt>
                <c:pt idx="13">
                  <c:v>20100</c:v>
                </c:pt>
                <c:pt idx="14">
                  <c:v>31375</c:v>
                </c:pt>
                <c:pt idx="15">
                  <c:v>125250</c:v>
                </c:pt>
                <c:pt idx="16">
                  <c:v>500500</c:v>
                </c:pt>
                <c:pt idx="17">
                  <c:v>2001000</c:v>
                </c:pt>
                <c:pt idx="18">
                  <c:v>12502500</c:v>
                </c:pt>
                <c:pt idx="19">
                  <c:v>50005000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F0F-4349-8102-255216C8F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0708549225099898"/>
                  <c:y val="-0.309432687786109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3E-11x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+ 0,5x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Arkusz1!$R$53:$R$72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Arkusz1!$R$53:$R$72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Arkusz1!$L$5:$L$24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Arkusz1!$Q$53:$Q$72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250</c:v>
                </c:pt>
                <c:pt idx="16">
                  <c:v>500</c:v>
                </c:pt>
                <c:pt idx="17">
                  <c:v>1000</c:v>
                </c:pt>
                <c:pt idx="18">
                  <c:v>2500</c:v>
                </c:pt>
                <c:pt idx="1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2C-423D-B129-2B6841FDF475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9201604986657236"/>
                  <c:y val="0.159587170593872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4E-07x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+ 0,9954x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Arkusz1!$R$76:$R$95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0.92</c:v>
                  </c:pt>
                  <c:pt idx="3">
                    <c:v>1.2395160345880001</c:v>
                  </c:pt>
                  <c:pt idx="4">
                    <c:v>1.388668426947</c:v>
                  </c:pt>
                  <c:pt idx="5">
                    <c:v>1.4966629547100001</c:v>
                  </c:pt>
                  <c:pt idx="6">
                    <c:v>1.8847811544049999</c:v>
                  </c:pt>
                  <c:pt idx="7">
                    <c:v>1.5620499351820001</c:v>
                  </c:pt>
                  <c:pt idx="8">
                    <c:v>1.685229954635</c:v>
                  </c:pt>
                  <c:pt idx="9">
                    <c:v>1.745393938341</c:v>
                  </c:pt>
                  <c:pt idx="10">
                    <c:v>1.775837830433</c:v>
                  </c:pt>
                  <c:pt idx="11">
                    <c:v>1.7799999999989999</c:v>
                  </c:pt>
                  <c:pt idx="12">
                    <c:v>1.9698730923629999</c:v>
                  </c:pt>
                  <c:pt idx="13">
                    <c:v>2.3169807940470002</c:v>
                  </c:pt>
                  <c:pt idx="14">
                    <c:v>1.8054362353710001</c:v>
                  </c:pt>
                  <c:pt idx="15">
                    <c:v>2.4806450774159998</c:v>
                  </c:pt>
                  <c:pt idx="16">
                    <c:v>2.1592591321289998</c:v>
                  </c:pt>
                  <c:pt idx="17">
                    <c:v>2.3228430856159998</c:v>
                  </c:pt>
                  <c:pt idx="18">
                    <c:v>2.279385879596</c:v>
                  </c:pt>
                  <c:pt idx="19">
                    <c:v>2.8111207706150001</c:v>
                  </c:pt>
                </c:numCache>
              </c:numRef>
            </c:plus>
            <c:minus>
              <c:numRef>
                <c:f>Arkusz1!$R$76:$R$95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0.92</c:v>
                  </c:pt>
                  <c:pt idx="3">
                    <c:v>1.2395160345880001</c:v>
                  </c:pt>
                  <c:pt idx="4">
                    <c:v>1.388668426947</c:v>
                  </c:pt>
                  <c:pt idx="5">
                    <c:v>1.4966629547100001</c:v>
                  </c:pt>
                  <c:pt idx="6">
                    <c:v>1.8847811544049999</c:v>
                  </c:pt>
                  <c:pt idx="7">
                    <c:v>1.5620499351820001</c:v>
                  </c:pt>
                  <c:pt idx="8">
                    <c:v>1.685229954635</c:v>
                  </c:pt>
                  <c:pt idx="9">
                    <c:v>1.745393938341</c:v>
                  </c:pt>
                  <c:pt idx="10">
                    <c:v>1.775837830433</c:v>
                  </c:pt>
                  <c:pt idx="11">
                    <c:v>1.7799999999989999</c:v>
                  </c:pt>
                  <c:pt idx="12">
                    <c:v>1.9698730923629999</c:v>
                  </c:pt>
                  <c:pt idx="13">
                    <c:v>2.3169807940470002</c:v>
                  </c:pt>
                  <c:pt idx="14">
                    <c:v>1.8054362353710001</c:v>
                  </c:pt>
                  <c:pt idx="15">
                    <c:v>2.4806450774159998</c:v>
                  </c:pt>
                  <c:pt idx="16">
                    <c:v>2.1592591321289998</c:v>
                  </c:pt>
                  <c:pt idx="17">
                    <c:v>2.3228430856159998</c:v>
                  </c:pt>
                  <c:pt idx="18">
                    <c:v>2.279385879596</c:v>
                  </c:pt>
                  <c:pt idx="19">
                    <c:v>2.8111207706150001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Arkusz1!$L$5:$L$24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Arkusz1!$Q$76:$Q$95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2.56</c:v>
                </c:pt>
                <c:pt idx="3">
                  <c:v>7.06</c:v>
                </c:pt>
                <c:pt idx="4">
                  <c:v>16.54</c:v>
                </c:pt>
                <c:pt idx="5">
                  <c:v>26.2</c:v>
                </c:pt>
                <c:pt idx="6">
                  <c:v>35.26</c:v>
                </c:pt>
                <c:pt idx="7">
                  <c:v>45.4</c:v>
                </c:pt>
                <c:pt idx="8">
                  <c:v>54.8</c:v>
                </c:pt>
                <c:pt idx="9">
                  <c:v>65.44</c:v>
                </c:pt>
                <c:pt idx="10">
                  <c:v>74.92</c:v>
                </c:pt>
                <c:pt idx="11">
                  <c:v>94.54</c:v>
                </c:pt>
                <c:pt idx="12">
                  <c:v>144.86000000000001</c:v>
                </c:pt>
                <c:pt idx="13">
                  <c:v>193.54</c:v>
                </c:pt>
                <c:pt idx="14">
                  <c:v>243.98</c:v>
                </c:pt>
                <c:pt idx="15">
                  <c:v>492.92</c:v>
                </c:pt>
                <c:pt idx="16">
                  <c:v>992.76</c:v>
                </c:pt>
                <c:pt idx="17">
                  <c:v>1991.62</c:v>
                </c:pt>
                <c:pt idx="18">
                  <c:v>4990.62</c:v>
                </c:pt>
                <c:pt idx="19">
                  <c:v>9989.76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2C-423D-B129-2B6841FDF475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650380351818086"/>
                  <c:y val="-0.568352267167284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</a:t>
                    </a:r>
                    <a:br>
                      <a:rPr lang="en-US" baseline="0"/>
                    </a:br>
                    <a:r>
                      <a:rPr lang="en-US" baseline="0"/>
                      <a:t>R² = #N/A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Arkusz1!$I$53:$I$72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Arkusz1!$I$53:$I$72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Arkusz1!$H$5:$H$24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2C-423D-B129-2B6841FDF475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652991763315866"/>
                  <c:y val="0.149793782960745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2E-07x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+ 0,9912x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0.94148818367499998</c:v>
                  </c:pt>
                  <c:pt idx="3">
                    <c:v>1.189285499785</c:v>
                  </c:pt>
                  <c:pt idx="4">
                    <c:v>1.468196172179</c:v>
                  </c:pt>
                  <c:pt idx="5">
                    <c:v>1.5491933384829999</c:v>
                  </c:pt>
                  <c:pt idx="6">
                    <c:v>1.5759441614480001</c:v>
                  </c:pt>
                  <c:pt idx="7">
                    <c:v>1.897366596101</c:v>
                  </c:pt>
                  <c:pt idx="8">
                    <c:v>1.923434428308</c:v>
                  </c:pt>
                  <c:pt idx="9">
                    <c:v>1.5753094934009999</c:v>
                  </c:pt>
                  <c:pt idx="10">
                    <c:v>2.153044356254</c:v>
                  </c:pt>
                  <c:pt idx="11">
                    <c:v>2.1725560982399998</c:v>
                  </c:pt>
                  <c:pt idx="12">
                    <c:v>2.6184728373600001</c:v>
                  </c:pt>
                  <c:pt idx="13">
                    <c:v>2.018811531566</c:v>
                  </c:pt>
                  <c:pt idx="14">
                    <c:v>2.4103111832309998</c:v>
                  </c:pt>
                  <c:pt idx="15">
                    <c:v>3.05286750451</c:v>
                  </c:pt>
                  <c:pt idx="16">
                    <c:v>4.6890937290809998</c:v>
                  </c:pt>
                  <c:pt idx="17">
                    <c:v>7.5272571366529997</c:v>
                  </c:pt>
                  <c:pt idx="18">
                    <c:v>14.418044250655001</c:v>
                  </c:pt>
                  <c:pt idx="19">
                    <c:v>25.156915551615999</c:v>
                  </c:pt>
                </c:numCache>
              </c:numRef>
            </c:plus>
            <c:minus>
              <c:numRef>
                <c:f>Arkusz1!$I$76:$I$95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0.94148818367499998</c:v>
                  </c:pt>
                  <c:pt idx="3">
                    <c:v>1.189285499785</c:v>
                  </c:pt>
                  <c:pt idx="4">
                    <c:v>1.468196172179</c:v>
                  </c:pt>
                  <c:pt idx="5">
                    <c:v>1.5491933384829999</c:v>
                  </c:pt>
                  <c:pt idx="6">
                    <c:v>1.5759441614480001</c:v>
                  </c:pt>
                  <c:pt idx="7">
                    <c:v>1.897366596101</c:v>
                  </c:pt>
                  <c:pt idx="8">
                    <c:v>1.923434428308</c:v>
                  </c:pt>
                  <c:pt idx="9">
                    <c:v>1.5753094934009999</c:v>
                  </c:pt>
                  <c:pt idx="10">
                    <c:v>2.153044356254</c:v>
                  </c:pt>
                  <c:pt idx="11">
                    <c:v>2.1725560982399998</c:v>
                  </c:pt>
                  <c:pt idx="12">
                    <c:v>2.6184728373600001</c:v>
                  </c:pt>
                  <c:pt idx="13">
                    <c:v>2.018811531566</c:v>
                  </c:pt>
                  <c:pt idx="14">
                    <c:v>2.4103111832309998</c:v>
                  </c:pt>
                  <c:pt idx="15">
                    <c:v>3.05286750451</c:v>
                  </c:pt>
                  <c:pt idx="16">
                    <c:v>4.6890937290809998</c:v>
                  </c:pt>
                  <c:pt idx="17">
                    <c:v>7.5272571366529997</c:v>
                  </c:pt>
                  <c:pt idx="18">
                    <c:v>14.418044250655001</c:v>
                  </c:pt>
                  <c:pt idx="19">
                    <c:v>25.156915551615999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Arkusz1!$C$28:$C$47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Arkusz1!$H$76:$H$95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2.56</c:v>
                </c:pt>
                <c:pt idx="3">
                  <c:v>7.16</c:v>
                </c:pt>
                <c:pt idx="4">
                  <c:v>16.62</c:v>
                </c:pt>
                <c:pt idx="5">
                  <c:v>25.8</c:v>
                </c:pt>
                <c:pt idx="6">
                  <c:v>35.58</c:v>
                </c:pt>
                <c:pt idx="7">
                  <c:v>45.6</c:v>
                </c:pt>
                <c:pt idx="8">
                  <c:v>54.98</c:v>
                </c:pt>
                <c:pt idx="9">
                  <c:v>64.72</c:v>
                </c:pt>
                <c:pt idx="10">
                  <c:v>74.38</c:v>
                </c:pt>
                <c:pt idx="11">
                  <c:v>94.6</c:v>
                </c:pt>
                <c:pt idx="12">
                  <c:v>143.06</c:v>
                </c:pt>
                <c:pt idx="13">
                  <c:v>193.38</c:v>
                </c:pt>
                <c:pt idx="14">
                  <c:v>243.52</c:v>
                </c:pt>
                <c:pt idx="15">
                  <c:v>491.8</c:v>
                </c:pt>
                <c:pt idx="16">
                  <c:v>987.82</c:v>
                </c:pt>
                <c:pt idx="17">
                  <c:v>1984.98</c:v>
                </c:pt>
                <c:pt idx="18">
                  <c:v>4964.1999999999898</c:v>
                </c:pt>
                <c:pt idx="19">
                  <c:v>9932.3599999999897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2C-423D-B129-2B6841FDF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2049689407030648"/>
                  <c:y val="-2.12805832888183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2E-06x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- 0,0004x</a:t>
                    </a:r>
                    <a:br>
                      <a:rPr lang="en-US" baseline="0"/>
                    </a:br>
                    <a:r>
                      <a:rPr lang="en-US" baseline="0"/>
                      <a:t>R² = 0,9999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Arkusz1!$N$101:$N$120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2.2400000000000002</c:v>
                  </c:pt>
                  <c:pt idx="15">
                    <c:v>2.9393876913399999</c:v>
                  </c:pt>
                  <c:pt idx="16">
                    <c:v>5.1884487084290001</c:v>
                  </c:pt>
                  <c:pt idx="17">
                    <c:v>7.4957054371150003</c:v>
                  </c:pt>
                  <c:pt idx="18">
                    <c:v>6.5624385711409996</c:v>
                  </c:pt>
                  <c:pt idx="19">
                    <c:v>15.366522052826999</c:v>
                  </c:pt>
                </c:numCache>
              </c:numRef>
            </c:plus>
            <c:minus>
              <c:numRef>
                <c:f>Arkusz1!$N$101:$N$120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2.2400000000000002</c:v>
                  </c:pt>
                  <c:pt idx="15">
                    <c:v>2.9393876913399999</c:v>
                  </c:pt>
                  <c:pt idx="16">
                    <c:v>5.1884487084290001</c:v>
                  </c:pt>
                  <c:pt idx="17">
                    <c:v>7.4957054371150003</c:v>
                  </c:pt>
                  <c:pt idx="18">
                    <c:v>6.5624385711409996</c:v>
                  </c:pt>
                  <c:pt idx="19">
                    <c:v>15.366522052826999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Arkusz1!$L$101:$L$120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Arkusz1!$M$101:$M$120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0.32</c:v>
                </c:pt>
                <c:pt idx="15">
                  <c:v>0.6</c:v>
                </c:pt>
                <c:pt idx="16">
                  <c:v>2.2000000000000002</c:v>
                </c:pt>
                <c:pt idx="17">
                  <c:v>8.1199999999999992</c:v>
                </c:pt>
                <c:pt idx="18">
                  <c:v>47.12</c:v>
                </c:pt>
                <c:pt idx="19">
                  <c:v>196.1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F-415D-9E80-F7F186225A00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2320509033176258"/>
                  <c:y val="-8.94516586311854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1E-06x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- 1E-05x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Arkusz1!$N$124:$N$143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4.0635452501479996</c:v>
                  </c:pt>
                  <c:pt idx="17">
                    <c:v>7.0908673658449999</c:v>
                  </c:pt>
                  <c:pt idx="18">
                    <c:v>6.1579542057410004</c:v>
                  </c:pt>
                  <c:pt idx="19">
                    <c:v>8.9286281141060009</c:v>
                  </c:pt>
                </c:numCache>
              </c:numRef>
            </c:plus>
            <c:minus>
              <c:numRef>
                <c:f>Arkusz1!$N$124:$N$143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2.1</c:v>
                  </c:pt>
                  <c:pt idx="15">
                    <c:v>2.1</c:v>
                  </c:pt>
                  <c:pt idx="16">
                    <c:v>4.0635452501479996</c:v>
                  </c:pt>
                  <c:pt idx="17">
                    <c:v>7.0908673658449999</c:v>
                  </c:pt>
                  <c:pt idx="18">
                    <c:v>6.1579542057410004</c:v>
                  </c:pt>
                  <c:pt idx="19">
                    <c:v>8.9286281141060009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Arkusz1!$L$124:$L$143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Arkusz1!$M$124:$M$143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0.3</c:v>
                </c:pt>
                <c:pt idx="16">
                  <c:v>1.26</c:v>
                </c:pt>
                <c:pt idx="17">
                  <c:v>4.8600000000000003</c:v>
                </c:pt>
                <c:pt idx="18">
                  <c:v>28.14</c:v>
                </c:pt>
                <c:pt idx="19">
                  <c:v>113.86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8F-415D-9E80-F7F186225A00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253563640971727"/>
                  <c:y val="-0.548553918416581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5E-09x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- 2E-05x</a:t>
                    </a:r>
                    <a:br>
                      <a:rPr lang="en-US" baseline="0"/>
                    </a:br>
                    <a:r>
                      <a:rPr lang="en-US" baseline="0"/>
                      <a:t>R² = 0,9857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Arkusz1!$E$101:$E$120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2.1</c:v>
                  </c:pt>
                </c:numCache>
              </c:numRef>
            </c:plus>
            <c:minus>
              <c:numRef>
                <c:f>Arkusz1!$E$101:$E$120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2.1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Arkusz1!$C$101:$C$120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Arkusz1!$D$101:$D$120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8F-415D-9E80-F7F186225A00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092966550064721"/>
                  <c:y val="-0.126202973400552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1E-06x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+ 0,0003x</a:t>
                    </a:r>
                    <a:br>
                      <a:rPr lang="en-US" baseline="0"/>
                    </a:br>
                    <a:r>
                      <a:rPr lang="en-US" baseline="0"/>
                      <a:t>R² = 0,9999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Arkusz1!$E$124:$E$143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2.1</c:v>
                  </c:pt>
                  <c:pt idx="16">
                    <c:v>4.0804411526209998</c:v>
                  </c:pt>
                  <c:pt idx="17">
                    <c:v>7.1666170540919998</c:v>
                  </c:pt>
                  <c:pt idx="18">
                    <c:v>7.5793403406889999</c:v>
                  </c:pt>
                  <c:pt idx="19">
                    <c:v>7.9935974379500001</c:v>
                  </c:pt>
                </c:numCache>
              </c:numRef>
            </c:plus>
            <c:minus>
              <c:numRef>
                <c:f>Arkusz1!$E$124:$E$143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2.1</c:v>
                  </c:pt>
                  <c:pt idx="16">
                    <c:v>4.0804411526209998</c:v>
                  </c:pt>
                  <c:pt idx="17">
                    <c:v>7.1666170540919998</c:v>
                  </c:pt>
                  <c:pt idx="18">
                    <c:v>7.5793403406889999</c:v>
                  </c:pt>
                  <c:pt idx="19">
                    <c:v>7.9935974379500001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Arkusz1!$C$124:$C$143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Arkusz1!$D$124:$D$143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</c:v>
                </c:pt>
                <c:pt idx="16">
                  <c:v>1.3</c:v>
                </c:pt>
                <c:pt idx="17">
                  <c:v>5.14</c:v>
                </c:pt>
                <c:pt idx="18">
                  <c:v>25.56</c:v>
                </c:pt>
                <c:pt idx="19">
                  <c:v>101.32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8F-415D-9E80-F7F18622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COMPARS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111327768027152"/>
                  <c:y val="-3.849173240615178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0,0003x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+ 8,836x</a:t>
                    </a:r>
                    <a:br>
                      <a:rPr lang="en-US" baseline="0"/>
                    </a:br>
                    <a:r>
                      <a:rPr lang="en-US" baseline="0"/>
                      <a:t>R² = 0,9997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Arkusz1!$P$101:$P$120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Arkusz1!$P$76:$P$95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Arkusz1!$L$101:$L$120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Arkusz1!$O$101:$O$120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19</c:v>
                </c:pt>
                <c:pt idx="4">
                  <c:v>54</c:v>
                </c:pt>
                <c:pt idx="5">
                  <c:v>94</c:v>
                </c:pt>
                <c:pt idx="6">
                  <c:v>143</c:v>
                </c:pt>
                <c:pt idx="7">
                  <c:v>193</c:v>
                </c:pt>
                <c:pt idx="8">
                  <c:v>243</c:v>
                </c:pt>
                <c:pt idx="9">
                  <c:v>300</c:v>
                </c:pt>
                <c:pt idx="10">
                  <c:v>360</c:v>
                </c:pt>
                <c:pt idx="11">
                  <c:v>480</c:v>
                </c:pt>
                <c:pt idx="12">
                  <c:v>803</c:v>
                </c:pt>
                <c:pt idx="13">
                  <c:v>1153</c:v>
                </c:pt>
                <c:pt idx="14">
                  <c:v>1503</c:v>
                </c:pt>
                <c:pt idx="15">
                  <c:v>3498</c:v>
                </c:pt>
                <c:pt idx="16">
                  <c:v>7987</c:v>
                </c:pt>
                <c:pt idx="17">
                  <c:v>17964</c:v>
                </c:pt>
                <c:pt idx="18">
                  <c:v>51822</c:v>
                </c:pt>
                <c:pt idx="19">
                  <c:v>113631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BA-4B60-BDED-C175AAF4803B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01410555909537"/>
                  <c:y val="0.12637501412320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0,0003x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+ 9,4024x</a:t>
                    </a:r>
                    <a:br>
                      <a:rPr lang="en-US" baseline="0"/>
                    </a:br>
                    <a:r>
                      <a:rPr lang="en-US" baseline="0"/>
                      <a:t>R² = 0,9998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Arkusz1!$P$124:$P$143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0.663324958071</c:v>
                  </c:pt>
                  <c:pt idx="3">
                    <c:v>1.2330450113439999</c:v>
                  </c:pt>
                  <c:pt idx="4">
                    <c:v>1.5460918472080001</c:v>
                  </c:pt>
                  <c:pt idx="5">
                    <c:v>1.8787229705320001</c:v>
                  </c:pt>
                  <c:pt idx="6">
                    <c:v>2.867821472828</c:v>
                  </c:pt>
                  <c:pt idx="7">
                    <c:v>3.346879143317</c:v>
                  </c:pt>
                  <c:pt idx="8">
                    <c:v>3.0610455730039998</c:v>
                  </c:pt>
                  <c:pt idx="9">
                    <c:v>3.3840212765270001</c:v>
                  </c:pt>
                  <c:pt idx="10">
                    <c:v>3.9850219572899999</c:v>
                  </c:pt>
                  <c:pt idx="11">
                    <c:v>4.6608582900169999</c:v>
                  </c:pt>
                  <c:pt idx="12">
                    <c:v>4.320231475241</c:v>
                  </c:pt>
                  <c:pt idx="13">
                    <c:v>5.5964274319219998</c:v>
                  </c:pt>
                  <c:pt idx="14">
                    <c:v>6.3239544589919996</c:v>
                  </c:pt>
                  <c:pt idx="15">
                    <c:v>8.0223687270539994</c:v>
                  </c:pt>
                  <c:pt idx="16">
                    <c:v>14.938875458249001</c:v>
                  </c:pt>
                  <c:pt idx="17">
                    <c:v>18.57917113924</c:v>
                  </c:pt>
                  <c:pt idx="18">
                    <c:v>23.421571237173001</c:v>
                  </c:pt>
                  <c:pt idx="19">
                    <c:v>38.083849477017999</c:v>
                  </c:pt>
                </c:numCache>
              </c:numRef>
            </c:plus>
            <c:minus>
              <c:numRef>
                <c:f>Arkusz1!$P$124:$P$143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0.663324958071</c:v>
                  </c:pt>
                  <c:pt idx="3">
                    <c:v>1.2330450113439999</c:v>
                  </c:pt>
                  <c:pt idx="4">
                    <c:v>1.5460918472080001</c:v>
                  </c:pt>
                  <c:pt idx="5">
                    <c:v>1.8787229705320001</c:v>
                  </c:pt>
                  <c:pt idx="6">
                    <c:v>2.867821472828</c:v>
                  </c:pt>
                  <c:pt idx="7">
                    <c:v>3.346879143317</c:v>
                  </c:pt>
                  <c:pt idx="8">
                    <c:v>3.0610455730039998</c:v>
                  </c:pt>
                  <c:pt idx="9">
                    <c:v>3.3840212765270001</c:v>
                  </c:pt>
                  <c:pt idx="10">
                    <c:v>3.9850219572899999</c:v>
                  </c:pt>
                  <c:pt idx="11">
                    <c:v>4.6608582900169999</c:v>
                  </c:pt>
                  <c:pt idx="12">
                    <c:v>4.320231475241</c:v>
                  </c:pt>
                  <c:pt idx="13">
                    <c:v>5.5964274319219998</c:v>
                  </c:pt>
                  <c:pt idx="14">
                    <c:v>6.3239544589919996</c:v>
                  </c:pt>
                  <c:pt idx="15">
                    <c:v>8.0223687270539994</c:v>
                  </c:pt>
                  <c:pt idx="16">
                    <c:v>14.938875458249001</c:v>
                  </c:pt>
                  <c:pt idx="17">
                    <c:v>18.57917113924</c:v>
                  </c:pt>
                  <c:pt idx="18">
                    <c:v>23.421571237173001</c:v>
                  </c:pt>
                  <c:pt idx="19">
                    <c:v>38.083849477017999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Arkusz1!$L$124:$L$143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Arkusz1!$O$124:$O$143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22.14</c:v>
                </c:pt>
                <c:pt idx="4">
                  <c:v>62.36</c:v>
                </c:pt>
                <c:pt idx="5">
                  <c:v>109.52</c:v>
                </c:pt>
                <c:pt idx="6">
                  <c:v>161.34</c:v>
                </c:pt>
                <c:pt idx="7">
                  <c:v>217.28</c:v>
                </c:pt>
                <c:pt idx="8">
                  <c:v>275.3</c:v>
                </c:pt>
                <c:pt idx="9">
                  <c:v>335.78</c:v>
                </c:pt>
                <c:pt idx="10">
                  <c:v>399.14</c:v>
                </c:pt>
                <c:pt idx="11">
                  <c:v>530.58000000000004</c:v>
                </c:pt>
                <c:pt idx="12">
                  <c:v>880.66</c:v>
                </c:pt>
                <c:pt idx="13">
                  <c:v>1255.8</c:v>
                </c:pt>
                <c:pt idx="14">
                  <c:v>1649.26</c:v>
                </c:pt>
                <c:pt idx="15">
                  <c:v>3795.04</c:v>
                </c:pt>
                <c:pt idx="16">
                  <c:v>8588.7000000000007</c:v>
                </c:pt>
                <c:pt idx="17">
                  <c:v>19170.119999999901</c:v>
                </c:pt>
                <c:pt idx="18">
                  <c:v>54508.299999999901</c:v>
                </c:pt>
                <c:pt idx="19">
                  <c:v>119004.98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BA-4B60-BDED-C175AAF4803B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272243647167043"/>
                  <c:y val="1.78829620385434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0,0003x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+ 9,8298x</a:t>
                    </a:r>
                    <a:br>
                      <a:rPr lang="en-US" baseline="0"/>
                    </a:br>
                    <a:r>
                      <a:rPr lang="en-US" baseline="0"/>
                      <a:t>R² = 0,9997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Arkusz1!$G$101:$G$120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Arkusz1!$G$101:$G$120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Arkusz1!$C$101:$C$120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Arkusz1!$F$101:$F$120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25</c:v>
                </c:pt>
                <c:pt idx="4">
                  <c:v>69</c:v>
                </c:pt>
                <c:pt idx="5">
                  <c:v>119</c:v>
                </c:pt>
                <c:pt idx="6">
                  <c:v>177</c:v>
                </c:pt>
                <c:pt idx="7">
                  <c:v>237</c:v>
                </c:pt>
                <c:pt idx="8">
                  <c:v>297</c:v>
                </c:pt>
                <c:pt idx="9">
                  <c:v>363</c:v>
                </c:pt>
                <c:pt idx="10">
                  <c:v>433</c:v>
                </c:pt>
                <c:pt idx="11">
                  <c:v>573</c:v>
                </c:pt>
                <c:pt idx="12">
                  <c:v>945</c:v>
                </c:pt>
                <c:pt idx="13">
                  <c:v>1345</c:v>
                </c:pt>
                <c:pt idx="14">
                  <c:v>1745</c:v>
                </c:pt>
                <c:pt idx="15">
                  <c:v>3989</c:v>
                </c:pt>
                <c:pt idx="16">
                  <c:v>8977</c:v>
                </c:pt>
                <c:pt idx="17">
                  <c:v>19953</c:v>
                </c:pt>
                <c:pt idx="18">
                  <c:v>56809</c:v>
                </c:pt>
                <c:pt idx="19">
                  <c:v>123617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4BA-4B60-BDED-C175AAF4803B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3056630979791257"/>
                  <c:y val="-0.183629190503254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-7E-07x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+ 5,824x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Arkusz1!$G$124:$G$143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0.57999999999999996</c:v>
                  </c:pt>
                  <c:pt idx="3">
                    <c:v>1.3</c:v>
                  </c:pt>
                  <c:pt idx="4">
                    <c:v>2.151185719551</c:v>
                  </c:pt>
                  <c:pt idx="5">
                    <c:v>2.9664793948389998</c:v>
                  </c:pt>
                  <c:pt idx="6">
                    <c:v>3.8522720568520001</c:v>
                  </c:pt>
                  <c:pt idx="7">
                    <c:v>5.3850162488129998</c:v>
                  </c:pt>
                  <c:pt idx="8">
                    <c:v>6.6068146636540002</c:v>
                  </c:pt>
                  <c:pt idx="9">
                    <c:v>7.102562917707</c:v>
                  </c:pt>
                  <c:pt idx="10">
                    <c:v>7.4065916587889999</c:v>
                  </c:pt>
                  <c:pt idx="11">
                    <c:v>8.2254240012210005</c:v>
                  </c:pt>
                  <c:pt idx="12">
                    <c:v>12.576867654536001</c:v>
                  </c:pt>
                  <c:pt idx="13">
                    <c:v>14.209855734679</c:v>
                  </c:pt>
                  <c:pt idx="14">
                    <c:v>19.483161961032</c:v>
                  </c:pt>
                  <c:pt idx="15">
                    <c:v>25.925963820153001</c:v>
                  </c:pt>
                  <c:pt idx="16">
                    <c:v>33.899262528579001</c:v>
                  </c:pt>
                  <c:pt idx="17">
                    <c:v>53.659299286703003</c:v>
                  </c:pt>
                  <c:pt idx="18">
                    <c:v>90.757974856811998</c:v>
                  </c:pt>
                  <c:pt idx="19">
                    <c:v>127.231324768419</c:v>
                  </c:pt>
                </c:numCache>
              </c:numRef>
            </c:plus>
            <c:minus>
              <c:numRef>
                <c:f>Arkusz1!$G$124:$G$143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0.57999999999999996</c:v>
                  </c:pt>
                  <c:pt idx="3">
                    <c:v>1.3</c:v>
                  </c:pt>
                  <c:pt idx="4">
                    <c:v>2.151185719551</c:v>
                  </c:pt>
                  <c:pt idx="5">
                    <c:v>2.9664793948389998</c:v>
                  </c:pt>
                  <c:pt idx="6">
                    <c:v>3.8522720568520001</c:v>
                  </c:pt>
                  <c:pt idx="7">
                    <c:v>5.3850162488129998</c:v>
                  </c:pt>
                  <c:pt idx="8">
                    <c:v>6.6068146636540002</c:v>
                  </c:pt>
                  <c:pt idx="9">
                    <c:v>7.102562917707</c:v>
                  </c:pt>
                  <c:pt idx="10">
                    <c:v>7.4065916587889999</c:v>
                  </c:pt>
                  <c:pt idx="11">
                    <c:v>8.2254240012210005</c:v>
                  </c:pt>
                  <c:pt idx="12">
                    <c:v>12.576867654536001</c:v>
                  </c:pt>
                  <c:pt idx="13">
                    <c:v>14.209855734679</c:v>
                  </c:pt>
                  <c:pt idx="14">
                    <c:v>19.483161961032</c:v>
                  </c:pt>
                  <c:pt idx="15">
                    <c:v>25.925963820153001</c:v>
                  </c:pt>
                  <c:pt idx="16">
                    <c:v>33.899262528579001</c:v>
                  </c:pt>
                  <c:pt idx="17">
                    <c:v>53.659299286703003</c:v>
                  </c:pt>
                  <c:pt idx="18">
                    <c:v>90.757974856811998</c:v>
                  </c:pt>
                  <c:pt idx="19">
                    <c:v>127.231324768419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Arkusz1!$C$124:$C$143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Arkusz1!$F$124:$F$143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6.94</c:v>
                </c:pt>
                <c:pt idx="3">
                  <c:v>21.9</c:v>
                </c:pt>
                <c:pt idx="4">
                  <c:v>60.82</c:v>
                </c:pt>
                <c:pt idx="5">
                  <c:v>105.6</c:v>
                </c:pt>
                <c:pt idx="6">
                  <c:v>154.4</c:v>
                </c:pt>
                <c:pt idx="7">
                  <c:v>206.96</c:v>
                </c:pt>
                <c:pt idx="8">
                  <c:v>261.89999999999998</c:v>
                </c:pt>
                <c:pt idx="9">
                  <c:v>313.56</c:v>
                </c:pt>
                <c:pt idx="10">
                  <c:v>373.68</c:v>
                </c:pt>
                <c:pt idx="11">
                  <c:v>487.32</c:v>
                </c:pt>
                <c:pt idx="12">
                  <c:v>785.32</c:v>
                </c:pt>
                <c:pt idx="13">
                  <c:v>1086.4000000000001</c:v>
                </c:pt>
                <c:pt idx="14">
                  <c:v>1387.92</c:v>
                </c:pt>
                <c:pt idx="15">
                  <c:v>2893.6199999999899</c:v>
                </c:pt>
                <c:pt idx="16">
                  <c:v>5850</c:v>
                </c:pt>
                <c:pt idx="17">
                  <c:v>11680.14</c:v>
                </c:pt>
                <c:pt idx="18">
                  <c:v>29108.8999999999</c:v>
                </c:pt>
                <c:pt idx="19">
                  <c:v>58171.099999999897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4BA-4B60-BDED-C175AAF4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i="1" u="none"/>
              <a:t>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341704623017194"/>
                  <c:y val="2.040817820588125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REVERSED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- 0,5x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Arkusz1!$R$101:$R$120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Arkusz1!$R$101:$R$120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Arkusz1!$L$101:$L$120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Arkusz1!$Q$101:$Q$120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45</c:v>
                </c:pt>
                <c:pt idx="4">
                  <c:v>190</c:v>
                </c:pt>
                <c:pt idx="5">
                  <c:v>435</c:v>
                </c:pt>
                <c:pt idx="6">
                  <c:v>780</c:v>
                </c:pt>
                <c:pt idx="7">
                  <c:v>1225</c:v>
                </c:pt>
                <c:pt idx="8">
                  <c:v>1770</c:v>
                </c:pt>
                <c:pt idx="9">
                  <c:v>2415</c:v>
                </c:pt>
                <c:pt idx="10">
                  <c:v>3160</c:v>
                </c:pt>
                <c:pt idx="11">
                  <c:v>4950</c:v>
                </c:pt>
                <c:pt idx="12">
                  <c:v>11175</c:v>
                </c:pt>
                <c:pt idx="13">
                  <c:v>19900</c:v>
                </c:pt>
                <c:pt idx="14">
                  <c:v>31125</c:v>
                </c:pt>
                <c:pt idx="15">
                  <c:v>124750</c:v>
                </c:pt>
                <c:pt idx="16">
                  <c:v>499500</c:v>
                </c:pt>
                <c:pt idx="17">
                  <c:v>1999000</c:v>
                </c:pt>
                <c:pt idx="18">
                  <c:v>12497500</c:v>
                </c:pt>
                <c:pt idx="1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16-45C4-A6F6-9618874B36E4}"/>
            </c:ext>
          </c:extLst>
        </c:ser>
        <c:ser>
          <c:idx val="1"/>
          <c:order val="1"/>
          <c:tx>
            <c:v>shuffled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0229546665908429"/>
                  <c:y val="-0.157117837157721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SHUFFLED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0,2507x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- 3,8305x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Arkusz1!$R$124:$R$143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1.9935897271</c:v>
                  </c:pt>
                  <c:pt idx="3">
                    <c:v>5.3702886328390003</c:v>
                  </c:pt>
                  <c:pt idx="4">
                    <c:v>19.283734078233</c:v>
                  </c:pt>
                  <c:pt idx="5">
                    <c:v>29.394155881740001</c:v>
                  </c:pt>
                  <c:pt idx="6">
                    <c:v>38.109862240631998</c:v>
                  </c:pt>
                  <c:pt idx="7">
                    <c:v>58.946416345694999</c:v>
                  </c:pt>
                  <c:pt idx="8">
                    <c:v>73.741700549962005</c:v>
                  </c:pt>
                  <c:pt idx="9">
                    <c:v>86.35313775422</c:v>
                  </c:pt>
                  <c:pt idx="10">
                    <c:v>109.44274119375</c:v>
                  </c:pt>
                  <c:pt idx="11">
                    <c:v>145.57331623619999</c:v>
                  </c:pt>
                  <c:pt idx="12">
                    <c:v>325.34457057096301</c:v>
                  </c:pt>
                  <c:pt idx="13">
                    <c:v>463.53993398631002</c:v>
                  </c:pt>
                  <c:pt idx="14">
                    <c:v>691.290724370058</c:v>
                  </c:pt>
                  <c:pt idx="15">
                    <c:v>1893.82360572425</c:v>
                  </c:pt>
                  <c:pt idx="16">
                    <c:v>5406.1822579723203</c:v>
                  </c:pt>
                  <c:pt idx="17">
                    <c:v>14970.315058403899</c:v>
                  </c:pt>
                  <c:pt idx="18">
                    <c:v>57435.118274068598</c:v>
                  </c:pt>
                  <c:pt idx="19">
                    <c:v>161648.63518098401</c:v>
                  </c:pt>
                </c:numCache>
              </c:numRef>
            </c:plus>
            <c:minus>
              <c:numRef>
                <c:f>Arkusz1!$R$124:$R$143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1.9935897271</c:v>
                  </c:pt>
                  <c:pt idx="3">
                    <c:v>5.3702886328390003</c:v>
                  </c:pt>
                  <c:pt idx="4">
                    <c:v>19.283734078233</c:v>
                  </c:pt>
                  <c:pt idx="5">
                    <c:v>29.394155881740001</c:v>
                  </c:pt>
                  <c:pt idx="6">
                    <c:v>38.109862240631998</c:v>
                  </c:pt>
                  <c:pt idx="7">
                    <c:v>58.946416345694999</c:v>
                  </c:pt>
                  <c:pt idx="8">
                    <c:v>73.741700549962005</c:v>
                  </c:pt>
                  <c:pt idx="9">
                    <c:v>86.35313775422</c:v>
                  </c:pt>
                  <c:pt idx="10">
                    <c:v>109.44274119375</c:v>
                  </c:pt>
                  <c:pt idx="11">
                    <c:v>145.57331623619999</c:v>
                  </c:pt>
                  <c:pt idx="12">
                    <c:v>325.34457057096301</c:v>
                  </c:pt>
                  <c:pt idx="13">
                    <c:v>463.53993398631002</c:v>
                  </c:pt>
                  <c:pt idx="14">
                    <c:v>691.290724370058</c:v>
                  </c:pt>
                  <c:pt idx="15">
                    <c:v>1893.82360572425</c:v>
                  </c:pt>
                  <c:pt idx="16">
                    <c:v>5406.1822579723203</c:v>
                  </c:pt>
                  <c:pt idx="17">
                    <c:v>14970.315058403899</c:v>
                  </c:pt>
                  <c:pt idx="18">
                    <c:v>57435.118274068598</c:v>
                  </c:pt>
                  <c:pt idx="19">
                    <c:v>161648.63518098401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Arkusz1!$L$124:$L$143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Arkusz1!$Q$124:$Q$143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5.16</c:v>
                </c:pt>
                <c:pt idx="3">
                  <c:v>23</c:v>
                </c:pt>
                <c:pt idx="4">
                  <c:v>90.24</c:v>
                </c:pt>
                <c:pt idx="5">
                  <c:v>213.94</c:v>
                </c:pt>
                <c:pt idx="6">
                  <c:v>398.72</c:v>
                </c:pt>
                <c:pt idx="7">
                  <c:v>623.6</c:v>
                </c:pt>
                <c:pt idx="8">
                  <c:v>902.96</c:v>
                </c:pt>
                <c:pt idx="9">
                  <c:v>1180.3399999999999</c:v>
                </c:pt>
                <c:pt idx="10">
                  <c:v>1570.9199999999901</c:v>
                </c:pt>
                <c:pt idx="11">
                  <c:v>2494.6399999999899</c:v>
                </c:pt>
                <c:pt idx="12">
                  <c:v>5631.52</c:v>
                </c:pt>
                <c:pt idx="13">
                  <c:v>10018.64</c:v>
                </c:pt>
                <c:pt idx="14">
                  <c:v>15633.879999999899</c:v>
                </c:pt>
                <c:pt idx="15">
                  <c:v>62212.52</c:v>
                </c:pt>
                <c:pt idx="16">
                  <c:v>249342.43999999901</c:v>
                </c:pt>
                <c:pt idx="17">
                  <c:v>999020.179999999</c:v>
                </c:pt>
                <c:pt idx="18">
                  <c:v>6245829.6200000001</c:v>
                </c:pt>
                <c:pt idx="19">
                  <c:v>25037305.52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16-45C4-A6F6-9618874B36E4}"/>
            </c:ext>
          </c:extLst>
        </c:ser>
        <c:ser>
          <c:idx val="2"/>
          <c:order val="2"/>
          <c:tx>
            <c:v>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1163571581970204"/>
                  <c:y val="-0.568352267167284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ORDERED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</a:t>
                    </a:r>
                    <a:br>
                      <a:rPr lang="en-US" baseline="0"/>
                    </a:br>
                    <a:r>
                      <a:rPr lang="en-US" baseline="0"/>
                      <a:t>R² = #N/A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Arkusz1!$I$53:$I$72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Arkusz1!$I$53:$I$72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Arkusz1!$C$5:$C$24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Arkusz1!$H$5:$H$24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D16-45C4-A6F6-9618874B36E4}"/>
            </c:ext>
          </c:extLst>
        </c:ser>
        <c:ser>
          <c:idx val="3"/>
          <c:order val="3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6896211054214367"/>
                  <c:y val="-0.148175135991480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="1" baseline="0"/>
                      <a:t>RANDOM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0,2501x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- 0,2744x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Arkusz1!$I$124:$I$143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2.1652713455820001</c:v>
                  </c:pt>
                  <c:pt idx="3">
                    <c:v>4.4215834267830001</c:v>
                  </c:pt>
                  <c:pt idx="4">
                    <c:v>15.135719342007</c:v>
                  </c:pt>
                  <c:pt idx="5">
                    <c:v>26.371226744314001</c:v>
                  </c:pt>
                  <c:pt idx="6">
                    <c:v>41.728340489407003</c:v>
                  </c:pt>
                  <c:pt idx="7">
                    <c:v>58.824702294189002</c:v>
                  </c:pt>
                  <c:pt idx="8">
                    <c:v>72.775820160275003</c:v>
                  </c:pt>
                  <c:pt idx="9">
                    <c:v>94.823111106943003</c:v>
                  </c:pt>
                  <c:pt idx="10">
                    <c:v>130.26954210405199</c:v>
                  </c:pt>
                  <c:pt idx="11">
                    <c:v>163.23009036326101</c:v>
                  </c:pt>
                  <c:pt idx="12">
                    <c:v>300.68747961960901</c:v>
                  </c:pt>
                  <c:pt idx="13">
                    <c:v>448.33490562305298</c:v>
                  </c:pt>
                  <c:pt idx="14">
                    <c:v>713.25808400603398</c:v>
                  </c:pt>
                  <c:pt idx="15">
                    <c:v>1856.25841961733</c:v>
                  </c:pt>
                  <c:pt idx="16">
                    <c:v>4600.3122680514698</c:v>
                  </c:pt>
                  <c:pt idx="17">
                    <c:v>18355.598215696398</c:v>
                  </c:pt>
                  <c:pt idx="18">
                    <c:v>64926.522157503103</c:v>
                  </c:pt>
                  <c:pt idx="19">
                    <c:v>171787.045132192</c:v>
                  </c:pt>
                </c:numCache>
              </c:numRef>
            </c:plus>
            <c:minus>
              <c:numRef>
                <c:f>Arkusz1!$I$124:$I$143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2.1652713455820001</c:v>
                  </c:pt>
                  <c:pt idx="3">
                    <c:v>4.4215834267830001</c:v>
                  </c:pt>
                  <c:pt idx="4">
                    <c:v>15.135719342007</c:v>
                  </c:pt>
                  <c:pt idx="5">
                    <c:v>26.371226744314001</c:v>
                  </c:pt>
                  <c:pt idx="6">
                    <c:v>41.728340489407003</c:v>
                  </c:pt>
                  <c:pt idx="7">
                    <c:v>58.824702294189002</c:v>
                  </c:pt>
                  <c:pt idx="8">
                    <c:v>72.775820160275003</c:v>
                  </c:pt>
                  <c:pt idx="9">
                    <c:v>94.823111106943003</c:v>
                  </c:pt>
                  <c:pt idx="10">
                    <c:v>130.26954210405199</c:v>
                  </c:pt>
                  <c:pt idx="11">
                    <c:v>163.23009036326101</c:v>
                  </c:pt>
                  <c:pt idx="12">
                    <c:v>300.68747961960901</c:v>
                  </c:pt>
                  <c:pt idx="13">
                    <c:v>448.33490562305298</c:v>
                  </c:pt>
                  <c:pt idx="14">
                    <c:v>713.25808400603398</c:v>
                  </c:pt>
                  <c:pt idx="15">
                    <c:v>1856.25841961733</c:v>
                  </c:pt>
                  <c:pt idx="16">
                    <c:v>4600.3122680514698</c:v>
                  </c:pt>
                  <c:pt idx="17">
                    <c:v>18355.598215696398</c:v>
                  </c:pt>
                  <c:pt idx="18">
                    <c:v>64926.522157503103</c:v>
                  </c:pt>
                  <c:pt idx="19">
                    <c:v>171787.045132192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Arkusz1!$C$124:$C$143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Arkusz1!$H$124:$H$143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5.46</c:v>
                </c:pt>
                <c:pt idx="3">
                  <c:v>22.36</c:v>
                </c:pt>
                <c:pt idx="4">
                  <c:v>99.7</c:v>
                </c:pt>
                <c:pt idx="5">
                  <c:v>219.28</c:v>
                </c:pt>
                <c:pt idx="6">
                  <c:v>399.84</c:v>
                </c:pt>
                <c:pt idx="7">
                  <c:v>625.12</c:v>
                </c:pt>
                <c:pt idx="8">
                  <c:v>883.4</c:v>
                </c:pt>
                <c:pt idx="9">
                  <c:v>1202.24</c:v>
                </c:pt>
                <c:pt idx="10">
                  <c:v>1601.08</c:v>
                </c:pt>
                <c:pt idx="11">
                  <c:v>2491.2399999999998</c:v>
                </c:pt>
                <c:pt idx="12">
                  <c:v>5625.14</c:v>
                </c:pt>
                <c:pt idx="13">
                  <c:v>9990.1799999999894</c:v>
                </c:pt>
                <c:pt idx="14">
                  <c:v>15691.16</c:v>
                </c:pt>
                <c:pt idx="15">
                  <c:v>62482.14</c:v>
                </c:pt>
                <c:pt idx="16">
                  <c:v>250025.58</c:v>
                </c:pt>
                <c:pt idx="17">
                  <c:v>1001310.94</c:v>
                </c:pt>
                <c:pt idx="18">
                  <c:v>6250312.7400000002</c:v>
                </c:pt>
                <c:pt idx="19">
                  <c:v>25008269.1199999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D16-45C4-A6F6-9618874B3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59568"/>
        <c:axId val="462958848"/>
      </c:scatterChart>
      <c:valAx>
        <c:axId val="4629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8848"/>
        <c:crosses val="autoZero"/>
        <c:crossBetween val="midCat"/>
      </c:valAx>
      <c:valAx>
        <c:axId val="462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9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609598</xdr:colOff>
      <xdr:row>1</xdr:row>
      <xdr:rowOff>186265</xdr:rowOff>
    </xdr:from>
    <xdr:to>
      <xdr:col>30</xdr:col>
      <xdr:colOff>609599</xdr:colOff>
      <xdr:row>23</xdr:row>
      <xdr:rowOff>186266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5F0AB6-FDCD-E883-EA19-2750C3042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31</xdr:col>
      <xdr:colOff>1</xdr:colOff>
      <xdr:row>47</xdr:row>
      <xdr:rowOff>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AF61283-185C-443E-B080-45E457ABA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44</xdr:col>
      <xdr:colOff>1</xdr:colOff>
      <xdr:row>24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A643901-25BA-45A9-B4E2-C78E2336D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31</xdr:col>
      <xdr:colOff>1</xdr:colOff>
      <xdr:row>72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76FBC93-8A18-4E0C-8EAF-E835772DF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73</xdr:row>
      <xdr:rowOff>0</xdr:rowOff>
    </xdr:from>
    <xdr:to>
      <xdr:col>31</xdr:col>
      <xdr:colOff>1</xdr:colOff>
      <xdr:row>95</xdr:row>
      <xdr:rowOff>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21C9A84-BBF9-4804-99D9-30A098B78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50</xdr:row>
      <xdr:rowOff>0</xdr:rowOff>
    </xdr:from>
    <xdr:to>
      <xdr:col>44</xdr:col>
      <xdr:colOff>1</xdr:colOff>
      <xdr:row>72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C3BB26E-E81C-4C21-89A4-45C121917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31</xdr:col>
      <xdr:colOff>1</xdr:colOff>
      <xdr:row>120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8DD2836-27D2-40E1-89AC-739351883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121</xdr:row>
      <xdr:rowOff>0</xdr:rowOff>
    </xdr:from>
    <xdr:to>
      <xdr:col>31</xdr:col>
      <xdr:colOff>1</xdr:colOff>
      <xdr:row>143</xdr:row>
      <xdr:rowOff>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C1CDF02-288D-4EF5-A28F-51EE02F90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98</xdr:row>
      <xdr:rowOff>0</xdr:rowOff>
    </xdr:from>
    <xdr:to>
      <xdr:col>44</xdr:col>
      <xdr:colOff>1</xdr:colOff>
      <xdr:row>120</xdr:row>
      <xdr:rowOff>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E197C30F-30C2-472E-B6B7-D06D460B7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EDFC-9229-45EE-9698-526160BE8B03}">
  <dimension ref="A1:AU145"/>
  <sheetViews>
    <sheetView tabSelected="1" zoomScale="90" zoomScaleNormal="90" workbookViewId="0">
      <selection activeCell="A2" sqref="A2"/>
    </sheetView>
  </sheetViews>
  <sheetFormatPr defaultRowHeight="14.4" x14ac:dyDescent="0.3"/>
  <cols>
    <col min="2" max="2" width="7.6640625" bestFit="1" customWidth="1"/>
    <col min="3" max="3" width="6.6640625" bestFit="1" customWidth="1"/>
    <col min="4" max="4" width="9" bestFit="1" customWidth="1"/>
    <col min="5" max="7" width="13.33203125" bestFit="1" customWidth="1"/>
    <col min="8" max="8" width="12.21875" bestFit="1" customWidth="1"/>
    <col min="9" max="9" width="13.33203125" bestFit="1" customWidth="1"/>
    <col min="11" max="11" width="7.6640625" bestFit="1" customWidth="1"/>
    <col min="12" max="12" width="6.6640625" bestFit="1" customWidth="1"/>
    <col min="13" max="13" width="9" bestFit="1" customWidth="1"/>
    <col min="14" max="18" width="13.33203125" bestFit="1" customWidth="1"/>
  </cols>
  <sheetData>
    <row r="1" spans="1:47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3" spans="1:47" x14ac:dyDescent="0.3">
      <c r="B3" s="2" t="s">
        <v>5</v>
      </c>
      <c r="C3" s="3"/>
      <c r="D3" s="3"/>
      <c r="E3" s="3"/>
      <c r="F3" s="3"/>
      <c r="G3" s="3"/>
      <c r="H3" s="3"/>
      <c r="I3" s="4"/>
      <c r="K3" s="2" t="s">
        <v>6</v>
      </c>
      <c r="L3" s="3"/>
      <c r="M3" s="3"/>
      <c r="N3" s="3"/>
      <c r="O3" s="3"/>
      <c r="P3" s="3"/>
      <c r="Q3" s="3"/>
      <c r="R3" s="4"/>
    </row>
    <row r="4" spans="1:47" x14ac:dyDescent="0.3">
      <c r="B4" s="1" t="s">
        <v>1</v>
      </c>
      <c r="C4" s="1" t="s">
        <v>2</v>
      </c>
      <c r="D4" s="1" t="s">
        <v>10</v>
      </c>
      <c r="E4" s="1" t="str">
        <f>"+/- time [ms]"</f>
        <v>+/- time [ms]</v>
      </c>
      <c r="F4" s="1" t="s">
        <v>3</v>
      </c>
      <c r="G4" s="1" t="str">
        <f>"+/- compars"</f>
        <v>+/- compars</v>
      </c>
      <c r="H4" s="1" t="s">
        <v>4</v>
      </c>
      <c r="I4" s="1" t="str">
        <f>"+/- swaps"</f>
        <v>+/- swaps</v>
      </c>
      <c r="K4" s="1" t="s">
        <v>1</v>
      </c>
      <c r="L4" s="1" t="s">
        <v>2</v>
      </c>
      <c r="M4" s="1" t="s">
        <v>10</v>
      </c>
      <c r="N4" s="1" t="str">
        <f>"+/- time [ms]"</f>
        <v>+/- time [ms]</v>
      </c>
      <c r="O4" s="1" t="s">
        <v>3</v>
      </c>
      <c r="P4" s="1" t="str">
        <f>"+/- compars"</f>
        <v>+/- compars</v>
      </c>
      <c r="Q4" s="1" t="s">
        <v>4</v>
      </c>
      <c r="R4" s="1" t="str">
        <f>"+/- swaps"</f>
        <v>+/- swaps</v>
      </c>
    </row>
    <row r="5" spans="1:47" x14ac:dyDescent="0.3"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47" x14ac:dyDescent="0.3">
      <c r="B6" s="1">
        <v>2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K6" s="1">
        <v>2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47" x14ac:dyDescent="0.3">
      <c r="B7" s="1">
        <v>3</v>
      </c>
      <c r="C7" s="1">
        <v>5</v>
      </c>
      <c r="D7" s="1">
        <v>0</v>
      </c>
      <c r="E7" s="1">
        <v>0</v>
      </c>
      <c r="F7" s="1">
        <v>4</v>
      </c>
      <c r="G7" s="1">
        <v>0</v>
      </c>
      <c r="H7" s="1">
        <v>0</v>
      </c>
      <c r="I7" s="1">
        <v>0</v>
      </c>
      <c r="K7" s="1">
        <v>3</v>
      </c>
      <c r="L7" s="1">
        <v>5</v>
      </c>
      <c r="M7" s="1">
        <v>0</v>
      </c>
      <c r="N7" s="1">
        <v>0</v>
      </c>
      <c r="O7" s="1">
        <v>10</v>
      </c>
      <c r="P7" s="1">
        <v>0</v>
      </c>
      <c r="Q7" s="1">
        <v>10</v>
      </c>
      <c r="R7" s="1">
        <v>0</v>
      </c>
    </row>
    <row r="8" spans="1:47" x14ac:dyDescent="0.3">
      <c r="B8" s="1">
        <v>4</v>
      </c>
      <c r="C8" s="1">
        <v>10</v>
      </c>
      <c r="D8" s="1">
        <v>0</v>
      </c>
      <c r="E8" s="1">
        <v>0</v>
      </c>
      <c r="F8" s="1">
        <v>9</v>
      </c>
      <c r="G8" s="1">
        <v>0</v>
      </c>
      <c r="H8" s="1">
        <v>0</v>
      </c>
      <c r="I8" s="1">
        <v>0</v>
      </c>
      <c r="K8" s="1">
        <v>4</v>
      </c>
      <c r="L8" s="1">
        <v>10</v>
      </c>
      <c r="M8" s="1">
        <v>0</v>
      </c>
      <c r="N8" s="1">
        <v>0</v>
      </c>
      <c r="O8" s="1">
        <v>45</v>
      </c>
      <c r="P8" s="1">
        <v>0</v>
      </c>
      <c r="Q8" s="1">
        <v>45</v>
      </c>
      <c r="R8" s="1">
        <v>0</v>
      </c>
    </row>
    <row r="9" spans="1:47" x14ac:dyDescent="0.3">
      <c r="B9" s="1">
        <v>5</v>
      </c>
      <c r="C9" s="1">
        <v>20</v>
      </c>
      <c r="D9" s="1">
        <v>0</v>
      </c>
      <c r="E9" s="1">
        <v>0</v>
      </c>
      <c r="F9" s="1">
        <v>19</v>
      </c>
      <c r="G9" s="1">
        <v>0</v>
      </c>
      <c r="H9" s="1">
        <v>0</v>
      </c>
      <c r="I9" s="1">
        <v>0</v>
      </c>
      <c r="K9" s="1">
        <v>5</v>
      </c>
      <c r="L9" s="1">
        <v>20</v>
      </c>
      <c r="M9" s="1">
        <v>0</v>
      </c>
      <c r="N9" s="1">
        <v>0</v>
      </c>
      <c r="O9" s="1">
        <v>190</v>
      </c>
      <c r="P9" s="1">
        <v>0</v>
      </c>
      <c r="Q9" s="1">
        <v>190</v>
      </c>
      <c r="R9" s="1">
        <v>0</v>
      </c>
    </row>
    <row r="10" spans="1:47" x14ac:dyDescent="0.3">
      <c r="B10" s="1">
        <v>6</v>
      </c>
      <c r="C10" s="1">
        <v>30</v>
      </c>
      <c r="D10" s="1">
        <v>0</v>
      </c>
      <c r="E10" s="1">
        <v>0</v>
      </c>
      <c r="F10" s="1">
        <v>29</v>
      </c>
      <c r="G10" s="1">
        <v>0</v>
      </c>
      <c r="H10" s="1">
        <v>0</v>
      </c>
      <c r="I10" s="1">
        <v>0</v>
      </c>
      <c r="K10" s="1">
        <v>6</v>
      </c>
      <c r="L10" s="1">
        <v>30</v>
      </c>
      <c r="M10" s="1">
        <v>0</v>
      </c>
      <c r="N10" s="1">
        <v>0</v>
      </c>
      <c r="O10" s="1">
        <v>435</v>
      </c>
      <c r="P10" s="1">
        <v>0</v>
      </c>
      <c r="Q10" s="1">
        <v>435</v>
      </c>
      <c r="R10" s="1">
        <v>0</v>
      </c>
    </row>
    <row r="11" spans="1:47" x14ac:dyDescent="0.3">
      <c r="B11" s="1">
        <v>7</v>
      </c>
      <c r="C11" s="1">
        <v>40</v>
      </c>
      <c r="D11" s="1">
        <v>0</v>
      </c>
      <c r="E11" s="1">
        <v>0</v>
      </c>
      <c r="F11" s="1">
        <v>39</v>
      </c>
      <c r="G11" s="1">
        <v>0</v>
      </c>
      <c r="H11" s="1">
        <v>0</v>
      </c>
      <c r="I11" s="1">
        <v>0</v>
      </c>
      <c r="K11" s="1">
        <v>7</v>
      </c>
      <c r="L11" s="1">
        <v>40</v>
      </c>
      <c r="M11" s="1">
        <v>0</v>
      </c>
      <c r="N11" s="1">
        <v>0</v>
      </c>
      <c r="O11" s="1">
        <v>780</v>
      </c>
      <c r="P11" s="1">
        <v>0</v>
      </c>
      <c r="Q11" s="1">
        <v>780</v>
      </c>
      <c r="R11" s="1">
        <v>0</v>
      </c>
    </row>
    <row r="12" spans="1:47" x14ac:dyDescent="0.3">
      <c r="B12" s="1">
        <v>8</v>
      </c>
      <c r="C12" s="1">
        <v>50</v>
      </c>
      <c r="D12" s="1">
        <v>0</v>
      </c>
      <c r="E12" s="1">
        <v>0</v>
      </c>
      <c r="F12" s="1">
        <v>49</v>
      </c>
      <c r="G12" s="1">
        <v>0</v>
      </c>
      <c r="H12" s="1">
        <v>0</v>
      </c>
      <c r="I12" s="1">
        <v>0</v>
      </c>
      <c r="K12" s="1">
        <v>8</v>
      </c>
      <c r="L12" s="1">
        <v>50</v>
      </c>
      <c r="M12" s="1">
        <v>0</v>
      </c>
      <c r="N12" s="1">
        <v>0</v>
      </c>
      <c r="O12" s="1">
        <v>1225</v>
      </c>
      <c r="P12" s="1">
        <v>0</v>
      </c>
      <c r="Q12" s="1">
        <v>1225</v>
      </c>
      <c r="R12" s="1">
        <v>0</v>
      </c>
    </row>
    <row r="13" spans="1:47" x14ac:dyDescent="0.3">
      <c r="B13" s="1">
        <v>9</v>
      </c>
      <c r="C13" s="1">
        <v>60</v>
      </c>
      <c r="D13" s="1">
        <v>0</v>
      </c>
      <c r="E13" s="1">
        <v>0</v>
      </c>
      <c r="F13" s="1">
        <v>59</v>
      </c>
      <c r="G13" s="1">
        <v>0</v>
      </c>
      <c r="H13" s="1">
        <v>0</v>
      </c>
      <c r="I13" s="1">
        <v>0</v>
      </c>
      <c r="K13" s="1">
        <v>9</v>
      </c>
      <c r="L13" s="1">
        <v>60</v>
      </c>
      <c r="M13" s="1">
        <v>0.04</v>
      </c>
      <c r="N13" s="1">
        <v>0.19595917942300001</v>
      </c>
      <c r="O13" s="1">
        <v>1770</v>
      </c>
      <c r="P13" s="1">
        <v>0</v>
      </c>
      <c r="Q13" s="1">
        <v>1770</v>
      </c>
      <c r="R13" s="1">
        <v>0</v>
      </c>
    </row>
    <row r="14" spans="1:47" x14ac:dyDescent="0.3">
      <c r="B14" s="1">
        <v>10</v>
      </c>
      <c r="C14" s="1">
        <v>70</v>
      </c>
      <c r="D14" s="1">
        <v>0</v>
      </c>
      <c r="E14" s="1">
        <v>0</v>
      </c>
      <c r="F14" s="1">
        <v>69</v>
      </c>
      <c r="G14" s="1">
        <v>0</v>
      </c>
      <c r="H14" s="1">
        <v>0</v>
      </c>
      <c r="I14" s="1">
        <v>0</v>
      </c>
      <c r="K14" s="1">
        <v>10</v>
      </c>
      <c r="L14" s="1">
        <v>70</v>
      </c>
      <c r="M14" s="1">
        <v>0.04</v>
      </c>
      <c r="N14" s="1">
        <v>0.19595917942300001</v>
      </c>
      <c r="O14" s="1">
        <v>2415</v>
      </c>
      <c r="P14" s="1">
        <v>0</v>
      </c>
      <c r="Q14" s="1">
        <v>2415</v>
      </c>
      <c r="R14" s="1">
        <v>0</v>
      </c>
    </row>
    <row r="15" spans="1:47" x14ac:dyDescent="0.3">
      <c r="B15" s="1">
        <v>11</v>
      </c>
      <c r="C15" s="1">
        <v>80</v>
      </c>
      <c r="D15" s="1">
        <v>0</v>
      </c>
      <c r="E15" s="1">
        <v>0</v>
      </c>
      <c r="F15" s="1">
        <v>79</v>
      </c>
      <c r="G15" s="1">
        <v>0</v>
      </c>
      <c r="H15" s="1">
        <v>0</v>
      </c>
      <c r="I15" s="1">
        <v>0</v>
      </c>
      <c r="K15" s="1">
        <v>11</v>
      </c>
      <c r="L15" s="1">
        <v>80</v>
      </c>
      <c r="M15" s="1">
        <v>0.06</v>
      </c>
      <c r="N15" s="1">
        <v>0.23748684174099999</v>
      </c>
      <c r="O15" s="1">
        <v>3160</v>
      </c>
      <c r="P15" s="1">
        <v>0</v>
      </c>
      <c r="Q15" s="1">
        <v>3160</v>
      </c>
      <c r="R15" s="1">
        <v>0</v>
      </c>
    </row>
    <row r="16" spans="1:47" x14ac:dyDescent="0.3">
      <c r="B16" s="1">
        <v>12</v>
      </c>
      <c r="C16" s="1">
        <v>100</v>
      </c>
      <c r="D16" s="1">
        <v>0</v>
      </c>
      <c r="E16" s="1">
        <v>0</v>
      </c>
      <c r="F16" s="1">
        <v>99</v>
      </c>
      <c r="G16" s="1">
        <v>0</v>
      </c>
      <c r="H16" s="1">
        <v>0</v>
      </c>
      <c r="I16" s="1">
        <v>0</v>
      </c>
      <c r="K16" s="1">
        <v>12</v>
      </c>
      <c r="L16" s="1">
        <v>100</v>
      </c>
      <c r="M16" s="1">
        <v>0.06</v>
      </c>
      <c r="N16" s="1">
        <v>0.23748684174099999</v>
      </c>
      <c r="O16" s="1">
        <v>4950</v>
      </c>
      <c r="P16" s="1">
        <v>0</v>
      </c>
      <c r="Q16" s="1">
        <v>4950</v>
      </c>
      <c r="R16" s="1">
        <v>0</v>
      </c>
    </row>
    <row r="17" spans="2:18" x14ac:dyDescent="0.3">
      <c r="B17" s="1">
        <v>13</v>
      </c>
      <c r="C17" s="1">
        <v>150</v>
      </c>
      <c r="D17" s="1">
        <v>0</v>
      </c>
      <c r="E17" s="1">
        <v>0</v>
      </c>
      <c r="F17" s="1">
        <v>149</v>
      </c>
      <c r="G17" s="1">
        <v>0</v>
      </c>
      <c r="H17" s="1">
        <v>0</v>
      </c>
      <c r="I17" s="1">
        <v>0</v>
      </c>
      <c r="K17" s="1">
        <v>13</v>
      </c>
      <c r="L17" s="1">
        <v>150</v>
      </c>
      <c r="M17" s="1">
        <v>0.2</v>
      </c>
      <c r="N17" s="1">
        <v>0.4</v>
      </c>
      <c r="O17" s="1">
        <v>11175</v>
      </c>
      <c r="P17" s="1">
        <v>0</v>
      </c>
      <c r="Q17" s="1">
        <v>11175</v>
      </c>
      <c r="R17" s="1">
        <v>0</v>
      </c>
    </row>
    <row r="18" spans="2:18" x14ac:dyDescent="0.3">
      <c r="B18" s="1">
        <v>14</v>
      </c>
      <c r="C18" s="1">
        <v>200</v>
      </c>
      <c r="D18" s="1">
        <v>0</v>
      </c>
      <c r="E18" s="1">
        <v>0</v>
      </c>
      <c r="F18" s="1">
        <v>199</v>
      </c>
      <c r="G18" s="1">
        <v>0</v>
      </c>
      <c r="H18" s="1">
        <v>0</v>
      </c>
      <c r="I18" s="1">
        <v>0</v>
      </c>
      <c r="K18" s="1">
        <v>14</v>
      </c>
      <c r="L18" s="1">
        <v>200</v>
      </c>
      <c r="M18" s="1">
        <v>0.1</v>
      </c>
      <c r="N18" s="1">
        <v>0.3</v>
      </c>
      <c r="O18" s="1">
        <v>19900</v>
      </c>
      <c r="P18" s="1">
        <v>0</v>
      </c>
      <c r="Q18" s="1">
        <v>19900</v>
      </c>
      <c r="R18" s="1">
        <v>0</v>
      </c>
    </row>
    <row r="19" spans="2:18" x14ac:dyDescent="0.3">
      <c r="B19" s="1">
        <v>15</v>
      </c>
      <c r="C19" s="1">
        <v>250</v>
      </c>
      <c r="D19" s="1">
        <v>0</v>
      </c>
      <c r="E19" s="1">
        <v>0</v>
      </c>
      <c r="F19" s="1">
        <v>249</v>
      </c>
      <c r="G19" s="1">
        <v>0</v>
      </c>
      <c r="H19" s="1">
        <v>0</v>
      </c>
      <c r="I19" s="1">
        <v>0</v>
      </c>
      <c r="K19" s="1">
        <v>15</v>
      </c>
      <c r="L19" s="1">
        <v>250</v>
      </c>
      <c r="M19" s="1">
        <v>0.18</v>
      </c>
      <c r="N19" s="1">
        <v>0.38418745424599998</v>
      </c>
      <c r="O19" s="1">
        <v>31125</v>
      </c>
      <c r="P19" s="1">
        <v>0</v>
      </c>
      <c r="Q19" s="1">
        <v>31125</v>
      </c>
      <c r="R19" s="1">
        <v>0</v>
      </c>
    </row>
    <row r="20" spans="2:18" x14ac:dyDescent="0.3">
      <c r="B20" s="1">
        <v>16</v>
      </c>
      <c r="C20" s="1">
        <v>500</v>
      </c>
      <c r="D20" s="1">
        <v>0</v>
      </c>
      <c r="E20" s="1">
        <v>0</v>
      </c>
      <c r="F20" s="1">
        <v>499</v>
      </c>
      <c r="G20" s="1">
        <v>0</v>
      </c>
      <c r="H20" s="1">
        <v>0</v>
      </c>
      <c r="I20" s="1">
        <v>0</v>
      </c>
      <c r="K20" s="1">
        <v>16</v>
      </c>
      <c r="L20" s="1">
        <v>500</v>
      </c>
      <c r="M20" s="1">
        <v>0.57999999999999996</v>
      </c>
      <c r="N20" s="1">
        <v>0.56885850613300004</v>
      </c>
      <c r="O20" s="1">
        <v>124750</v>
      </c>
      <c r="P20" s="1">
        <v>0</v>
      </c>
      <c r="Q20" s="1">
        <v>124750</v>
      </c>
      <c r="R20" s="1">
        <v>0</v>
      </c>
    </row>
    <row r="21" spans="2:18" x14ac:dyDescent="0.3">
      <c r="B21" s="1">
        <v>17</v>
      </c>
      <c r="C21" s="1">
        <v>1000</v>
      </c>
      <c r="D21" s="1">
        <v>0</v>
      </c>
      <c r="E21" s="1">
        <v>0</v>
      </c>
      <c r="F21" s="1">
        <v>999</v>
      </c>
      <c r="G21" s="1">
        <v>0</v>
      </c>
      <c r="H21" s="1">
        <v>0</v>
      </c>
      <c r="I21" s="1">
        <v>0</v>
      </c>
      <c r="K21" s="1">
        <v>17</v>
      </c>
      <c r="L21" s="1">
        <v>1000</v>
      </c>
      <c r="M21" s="1">
        <v>2.96</v>
      </c>
      <c r="N21" s="1">
        <v>0.63118935352200001</v>
      </c>
      <c r="O21" s="1">
        <v>499500</v>
      </c>
      <c r="P21" s="1">
        <v>0</v>
      </c>
      <c r="Q21" s="1">
        <v>499500</v>
      </c>
      <c r="R21" s="1">
        <v>0</v>
      </c>
    </row>
    <row r="22" spans="2:18" x14ac:dyDescent="0.3">
      <c r="B22" s="1">
        <v>18</v>
      </c>
      <c r="C22" s="1">
        <v>2000</v>
      </c>
      <c r="D22" s="1">
        <v>0.02</v>
      </c>
      <c r="E22" s="1">
        <v>0.14000000000000001</v>
      </c>
      <c r="F22" s="1">
        <v>1999</v>
      </c>
      <c r="G22" s="1">
        <v>0</v>
      </c>
      <c r="H22" s="1">
        <v>0</v>
      </c>
      <c r="I22" s="1">
        <v>0</v>
      </c>
      <c r="K22" s="1">
        <v>18</v>
      </c>
      <c r="L22" s="1">
        <v>2000</v>
      </c>
      <c r="M22" s="1">
        <v>11.82</v>
      </c>
      <c r="N22" s="1">
        <v>0.79221209281299998</v>
      </c>
      <c r="O22" s="1">
        <v>1999000</v>
      </c>
      <c r="P22" s="1">
        <v>0</v>
      </c>
      <c r="Q22" s="1">
        <v>1999000</v>
      </c>
      <c r="R22" s="1">
        <v>0</v>
      </c>
    </row>
    <row r="23" spans="2:18" x14ac:dyDescent="0.3">
      <c r="B23" s="1">
        <v>19</v>
      </c>
      <c r="C23" s="1">
        <v>5000</v>
      </c>
      <c r="D23" s="1">
        <v>0.02</v>
      </c>
      <c r="E23" s="1">
        <v>0.14000000000000001</v>
      </c>
      <c r="F23" s="1">
        <v>4999</v>
      </c>
      <c r="G23" s="1">
        <v>0</v>
      </c>
      <c r="H23" s="1">
        <v>0</v>
      </c>
      <c r="I23" s="1">
        <v>0</v>
      </c>
      <c r="K23" s="1">
        <v>19</v>
      </c>
      <c r="L23" s="1">
        <v>5000</v>
      </c>
      <c r="M23" s="1">
        <v>70.5</v>
      </c>
      <c r="N23" s="1">
        <v>2.7367864366810002</v>
      </c>
      <c r="O23" s="1">
        <v>12497500</v>
      </c>
      <c r="P23" s="1">
        <v>0</v>
      </c>
      <c r="Q23" s="1">
        <v>12497500</v>
      </c>
      <c r="R23" s="1">
        <v>0</v>
      </c>
    </row>
    <row r="24" spans="2:18" x14ac:dyDescent="0.3">
      <c r="B24" s="1">
        <v>20</v>
      </c>
      <c r="C24" s="1">
        <v>10000</v>
      </c>
      <c r="D24" s="1">
        <v>0.02</v>
      </c>
      <c r="E24" s="1">
        <v>0.14000000000000001</v>
      </c>
      <c r="F24" s="1">
        <v>9999</v>
      </c>
      <c r="G24" s="1">
        <v>0</v>
      </c>
      <c r="H24" s="1">
        <v>0</v>
      </c>
      <c r="I24" s="1">
        <v>0</v>
      </c>
      <c r="K24" s="1">
        <v>20</v>
      </c>
      <c r="L24" s="1">
        <v>10000</v>
      </c>
      <c r="M24" s="1">
        <v>288.48</v>
      </c>
      <c r="N24" s="1">
        <v>9.0492872647529996</v>
      </c>
      <c r="O24" s="1">
        <v>49995000</v>
      </c>
      <c r="P24" s="1">
        <v>0</v>
      </c>
      <c r="Q24" s="1">
        <v>49995000</v>
      </c>
      <c r="R24" s="1">
        <v>0</v>
      </c>
    </row>
    <row r="26" spans="2:18" x14ac:dyDescent="0.3">
      <c r="B26" s="2" t="s">
        <v>11</v>
      </c>
      <c r="C26" s="3"/>
      <c r="D26" s="3"/>
      <c r="E26" s="3"/>
      <c r="F26" s="3"/>
      <c r="G26" s="3"/>
      <c r="H26" s="3"/>
      <c r="I26" s="4"/>
      <c r="K26" s="2" t="s">
        <v>7</v>
      </c>
      <c r="L26" s="3"/>
      <c r="M26" s="3"/>
      <c r="N26" s="3"/>
      <c r="O26" s="3"/>
      <c r="P26" s="3"/>
      <c r="Q26" s="3"/>
      <c r="R26" s="4"/>
    </row>
    <row r="27" spans="2:18" x14ac:dyDescent="0.3">
      <c r="B27" s="1" t="s">
        <v>1</v>
      </c>
      <c r="C27" s="1" t="s">
        <v>2</v>
      </c>
      <c r="D27" s="1" t="s">
        <v>10</v>
      </c>
      <c r="E27" s="1" t="str">
        <f>"+/- time [ms]"</f>
        <v>+/- time [ms]</v>
      </c>
      <c r="F27" s="1" t="s">
        <v>3</v>
      </c>
      <c r="G27" s="1" t="str">
        <f>"+/- compars"</f>
        <v>+/- compars</v>
      </c>
      <c r="H27" s="1" t="s">
        <v>4</v>
      </c>
      <c r="I27" s="1" t="str">
        <f>"+/- swaps"</f>
        <v>+/- swaps</v>
      </c>
      <c r="K27" s="1" t="s">
        <v>1</v>
      </c>
      <c r="L27" s="1" t="s">
        <v>2</v>
      </c>
      <c r="M27" s="1" t="s">
        <v>10</v>
      </c>
      <c r="N27" s="1" t="str">
        <f>"+/- time [ms]"</f>
        <v>+/- time [ms]</v>
      </c>
      <c r="O27" s="1" t="s">
        <v>3</v>
      </c>
      <c r="P27" s="1" t="str">
        <f>"+/- compars"</f>
        <v>+/- compars</v>
      </c>
      <c r="Q27" s="1" t="s">
        <v>4</v>
      </c>
      <c r="R27" s="1" t="str">
        <f>"+/- swaps"</f>
        <v>+/- swaps</v>
      </c>
    </row>
    <row r="28" spans="2:18" x14ac:dyDescent="0.3"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2:18" x14ac:dyDescent="0.3">
      <c r="B29" s="1">
        <v>2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K29" s="1">
        <v>2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2:18" x14ac:dyDescent="0.3">
      <c r="B30" s="1">
        <v>3</v>
      </c>
      <c r="C30" s="1">
        <v>5</v>
      </c>
      <c r="D30" s="1">
        <v>0</v>
      </c>
      <c r="E30" s="1">
        <v>0</v>
      </c>
      <c r="F30" s="1">
        <v>8.3000000000000007</v>
      </c>
      <c r="G30" s="1">
        <v>1.3747727084870001</v>
      </c>
      <c r="H30" s="1">
        <v>5.16</v>
      </c>
      <c r="I30" s="1">
        <v>2.0915066339839998</v>
      </c>
      <c r="K30" s="1">
        <v>3</v>
      </c>
      <c r="L30" s="1">
        <v>5</v>
      </c>
      <c r="M30" s="1">
        <v>0</v>
      </c>
      <c r="N30" s="1">
        <v>0</v>
      </c>
      <c r="O30" s="1">
        <v>8.42</v>
      </c>
      <c r="P30" s="1">
        <v>1.3724430771439999</v>
      </c>
      <c r="Q30" s="1">
        <v>5.34</v>
      </c>
      <c r="R30" s="1">
        <v>2.0843224318710001</v>
      </c>
    </row>
    <row r="31" spans="2:18" x14ac:dyDescent="0.3">
      <c r="B31" s="1">
        <v>4</v>
      </c>
      <c r="C31" s="1">
        <v>10</v>
      </c>
      <c r="D31" s="1">
        <v>0</v>
      </c>
      <c r="E31" s="1">
        <v>0</v>
      </c>
      <c r="F31" s="1">
        <v>35.04</v>
      </c>
      <c r="G31" s="1">
        <v>4.8289129211450001</v>
      </c>
      <c r="H31" s="1">
        <v>22.84</v>
      </c>
      <c r="I31" s="1">
        <v>5.4931229733190001</v>
      </c>
      <c r="K31" s="1">
        <v>4</v>
      </c>
      <c r="L31" s="1">
        <v>10</v>
      </c>
      <c r="M31" s="1">
        <v>0</v>
      </c>
      <c r="N31" s="1">
        <v>0</v>
      </c>
      <c r="O31" s="1">
        <v>35.18</v>
      </c>
      <c r="P31" s="1">
        <v>5.0781492691730001</v>
      </c>
      <c r="Q31" s="1">
        <v>23.42</v>
      </c>
      <c r="R31" s="1">
        <v>5.5284355834180001</v>
      </c>
    </row>
    <row r="32" spans="2:18" x14ac:dyDescent="0.3">
      <c r="B32" s="1">
        <v>5</v>
      </c>
      <c r="C32" s="1">
        <v>20</v>
      </c>
      <c r="D32" s="1">
        <v>0</v>
      </c>
      <c r="E32" s="1">
        <v>0</v>
      </c>
      <c r="F32" s="1">
        <v>136.63999999999999</v>
      </c>
      <c r="G32" s="1">
        <v>13.427970807235999</v>
      </c>
      <c r="H32" s="1">
        <v>92.92</v>
      </c>
      <c r="I32" s="1">
        <v>12.547254679809001</v>
      </c>
      <c r="K32" s="1">
        <v>5</v>
      </c>
      <c r="L32" s="1">
        <v>20</v>
      </c>
      <c r="M32" s="1">
        <v>0</v>
      </c>
      <c r="N32" s="1">
        <v>0</v>
      </c>
      <c r="O32" s="1">
        <v>139.16</v>
      </c>
      <c r="P32" s="1">
        <v>17.166665372168001</v>
      </c>
      <c r="Q32" s="1">
        <v>94.9</v>
      </c>
      <c r="R32" s="1">
        <v>17.284964564614999</v>
      </c>
    </row>
    <row r="33" spans="2:18" x14ac:dyDescent="0.3">
      <c r="B33" s="1">
        <v>6</v>
      </c>
      <c r="C33" s="1">
        <v>30</v>
      </c>
      <c r="D33" s="1">
        <v>0</v>
      </c>
      <c r="E33" s="1">
        <v>0</v>
      </c>
      <c r="F33" s="1">
        <v>314.45999999999998</v>
      </c>
      <c r="G33" s="1">
        <v>30.225294043234001</v>
      </c>
      <c r="H33" s="1">
        <v>220.54</v>
      </c>
      <c r="I33" s="1">
        <v>27.102922351657998</v>
      </c>
      <c r="K33" s="1">
        <v>6</v>
      </c>
      <c r="L33" s="1">
        <v>30</v>
      </c>
      <c r="M33" s="1">
        <v>0.02</v>
      </c>
      <c r="N33" s="1">
        <v>0.14000000000000001</v>
      </c>
      <c r="O33" s="1">
        <v>315.66000000000003</v>
      </c>
      <c r="P33" s="1">
        <v>29.088561325716</v>
      </c>
      <c r="Q33" s="1">
        <v>223.02</v>
      </c>
      <c r="R33" s="1">
        <v>26.787676271001999</v>
      </c>
    </row>
    <row r="34" spans="2:18" x14ac:dyDescent="0.3">
      <c r="B34" s="1">
        <v>7</v>
      </c>
      <c r="C34" s="1">
        <v>40</v>
      </c>
      <c r="D34" s="1">
        <v>0</v>
      </c>
      <c r="E34" s="1">
        <v>0</v>
      </c>
      <c r="F34" s="1">
        <v>547.44000000000005</v>
      </c>
      <c r="G34" s="1">
        <v>53.888091448855</v>
      </c>
      <c r="H34" s="1">
        <v>387.56</v>
      </c>
      <c r="I34" s="1">
        <v>44.863865192379002</v>
      </c>
      <c r="K34" s="1">
        <v>7</v>
      </c>
      <c r="L34" s="1">
        <v>40</v>
      </c>
      <c r="M34" s="1">
        <v>0.02</v>
      </c>
      <c r="N34" s="1">
        <v>0.14000000000000001</v>
      </c>
      <c r="O34" s="1">
        <v>557.52</v>
      </c>
      <c r="P34" s="1">
        <v>52.144506901494999</v>
      </c>
      <c r="Q34" s="1">
        <v>399.32</v>
      </c>
      <c r="R34" s="1">
        <v>50.026568940913997</v>
      </c>
    </row>
    <row r="35" spans="2:18" x14ac:dyDescent="0.3">
      <c r="B35" s="1">
        <v>8</v>
      </c>
      <c r="C35" s="1">
        <v>50</v>
      </c>
      <c r="D35" s="1">
        <v>0</v>
      </c>
      <c r="E35" s="1">
        <v>0</v>
      </c>
      <c r="F35" s="1">
        <v>841.84</v>
      </c>
      <c r="G35" s="1">
        <v>75.515921500038004</v>
      </c>
      <c r="H35" s="1">
        <v>599.48</v>
      </c>
      <c r="I35" s="1">
        <v>62.399756409783002</v>
      </c>
      <c r="K35" s="1">
        <v>8</v>
      </c>
      <c r="L35" s="1">
        <v>50</v>
      </c>
      <c r="M35" s="1">
        <v>0</v>
      </c>
      <c r="N35" s="1">
        <v>0</v>
      </c>
      <c r="O35" s="1">
        <v>845.76</v>
      </c>
      <c r="P35" s="1">
        <v>64.204535665324997</v>
      </c>
      <c r="Q35" s="1">
        <v>606.44000000000005</v>
      </c>
      <c r="R35" s="1">
        <v>55.010966179481002</v>
      </c>
    </row>
    <row r="36" spans="2:18" x14ac:dyDescent="0.3">
      <c r="B36" s="1">
        <v>9</v>
      </c>
      <c r="C36" s="1">
        <v>60</v>
      </c>
      <c r="D36" s="1">
        <v>0</v>
      </c>
      <c r="E36" s="1">
        <v>0</v>
      </c>
      <c r="F36" s="1">
        <v>1229.08</v>
      </c>
      <c r="G36" s="1">
        <v>80.468090570121007</v>
      </c>
      <c r="H36" s="1">
        <v>886.72</v>
      </c>
      <c r="I36" s="1">
        <v>67.021501027653002</v>
      </c>
      <c r="K36" s="1">
        <v>9</v>
      </c>
      <c r="L36" s="1">
        <v>60</v>
      </c>
      <c r="M36" s="1">
        <v>0.06</v>
      </c>
      <c r="N36" s="1">
        <v>0.23748684174099999</v>
      </c>
      <c r="O36" s="1">
        <v>1241.8</v>
      </c>
      <c r="P36" s="1">
        <v>81.914833821475995</v>
      </c>
      <c r="Q36" s="1">
        <v>889.48</v>
      </c>
      <c r="R36" s="1">
        <v>69.734421916298999</v>
      </c>
    </row>
    <row r="37" spans="2:18" x14ac:dyDescent="0.3">
      <c r="B37" s="1">
        <v>10</v>
      </c>
      <c r="C37" s="1">
        <v>70</v>
      </c>
      <c r="D37" s="1">
        <v>0.02</v>
      </c>
      <c r="E37" s="1">
        <v>0.14000000000000001</v>
      </c>
      <c r="F37" s="1">
        <v>1652</v>
      </c>
      <c r="G37" s="1">
        <v>117.14094075087699</v>
      </c>
      <c r="H37" s="1">
        <v>1200.8399999999999</v>
      </c>
      <c r="I37" s="1">
        <v>91.823822617006002</v>
      </c>
      <c r="K37" s="1">
        <v>10</v>
      </c>
      <c r="L37" s="1">
        <v>70</v>
      </c>
      <c r="M37" s="1">
        <v>0</v>
      </c>
      <c r="N37" s="1">
        <v>0</v>
      </c>
      <c r="O37" s="1">
        <v>1684.9</v>
      </c>
      <c r="P37" s="1">
        <v>110.932456927629</v>
      </c>
      <c r="Q37" s="1">
        <v>1221.24</v>
      </c>
      <c r="R37" s="1">
        <v>86.411240009614005</v>
      </c>
    </row>
    <row r="38" spans="2:18" x14ac:dyDescent="0.3">
      <c r="B38" s="1">
        <v>11</v>
      </c>
      <c r="C38" s="1">
        <v>80</v>
      </c>
      <c r="D38" s="1">
        <v>0</v>
      </c>
      <c r="E38" s="1">
        <v>0</v>
      </c>
      <c r="F38" s="1">
        <v>2101.12</v>
      </c>
      <c r="G38" s="1">
        <v>152.9025362772</v>
      </c>
      <c r="H38" s="1">
        <v>1515.26</v>
      </c>
      <c r="I38" s="1">
        <v>125.615414659188</v>
      </c>
      <c r="K38" s="1">
        <v>11</v>
      </c>
      <c r="L38" s="1">
        <v>80</v>
      </c>
      <c r="M38" s="1">
        <v>0.04</v>
      </c>
      <c r="N38" s="1">
        <v>0.19595917942300001</v>
      </c>
      <c r="O38" s="1">
        <v>2162.94</v>
      </c>
      <c r="P38" s="1">
        <v>123.56640481944</v>
      </c>
      <c r="Q38" s="1">
        <v>1566.58</v>
      </c>
      <c r="R38" s="1">
        <v>104.001748062231</v>
      </c>
    </row>
    <row r="39" spans="2:18" x14ac:dyDescent="0.3">
      <c r="B39" s="1">
        <v>12</v>
      </c>
      <c r="C39" s="1">
        <v>100</v>
      </c>
      <c r="D39" s="1">
        <v>0</v>
      </c>
      <c r="E39" s="1">
        <v>0</v>
      </c>
      <c r="F39" s="1">
        <v>3379.8</v>
      </c>
      <c r="G39" s="1">
        <v>205.09080915536401</v>
      </c>
      <c r="H39" s="1">
        <v>2450.8599999999901</v>
      </c>
      <c r="I39" s="1">
        <v>171.267978326378</v>
      </c>
      <c r="K39" s="1">
        <v>12</v>
      </c>
      <c r="L39" s="1">
        <v>100</v>
      </c>
      <c r="M39" s="1">
        <v>0.02</v>
      </c>
      <c r="N39" s="1">
        <v>0.14000000000000001</v>
      </c>
      <c r="O39" s="1">
        <v>3359.52</v>
      </c>
      <c r="P39" s="1">
        <v>183.03160819923701</v>
      </c>
      <c r="Q39" s="1">
        <v>2453.06</v>
      </c>
      <c r="R39" s="1">
        <v>155.50465073431599</v>
      </c>
    </row>
    <row r="40" spans="2:18" x14ac:dyDescent="0.3">
      <c r="B40" s="1">
        <v>13</v>
      </c>
      <c r="C40" s="1">
        <v>150</v>
      </c>
      <c r="D40" s="1">
        <v>0.02</v>
      </c>
      <c r="E40" s="1">
        <v>0.14000000000000001</v>
      </c>
      <c r="F40" s="1">
        <v>7545.74</v>
      </c>
      <c r="G40" s="1">
        <v>342.05969128210501</v>
      </c>
      <c r="H40" s="1">
        <v>5538.0599999999904</v>
      </c>
      <c r="I40" s="1">
        <v>292.15690373497301</v>
      </c>
      <c r="K40" s="1">
        <v>13</v>
      </c>
      <c r="L40" s="1">
        <v>150</v>
      </c>
      <c r="M40" s="1">
        <v>0</v>
      </c>
      <c r="N40" s="1">
        <v>0</v>
      </c>
      <c r="O40" s="1">
        <v>7617.72</v>
      </c>
      <c r="P40" s="1">
        <v>364.77341131172199</v>
      </c>
      <c r="Q40" s="1">
        <v>5593.53999999999</v>
      </c>
      <c r="R40" s="1">
        <v>279.37725104240798</v>
      </c>
    </row>
    <row r="41" spans="2:18" x14ac:dyDescent="0.3">
      <c r="B41" s="1">
        <v>14</v>
      </c>
      <c r="C41" s="1">
        <v>200</v>
      </c>
      <c r="D41" s="1">
        <v>0.28000000000000003</v>
      </c>
      <c r="E41" s="1">
        <v>0.44899888641300001</v>
      </c>
      <c r="F41" s="1">
        <v>13471.32</v>
      </c>
      <c r="G41" s="1">
        <v>559.41131343580298</v>
      </c>
      <c r="H41" s="1">
        <v>9883.3799999999992</v>
      </c>
      <c r="I41" s="1">
        <v>483.91726110969898</v>
      </c>
      <c r="K41" s="1">
        <v>14</v>
      </c>
      <c r="L41" s="1">
        <v>200</v>
      </c>
      <c r="M41" s="1">
        <v>0.12</v>
      </c>
      <c r="N41" s="1">
        <v>0.32496153618500001</v>
      </c>
      <c r="O41" s="1">
        <v>13432.6799999999</v>
      </c>
      <c r="P41" s="1">
        <v>426.62763342287701</v>
      </c>
      <c r="Q41" s="1">
        <v>9913.98</v>
      </c>
      <c r="R41" s="1">
        <v>382.93845406282003</v>
      </c>
    </row>
    <row r="42" spans="2:18" x14ac:dyDescent="0.3">
      <c r="B42" s="1">
        <v>15</v>
      </c>
      <c r="C42" s="1">
        <v>250</v>
      </c>
      <c r="D42" s="1">
        <v>0.18</v>
      </c>
      <c r="E42" s="1">
        <v>0.38418745424599998</v>
      </c>
      <c r="F42" s="1">
        <v>20817.179999999898</v>
      </c>
      <c r="G42" s="1">
        <v>876.545393918787</v>
      </c>
      <c r="H42" s="1">
        <v>15319.32</v>
      </c>
      <c r="I42" s="1">
        <v>726.78179503883496</v>
      </c>
      <c r="K42" s="1">
        <v>15</v>
      </c>
      <c r="L42" s="1">
        <v>250</v>
      </c>
      <c r="M42" s="1">
        <v>0.24</v>
      </c>
      <c r="N42" s="1">
        <v>0.42708313008100002</v>
      </c>
      <c r="O42" s="1">
        <v>20957.939999999999</v>
      </c>
      <c r="P42" s="1">
        <v>768.359587953399</v>
      </c>
      <c r="Q42" s="1">
        <v>15526.06</v>
      </c>
      <c r="R42" s="1">
        <v>619.486316555911</v>
      </c>
    </row>
    <row r="43" spans="2:18" x14ac:dyDescent="0.3">
      <c r="B43" s="1">
        <v>16</v>
      </c>
      <c r="C43" s="1">
        <v>500</v>
      </c>
      <c r="D43" s="1">
        <v>0.38</v>
      </c>
      <c r="E43" s="1">
        <v>0.48538644398000003</v>
      </c>
      <c r="F43" s="1">
        <v>83031.399999999907</v>
      </c>
      <c r="G43" s="1">
        <v>2459.1116688761099</v>
      </c>
      <c r="H43" s="1">
        <v>61427.22</v>
      </c>
      <c r="I43" s="1">
        <v>1991.5597233323001</v>
      </c>
      <c r="K43" s="1">
        <v>16</v>
      </c>
      <c r="L43" s="1">
        <v>500</v>
      </c>
      <c r="M43" s="1">
        <v>0.44</v>
      </c>
      <c r="N43" s="1">
        <v>0.49638694583999998</v>
      </c>
      <c r="O43" s="1">
        <v>83433.019999999902</v>
      </c>
      <c r="P43" s="1">
        <v>2343.3625625593199</v>
      </c>
      <c r="Q43" s="1">
        <v>62118.38</v>
      </c>
      <c r="R43" s="1">
        <v>1906.1996630997201</v>
      </c>
    </row>
    <row r="44" spans="2:18" x14ac:dyDescent="0.3">
      <c r="B44" s="1">
        <v>17</v>
      </c>
      <c r="C44" s="1">
        <v>1000</v>
      </c>
      <c r="D44" s="1">
        <v>1.78</v>
      </c>
      <c r="E44" s="1">
        <v>0.54</v>
      </c>
      <c r="F44" s="1">
        <v>331687.39999999898</v>
      </c>
      <c r="G44" s="1">
        <v>6460.91074695115</v>
      </c>
      <c r="H44" s="1">
        <v>246249.74</v>
      </c>
      <c r="I44" s="1">
        <v>5179.3119458460596</v>
      </c>
      <c r="K44" s="1">
        <v>17</v>
      </c>
      <c r="L44" s="1">
        <v>1000</v>
      </c>
      <c r="M44" s="1">
        <v>2.04</v>
      </c>
      <c r="N44" s="1">
        <v>0.397994974843</v>
      </c>
      <c r="O44" s="1">
        <v>334766.76</v>
      </c>
      <c r="P44" s="1">
        <v>5944.9513557606297</v>
      </c>
      <c r="Q44" s="1">
        <v>250236.16</v>
      </c>
      <c r="R44" s="1">
        <v>4462.5471935198002</v>
      </c>
    </row>
    <row r="45" spans="2:18" x14ac:dyDescent="0.3">
      <c r="B45" s="1">
        <v>18</v>
      </c>
      <c r="C45" s="1">
        <v>2000</v>
      </c>
      <c r="D45" s="1">
        <v>8.32</v>
      </c>
      <c r="E45" s="1">
        <v>0.98873656754499994</v>
      </c>
      <c r="F45" s="1">
        <v>1332437.6399999899</v>
      </c>
      <c r="G45" s="1">
        <v>14358.768356353699</v>
      </c>
      <c r="H45" s="1">
        <v>991526.92</v>
      </c>
      <c r="I45" s="1">
        <v>10745.7005222321</v>
      </c>
      <c r="K45" s="1">
        <v>18</v>
      </c>
      <c r="L45" s="1">
        <v>2000</v>
      </c>
      <c r="M45" s="1">
        <v>8.3800000000000008</v>
      </c>
      <c r="N45" s="1">
        <v>0.99779757466100005</v>
      </c>
      <c r="O45" s="1">
        <v>1332241.28</v>
      </c>
      <c r="P45" s="1">
        <v>19872.113549428599</v>
      </c>
      <c r="Q45" s="1">
        <v>997365.98</v>
      </c>
      <c r="R45" s="1">
        <v>15546.521234637101</v>
      </c>
    </row>
    <row r="46" spans="2:18" x14ac:dyDescent="0.3">
      <c r="B46" s="1">
        <v>19</v>
      </c>
      <c r="C46" s="1">
        <v>5000</v>
      </c>
      <c r="D46" s="1">
        <v>49.26</v>
      </c>
      <c r="E46" s="1">
        <v>5.1061139822769999</v>
      </c>
      <c r="F46" s="1">
        <v>8307360.3999999901</v>
      </c>
      <c r="G46" s="1">
        <v>74569.3863175851</v>
      </c>
      <c r="H46" s="1">
        <v>6189609.1599999899</v>
      </c>
      <c r="I46" s="1">
        <v>57397.682983029103</v>
      </c>
      <c r="K46" s="1">
        <v>19</v>
      </c>
      <c r="L46" s="1">
        <v>5000</v>
      </c>
      <c r="M46" s="1">
        <v>54.9</v>
      </c>
      <c r="N46" s="1">
        <v>8.2103593100419996</v>
      </c>
      <c r="O46" s="1">
        <v>8339631.5999999996</v>
      </c>
      <c r="P46" s="1">
        <v>73726.234213187694</v>
      </c>
      <c r="Q46" s="1">
        <v>6245876.8600000003</v>
      </c>
      <c r="R46" s="1">
        <v>60528.720641591397</v>
      </c>
    </row>
    <row r="47" spans="2:18" x14ac:dyDescent="0.3">
      <c r="B47" s="1">
        <v>20</v>
      </c>
      <c r="C47" s="1">
        <v>10000</v>
      </c>
      <c r="D47" s="1">
        <v>237.8</v>
      </c>
      <c r="E47" s="1">
        <v>39.476068699910002</v>
      </c>
      <c r="F47" s="1">
        <v>33263149.779999901</v>
      </c>
      <c r="G47" s="1">
        <v>186187.419101023</v>
      </c>
      <c r="H47" s="1">
        <v>24772934</v>
      </c>
      <c r="I47" s="1">
        <v>145704.65455717201</v>
      </c>
      <c r="K47" s="1">
        <v>20</v>
      </c>
      <c r="L47" s="1">
        <v>10000</v>
      </c>
      <c r="M47" s="1">
        <v>302.27999999999997</v>
      </c>
      <c r="N47" s="1">
        <v>64.894696239368997</v>
      </c>
      <c r="O47" s="1">
        <v>33385119.279999901</v>
      </c>
      <c r="P47" s="1">
        <v>214141.44281642401</v>
      </c>
      <c r="Q47" s="1">
        <v>25023390.34</v>
      </c>
      <c r="R47" s="1">
        <v>158433.88140128</v>
      </c>
    </row>
    <row r="49" spans="1:47" x14ac:dyDescent="0.3">
      <c r="A49" s="6" t="s">
        <v>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</row>
    <row r="51" spans="1:47" x14ac:dyDescent="0.3">
      <c r="B51" s="2" t="s">
        <v>5</v>
      </c>
      <c r="C51" s="3"/>
      <c r="D51" s="3"/>
      <c r="E51" s="3"/>
      <c r="F51" s="3"/>
      <c r="G51" s="3"/>
      <c r="H51" s="3"/>
      <c r="I51" s="4"/>
      <c r="K51" s="2" t="s">
        <v>6</v>
      </c>
      <c r="L51" s="3"/>
      <c r="M51" s="3"/>
      <c r="N51" s="3"/>
      <c r="O51" s="3"/>
      <c r="P51" s="3"/>
      <c r="Q51" s="3"/>
      <c r="R51" s="4"/>
    </row>
    <row r="52" spans="1:47" x14ac:dyDescent="0.3">
      <c r="B52" s="1" t="s">
        <v>1</v>
      </c>
      <c r="C52" s="1" t="s">
        <v>2</v>
      </c>
      <c r="D52" s="1" t="s">
        <v>10</v>
      </c>
      <c r="E52" s="1" t="str">
        <f>"+/- time [ms]"</f>
        <v>+/- time [ms]</v>
      </c>
      <c r="F52" s="1" t="s">
        <v>3</v>
      </c>
      <c r="G52" s="1" t="str">
        <f>"+/- compars"</f>
        <v>+/- compars</v>
      </c>
      <c r="H52" s="1" t="s">
        <v>4</v>
      </c>
      <c r="I52" s="1" t="str">
        <f>"+/- swaps"</f>
        <v>+/- swaps</v>
      </c>
      <c r="K52" s="1" t="s">
        <v>1</v>
      </c>
      <c r="L52" s="1" t="s">
        <v>2</v>
      </c>
      <c r="M52" s="1" t="s">
        <v>10</v>
      </c>
      <c r="N52" s="1" t="str">
        <f>"+/- time [ms]"</f>
        <v>+/- time [ms]</v>
      </c>
      <c r="O52" s="1" t="s">
        <v>3</v>
      </c>
      <c r="P52" s="1" t="str">
        <f>"+/- compars"</f>
        <v>+/- compars</v>
      </c>
      <c r="Q52" s="1" t="s">
        <v>4</v>
      </c>
      <c r="R52" s="1" t="str">
        <f>"+/- swaps"</f>
        <v>+/- swaps</v>
      </c>
    </row>
    <row r="53" spans="1:47" x14ac:dyDescent="0.3">
      <c r="B53" s="1">
        <v>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</row>
    <row r="54" spans="1:47" x14ac:dyDescent="0.3">
      <c r="B54" s="1">
        <v>2</v>
      </c>
      <c r="C54" s="1">
        <v>1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K54" s="1">
        <v>2</v>
      </c>
      <c r="L54" s="1">
        <v>1</v>
      </c>
      <c r="M54" s="1">
        <v>0</v>
      </c>
      <c r="N54" s="1">
        <v>0</v>
      </c>
      <c r="O54" s="1">
        <v>1</v>
      </c>
      <c r="P54" s="1">
        <v>0</v>
      </c>
      <c r="Q54" s="1">
        <v>0</v>
      </c>
      <c r="R54" s="1">
        <v>0</v>
      </c>
    </row>
    <row r="55" spans="1:47" x14ac:dyDescent="0.3">
      <c r="B55" s="1">
        <v>3</v>
      </c>
      <c r="C55" s="1">
        <v>5</v>
      </c>
      <c r="D55" s="1">
        <v>0</v>
      </c>
      <c r="E55" s="1">
        <v>0</v>
      </c>
      <c r="F55" s="1">
        <v>15</v>
      </c>
      <c r="G55" s="1">
        <v>0</v>
      </c>
      <c r="H55" s="1">
        <v>0</v>
      </c>
      <c r="I55" s="1">
        <v>0</v>
      </c>
      <c r="K55" s="1">
        <v>3</v>
      </c>
      <c r="L55" s="1">
        <v>5</v>
      </c>
      <c r="M55" s="1">
        <v>0</v>
      </c>
      <c r="N55" s="1">
        <v>0</v>
      </c>
      <c r="O55" s="1">
        <v>15</v>
      </c>
      <c r="P55" s="1">
        <v>0</v>
      </c>
      <c r="Q55" s="1">
        <v>2</v>
      </c>
      <c r="R55" s="1">
        <v>0</v>
      </c>
    </row>
    <row r="56" spans="1:47" x14ac:dyDescent="0.3">
      <c r="B56" s="1">
        <v>4</v>
      </c>
      <c r="C56" s="1">
        <v>10</v>
      </c>
      <c r="D56" s="1">
        <v>0</v>
      </c>
      <c r="E56" s="1">
        <v>0</v>
      </c>
      <c r="F56" s="1">
        <v>55</v>
      </c>
      <c r="G56" s="1">
        <v>0</v>
      </c>
      <c r="H56" s="1">
        <v>0</v>
      </c>
      <c r="I56" s="1">
        <v>0</v>
      </c>
      <c r="K56" s="1">
        <v>4</v>
      </c>
      <c r="L56" s="1">
        <v>10</v>
      </c>
      <c r="M56" s="1">
        <v>0</v>
      </c>
      <c r="N56" s="1">
        <v>0</v>
      </c>
      <c r="O56" s="1">
        <v>55</v>
      </c>
      <c r="P56" s="1">
        <v>0</v>
      </c>
      <c r="Q56" s="1">
        <v>5</v>
      </c>
      <c r="R56" s="1">
        <v>0</v>
      </c>
    </row>
    <row r="57" spans="1:47" x14ac:dyDescent="0.3">
      <c r="B57" s="1">
        <v>5</v>
      </c>
      <c r="C57" s="1">
        <v>20</v>
      </c>
      <c r="D57" s="1">
        <v>0</v>
      </c>
      <c r="E57" s="1">
        <v>0</v>
      </c>
      <c r="F57" s="1">
        <v>210</v>
      </c>
      <c r="G57" s="1">
        <v>0</v>
      </c>
      <c r="H57" s="1">
        <v>0</v>
      </c>
      <c r="I57" s="1">
        <v>0</v>
      </c>
      <c r="K57" s="1">
        <v>5</v>
      </c>
      <c r="L57" s="1">
        <v>20</v>
      </c>
      <c r="M57" s="1">
        <v>0</v>
      </c>
      <c r="N57" s="1">
        <v>0</v>
      </c>
      <c r="O57" s="1">
        <v>210</v>
      </c>
      <c r="P57" s="1">
        <v>0</v>
      </c>
      <c r="Q57" s="1">
        <v>10</v>
      </c>
      <c r="R57" s="1">
        <v>0</v>
      </c>
    </row>
    <row r="58" spans="1:47" x14ac:dyDescent="0.3">
      <c r="B58" s="1">
        <v>6</v>
      </c>
      <c r="C58" s="1">
        <v>30</v>
      </c>
      <c r="D58" s="1">
        <v>0</v>
      </c>
      <c r="E58" s="1">
        <v>0</v>
      </c>
      <c r="F58" s="1">
        <v>465</v>
      </c>
      <c r="G58" s="1">
        <v>0</v>
      </c>
      <c r="H58" s="1">
        <v>0</v>
      </c>
      <c r="I58" s="1">
        <v>0</v>
      </c>
      <c r="K58" s="1">
        <v>6</v>
      </c>
      <c r="L58" s="1">
        <v>30</v>
      </c>
      <c r="M58" s="1">
        <v>0</v>
      </c>
      <c r="N58" s="1">
        <v>0</v>
      </c>
      <c r="O58" s="1">
        <v>465</v>
      </c>
      <c r="P58" s="1">
        <v>0</v>
      </c>
      <c r="Q58" s="1">
        <v>15</v>
      </c>
      <c r="R58" s="1">
        <v>0</v>
      </c>
    </row>
    <row r="59" spans="1:47" x14ac:dyDescent="0.3">
      <c r="B59" s="1">
        <v>7</v>
      </c>
      <c r="C59" s="1">
        <v>40</v>
      </c>
      <c r="D59" s="1">
        <v>0</v>
      </c>
      <c r="E59" s="1">
        <v>0</v>
      </c>
      <c r="F59" s="1">
        <v>820</v>
      </c>
      <c r="G59" s="1">
        <v>0</v>
      </c>
      <c r="H59" s="1">
        <v>0</v>
      </c>
      <c r="I59" s="1">
        <v>0</v>
      </c>
      <c r="K59" s="1">
        <v>7</v>
      </c>
      <c r="L59" s="1">
        <v>40</v>
      </c>
      <c r="M59" s="1">
        <v>0</v>
      </c>
      <c r="N59" s="1">
        <v>0</v>
      </c>
      <c r="O59" s="1">
        <v>820</v>
      </c>
      <c r="P59" s="1">
        <v>0</v>
      </c>
      <c r="Q59" s="1">
        <v>20</v>
      </c>
      <c r="R59" s="1">
        <v>0</v>
      </c>
    </row>
    <row r="60" spans="1:47" x14ac:dyDescent="0.3">
      <c r="B60" s="1">
        <v>8</v>
      </c>
      <c r="C60" s="1">
        <v>50</v>
      </c>
      <c r="D60" s="1">
        <v>0</v>
      </c>
      <c r="E60" s="1">
        <v>0</v>
      </c>
      <c r="F60" s="1">
        <v>1275</v>
      </c>
      <c r="G60" s="1">
        <v>0</v>
      </c>
      <c r="H60" s="1">
        <v>0</v>
      </c>
      <c r="I60" s="1">
        <v>0</v>
      </c>
      <c r="K60" s="1">
        <v>8</v>
      </c>
      <c r="L60" s="1">
        <v>50</v>
      </c>
      <c r="M60" s="1">
        <v>0</v>
      </c>
      <c r="N60" s="1">
        <v>0</v>
      </c>
      <c r="O60" s="1">
        <v>1275</v>
      </c>
      <c r="P60" s="1">
        <v>0</v>
      </c>
      <c r="Q60" s="1">
        <v>25</v>
      </c>
      <c r="R60" s="1">
        <v>0</v>
      </c>
    </row>
    <row r="61" spans="1:47" x14ac:dyDescent="0.3">
      <c r="B61" s="1">
        <v>9</v>
      </c>
      <c r="C61" s="1">
        <v>60</v>
      </c>
      <c r="D61" s="1">
        <v>0</v>
      </c>
      <c r="E61" s="1">
        <v>0</v>
      </c>
      <c r="F61" s="1">
        <v>1830</v>
      </c>
      <c r="G61" s="1">
        <v>0</v>
      </c>
      <c r="H61" s="1">
        <v>0</v>
      </c>
      <c r="I61" s="1">
        <v>0</v>
      </c>
      <c r="K61" s="1">
        <v>9</v>
      </c>
      <c r="L61" s="1">
        <v>60</v>
      </c>
      <c r="M61" s="1">
        <v>0</v>
      </c>
      <c r="N61" s="1">
        <v>0</v>
      </c>
      <c r="O61" s="1">
        <v>1830</v>
      </c>
      <c r="P61" s="1">
        <v>0</v>
      </c>
      <c r="Q61" s="1">
        <v>30</v>
      </c>
      <c r="R61" s="1">
        <v>0</v>
      </c>
    </row>
    <row r="62" spans="1:47" x14ac:dyDescent="0.3">
      <c r="B62" s="1">
        <v>10</v>
      </c>
      <c r="C62" s="1">
        <v>70</v>
      </c>
      <c r="D62" s="1">
        <v>0</v>
      </c>
      <c r="E62" s="1">
        <v>0</v>
      </c>
      <c r="F62" s="1">
        <v>2485</v>
      </c>
      <c r="G62" s="1">
        <v>0</v>
      </c>
      <c r="H62" s="1">
        <v>0</v>
      </c>
      <c r="I62" s="1">
        <v>0</v>
      </c>
      <c r="K62" s="1">
        <v>10</v>
      </c>
      <c r="L62" s="1">
        <v>70</v>
      </c>
      <c r="M62" s="1">
        <v>0</v>
      </c>
      <c r="N62" s="1">
        <v>0</v>
      </c>
      <c r="O62" s="1">
        <v>2485</v>
      </c>
      <c r="P62" s="1">
        <v>0</v>
      </c>
      <c r="Q62" s="1">
        <v>35</v>
      </c>
      <c r="R62" s="1">
        <v>0</v>
      </c>
    </row>
    <row r="63" spans="1:47" x14ac:dyDescent="0.3">
      <c r="B63" s="1">
        <v>11</v>
      </c>
      <c r="C63" s="1">
        <v>80</v>
      </c>
      <c r="D63" s="1">
        <v>0</v>
      </c>
      <c r="E63" s="1">
        <v>0</v>
      </c>
      <c r="F63" s="1">
        <v>3240</v>
      </c>
      <c r="G63" s="1">
        <v>0</v>
      </c>
      <c r="H63" s="1">
        <v>0</v>
      </c>
      <c r="I63" s="1">
        <v>0</v>
      </c>
      <c r="K63" s="1">
        <v>11</v>
      </c>
      <c r="L63" s="1">
        <v>80</v>
      </c>
      <c r="M63" s="1">
        <v>0</v>
      </c>
      <c r="N63" s="1">
        <v>0</v>
      </c>
      <c r="O63" s="1">
        <v>3240</v>
      </c>
      <c r="P63" s="1">
        <v>0</v>
      </c>
      <c r="Q63" s="1">
        <v>40</v>
      </c>
      <c r="R63" s="1">
        <v>0</v>
      </c>
    </row>
    <row r="64" spans="1:47" x14ac:dyDescent="0.3">
      <c r="B64" s="1">
        <v>12</v>
      </c>
      <c r="C64" s="1">
        <v>100</v>
      </c>
      <c r="D64" s="1">
        <v>0</v>
      </c>
      <c r="E64" s="1">
        <v>0</v>
      </c>
      <c r="F64" s="1">
        <v>5050</v>
      </c>
      <c r="G64" s="1">
        <v>0</v>
      </c>
      <c r="H64" s="1">
        <v>0</v>
      </c>
      <c r="I64" s="1">
        <v>0</v>
      </c>
      <c r="K64" s="1">
        <v>12</v>
      </c>
      <c r="L64" s="1">
        <v>100</v>
      </c>
      <c r="M64" s="1">
        <v>0</v>
      </c>
      <c r="N64" s="1">
        <v>0</v>
      </c>
      <c r="O64" s="1">
        <v>5050</v>
      </c>
      <c r="P64" s="1">
        <v>0</v>
      </c>
      <c r="Q64" s="1">
        <v>50</v>
      </c>
      <c r="R64" s="1">
        <v>0</v>
      </c>
    </row>
    <row r="65" spans="2:18" x14ac:dyDescent="0.3">
      <c r="B65" s="1">
        <v>13</v>
      </c>
      <c r="C65" s="1">
        <v>150</v>
      </c>
      <c r="D65" s="1">
        <v>0</v>
      </c>
      <c r="E65" s="1">
        <v>0</v>
      </c>
      <c r="F65" s="1">
        <v>11325</v>
      </c>
      <c r="G65" s="1">
        <v>0</v>
      </c>
      <c r="H65" s="1">
        <v>0</v>
      </c>
      <c r="I65" s="1">
        <v>0</v>
      </c>
      <c r="K65" s="1">
        <v>13</v>
      </c>
      <c r="L65" s="1">
        <v>150</v>
      </c>
      <c r="M65" s="1">
        <v>0</v>
      </c>
      <c r="N65" s="1">
        <v>0</v>
      </c>
      <c r="O65" s="1">
        <v>11325</v>
      </c>
      <c r="P65" s="1">
        <v>0</v>
      </c>
      <c r="Q65" s="1">
        <v>75</v>
      </c>
      <c r="R65" s="1">
        <v>0</v>
      </c>
    </row>
    <row r="66" spans="2:18" x14ac:dyDescent="0.3">
      <c r="B66" s="1">
        <v>14</v>
      </c>
      <c r="C66" s="1">
        <v>200</v>
      </c>
      <c r="D66" s="1">
        <v>0</v>
      </c>
      <c r="E66" s="1">
        <v>0</v>
      </c>
      <c r="F66" s="1">
        <v>20100</v>
      </c>
      <c r="G66" s="1">
        <v>0</v>
      </c>
      <c r="H66" s="1">
        <v>0</v>
      </c>
      <c r="I66" s="1">
        <v>0</v>
      </c>
      <c r="K66" s="1">
        <v>14</v>
      </c>
      <c r="L66" s="1">
        <v>200</v>
      </c>
      <c r="M66" s="1">
        <v>0</v>
      </c>
      <c r="N66" s="1">
        <v>0</v>
      </c>
      <c r="O66" s="1">
        <v>20100</v>
      </c>
      <c r="P66" s="1">
        <v>0</v>
      </c>
      <c r="Q66" s="1">
        <v>100</v>
      </c>
      <c r="R66" s="1">
        <v>0</v>
      </c>
    </row>
    <row r="67" spans="2:18" x14ac:dyDescent="0.3">
      <c r="B67" s="1">
        <v>15</v>
      </c>
      <c r="C67" s="1">
        <v>250</v>
      </c>
      <c r="D67" s="1">
        <v>0</v>
      </c>
      <c r="E67" s="1">
        <v>0</v>
      </c>
      <c r="F67" s="1">
        <v>31375</v>
      </c>
      <c r="G67" s="1">
        <v>0</v>
      </c>
      <c r="H67" s="1">
        <v>0</v>
      </c>
      <c r="I67" s="1">
        <v>0</v>
      </c>
      <c r="K67" s="1">
        <v>15</v>
      </c>
      <c r="L67" s="1">
        <v>250</v>
      </c>
      <c r="M67" s="1">
        <v>0</v>
      </c>
      <c r="N67" s="1">
        <v>0</v>
      </c>
      <c r="O67" s="1">
        <v>31375</v>
      </c>
      <c r="P67" s="1">
        <v>0</v>
      </c>
      <c r="Q67" s="1">
        <v>125</v>
      </c>
      <c r="R67" s="1">
        <v>0</v>
      </c>
    </row>
    <row r="68" spans="2:18" x14ac:dyDescent="0.3">
      <c r="B68" s="1">
        <v>16</v>
      </c>
      <c r="C68" s="1">
        <v>500</v>
      </c>
      <c r="D68" s="1">
        <v>0.02</v>
      </c>
      <c r="E68" s="1">
        <v>0.14000000000000001</v>
      </c>
      <c r="F68" s="1">
        <v>125250</v>
      </c>
      <c r="G68" s="1">
        <v>0</v>
      </c>
      <c r="H68" s="1">
        <v>0</v>
      </c>
      <c r="I68" s="1">
        <v>0</v>
      </c>
      <c r="K68" s="1">
        <v>16</v>
      </c>
      <c r="L68" s="1">
        <v>500</v>
      </c>
      <c r="M68" s="1">
        <v>0.16</v>
      </c>
      <c r="N68" s="1">
        <v>0.36660605559600001</v>
      </c>
      <c r="O68" s="1">
        <v>125250</v>
      </c>
      <c r="P68" s="1">
        <v>0</v>
      </c>
      <c r="Q68" s="1">
        <v>250</v>
      </c>
      <c r="R68" s="1">
        <v>0</v>
      </c>
    </row>
    <row r="69" spans="2:18" x14ac:dyDescent="0.3">
      <c r="B69" s="1">
        <v>17</v>
      </c>
      <c r="C69" s="1">
        <v>1000</v>
      </c>
      <c r="D69" s="1">
        <v>0.42</v>
      </c>
      <c r="E69" s="1">
        <v>0.49355850716999999</v>
      </c>
      <c r="F69" s="1">
        <v>500500</v>
      </c>
      <c r="G69" s="1">
        <v>0</v>
      </c>
      <c r="H69" s="1">
        <v>0</v>
      </c>
      <c r="I69" s="1">
        <v>0</v>
      </c>
      <c r="K69" s="1">
        <v>17</v>
      </c>
      <c r="L69" s="1">
        <v>1000</v>
      </c>
      <c r="M69" s="1">
        <v>0.56000000000000005</v>
      </c>
      <c r="N69" s="1">
        <v>0.49638694583999998</v>
      </c>
      <c r="O69" s="1">
        <v>500500</v>
      </c>
      <c r="P69" s="1">
        <v>0</v>
      </c>
      <c r="Q69" s="1">
        <v>500</v>
      </c>
      <c r="R69" s="1">
        <v>0</v>
      </c>
    </row>
    <row r="70" spans="2:18" x14ac:dyDescent="0.3">
      <c r="B70" s="1">
        <v>18</v>
      </c>
      <c r="C70" s="1">
        <v>2000</v>
      </c>
      <c r="D70" s="1">
        <v>2.72</v>
      </c>
      <c r="E70" s="1">
        <v>0.84947042326400002</v>
      </c>
      <c r="F70" s="1">
        <v>2001000</v>
      </c>
      <c r="G70" s="1">
        <v>0</v>
      </c>
      <c r="H70" s="1">
        <v>0</v>
      </c>
      <c r="I70" s="1">
        <v>0</v>
      </c>
      <c r="K70" s="1">
        <v>18</v>
      </c>
      <c r="L70" s="1">
        <v>2000</v>
      </c>
      <c r="M70" s="1">
        <v>2.7</v>
      </c>
      <c r="N70" s="1">
        <v>0.80622577483000002</v>
      </c>
      <c r="O70" s="1">
        <v>2001000</v>
      </c>
      <c r="P70" s="1">
        <v>0</v>
      </c>
      <c r="Q70" s="1">
        <v>1000</v>
      </c>
      <c r="R70" s="1">
        <v>0</v>
      </c>
    </row>
    <row r="71" spans="2:18" x14ac:dyDescent="0.3">
      <c r="B71" s="1">
        <v>19</v>
      </c>
      <c r="C71" s="1">
        <v>5000</v>
      </c>
      <c r="D71" s="1">
        <v>17.64</v>
      </c>
      <c r="E71" s="1">
        <v>1.3078226179420001</v>
      </c>
      <c r="F71" s="1">
        <v>12502500</v>
      </c>
      <c r="G71" s="1">
        <v>0</v>
      </c>
      <c r="H71" s="1">
        <v>0</v>
      </c>
      <c r="I71" s="1">
        <v>0</v>
      </c>
      <c r="K71" s="1">
        <v>19</v>
      </c>
      <c r="L71" s="1">
        <v>5000</v>
      </c>
      <c r="M71" s="1">
        <v>19.04</v>
      </c>
      <c r="N71" s="1">
        <v>2.1067510531620002</v>
      </c>
      <c r="O71" s="1">
        <v>12502500</v>
      </c>
      <c r="P71" s="1">
        <v>0</v>
      </c>
      <c r="Q71" s="1">
        <v>2500</v>
      </c>
      <c r="R71" s="1">
        <v>0</v>
      </c>
    </row>
    <row r="72" spans="2:18" x14ac:dyDescent="0.3">
      <c r="B72" s="1">
        <v>20</v>
      </c>
      <c r="C72" s="1">
        <v>10000</v>
      </c>
      <c r="D72" s="1">
        <v>69.88</v>
      </c>
      <c r="E72" s="1">
        <v>0.79094879733199996</v>
      </c>
      <c r="F72" s="1">
        <v>50005000</v>
      </c>
      <c r="G72" s="1">
        <v>0</v>
      </c>
      <c r="H72" s="1">
        <v>0</v>
      </c>
      <c r="I72" s="1">
        <v>0</v>
      </c>
      <c r="K72" s="1">
        <v>20</v>
      </c>
      <c r="L72" s="1">
        <v>10000</v>
      </c>
      <c r="M72" s="1">
        <v>73.739999999999995</v>
      </c>
      <c r="N72" s="1">
        <v>0.74323616704100004</v>
      </c>
      <c r="O72" s="1">
        <v>50005000</v>
      </c>
      <c r="P72" s="1">
        <v>0</v>
      </c>
      <c r="Q72" s="1">
        <v>5000</v>
      </c>
      <c r="R72" s="1">
        <v>0</v>
      </c>
    </row>
    <row r="74" spans="2:18" x14ac:dyDescent="0.3">
      <c r="B74" s="2" t="s">
        <v>11</v>
      </c>
      <c r="C74" s="3"/>
      <c r="D74" s="3"/>
      <c r="E74" s="3"/>
      <c r="F74" s="3"/>
      <c r="G74" s="3"/>
      <c r="H74" s="3"/>
      <c r="I74" s="4"/>
      <c r="K74" s="2" t="s">
        <v>7</v>
      </c>
      <c r="L74" s="3"/>
      <c r="M74" s="3"/>
      <c r="N74" s="3"/>
      <c r="O74" s="3"/>
      <c r="P74" s="3"/>
      <c r="Q74" s="3"/>
      <c r="R74" s="4"/>
    </row>
    <row r="75" spans="2:18" x14ac:dyDescent="0.3">
      <c r="B75" s="1" t="s">
        <v>1</v>
      </c>
      <c r="C75" s="1" t="s">
        <v>2</v>
      </c>
      <c r="D75" s="1" t="s">
        <v>10</v>
      </c>
      <c r="E75" s="1" t="str">
        <f>"+/- time [ms]"</f>
        <v>+/- time [ms]</v>
      </c>
      <c r="F75" s="1" t="s">
        <v>3</v>
      </c>
      <c r="G75" s="1" t="str">
        <f>"+/- compars"</f>
        <v>+/- compars</v>
      </c>
      <c r="H75" s="1" t="s">
        <v>4</v>
      </c>
      <c r="I75" s="1" t="str">
        <f>"+/- swaps"</f>
        <v>+/- swaps</v>
      </c>
      <c r="K75" s="1" t="s">
        <v>1</v>
      </c>
      <c r="L75" s="1" t="s">
        <v>2</v>
      </c>
      <c r="M75" s="1" t="s">
        <v>10</v>
      </c>
      <c r="N75" s="1" t="str">
        <f>"+/- time [ms]"</f>
        <v>+/- time [ms]</v>
      </c>
      <c r="O75" s="1" t="s">
        <v>3</v>
      </c>
      <c r="P75" s="1" t="str">
        <f>"+/- compars"</f>
        <v>+/- compars</v>
      </c>
      <c r="Q75" s="1" t="s">
        <v>4</v>
      </c>
      <c r="R75" s="1" t="str">
        <f>"+/- swaps"</f>
        <v>+/- swaps</v>
      </c>
    </row>
    <row r="76" spans="2:18" x14ac:dyDescent="0.3">
      <c r="B76" s="1">
        <v>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</row>
    <row r="77" spans="2:18" x14ac:dyDescent="0.3">
      <c r="B77" s="1">
        <v>2</v>
      </c>
      <c r="C77" s="1">
        <v>1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K77" s="1">
        <v>2</v>
      </c>
      <c r="L77" s="1">
        <v>1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</row>
    <row r="78" spans="2:18" x14ac:dyDescent="0.3">
      <c r="B78" s="1">
        <v>3</v>
      </c>
      <c r="C78" s="1">
        <v>5</v>
      </c>
      <c r="D78" s="1">
        <v>0</v>
      </c>
      <c r="E78" s="1">
        <v>0</v>
      </c>
      <c r="F78" s="1">
        <v>15</v>
      </c>
      <c r="G78" s="1">
        <v>0</v>
      </c>
      <c r="H78" s="1">
        <v>2.56</v>
      </c>
      <c r="I78" s="1">
        <v>0.94148818367499998</v>
      </c>
      <c r="K78" s="1">
        <v>3</v>
      </c>
      <c r="L78" s="1">
        <v>5</v>
      </c>
      <c r="M78" s="1">
        <v>0</v>
      </c>
      <c r="N78" s="1">
        <v>0</v>
      </c>
      <c r="O78" s="1">
        <v>15</v>
      </c>
      <c r="P78" s="1">
        <v>0</v>
      </c>
      <c r="Q78" s="1">
        <v>2.56</v>
      </c>
      <c r="R78" s="1">
        <v>0.92</v>
      </c>
    </row>
    <row r="79" spans="2:18" x14ac:dyDescent="0.3">
      <c r="B79" s="1">
        <v>4</v>
      </c>
      <c r="C79" s="1">
        <v>10</v>
      </c>
      <c r="D79" s="1">
        <v>0</v>
      </c>
      <c r="E79" s="1">
        <v>0</v>
      </c>
      <c r="F79" s="1">
        <v>55</v>
      </c>
      <c r="G79" s="1">
        <v>0</v>
      </c>
      <c r="H79" s="1">
        <v>7.16</v>
      </c>
      <c r="I79" s="1">
        <v>1.189285499785</v>
      </c>
      <c r="K79" s="1">
        <v>4</v>
      </c>
      <c r="L79" s="1">
        <v>10</v>
      </c>
      <c r="M79" s="1">
        <v>0</v>
      </c>
      <c r="N79" s="1">
        <v>0</v>
      </c>
      <c r="O79" s="1">
        <v>55</v>
      </c>
      <c r="P79" s="1">
        <v>0</v>
      </c>
      <c r="Q79" s="1">
        <v>7.06</v>
      </c>
      <c r="R79" s="1">
        <v>1.2395160345880001</v>
      </c>
    </row>
    <row r="80" spans="2:18" x14ac:dyDescent="0.3">
      <c r="B80" s="1">
        <v>5</v>
      </c>
      <c r="C80" s="1">
        <v>20</v>
      </c>
      <c r="D80" s="1">
        <v>0</v>
      </c>
      <c r="E80" s="1">
        <v>0</v>
      </c>
      <c r="F80" s="1">
        <v>210</v>
      </c>
      <c r="G80" s="1">
        <v>0</v>
      </c>
      <c r="H80" s="1">
        <v>16.62</v>
      </c>
      <c r="I80" s="1">
        <v>1.468196172179</v>
      </c>
      <c r="K80" s="1">
        <v>5</v>
      </c>
      <c r="L80" s="1">
        <v>20</v>
      </c>
      <c r="M80" s="1">
        <v>0</v>
      </c>
      <c r="N80" s="1">
        <v>0</v>
      </c>
      <c r="O80" s="1">
        <v>210</v>
      </c>
      <c r="P80" s="1">
        <v>0</v>
      </c>
      <c r="Q80" s="1">
        <v>16.54</v>
      </c>
      <c r="R80" s="1">
        <v>1.388668426947</v>
      </c>
    </row>
    <row r="81" spans="2:18" x14ac:dyDescent="0.3">
      <c r="B81" s="1">
        <v>6</v>
      </c>
      <c r="C81" s="1">
        <v>30</v>
      </c>
      <c r="D81" s="1">
        <v>0</v>
      </c>
      <c r="E81" s="1">
        <v>0</v>
      </c>
      <c r="F81" s="1">
        <v>465</v>
      </c>
      <c r="G81" s="1">
        <v>0</v>
      </c>
      <c r="H81" s="1">
        <v>25.8</v>
      </c>
      <c r="I81" s="1">
        <v>1.5491933384829999</v>
      </c>
      <c r="K81" s="1">
        <v>6</v>
      </c>
      <c r="L81" s="1">
        <v>30</v>
      </c>
      <c r="M81" s="1">
        <v>0</v>
      </c>
      <c r="N81" s="1">
        <v>0</v>
      </c>
      <c r="O81" s="1">
        <v>465</v>
      </c>
      <c r="P81" s="1">
        <v>0</v>
      </c>
      <c r="Q81" s="1">
        <v>26.2</v>
      </c>
      <c r="R81" s="1">
        <v>1.4966629547100001</v>
      </c>
    </row>
    <row r="82" spans="2:18" x14ac:dyDescent="0.3">
      <c r="B82" s="1">
        <v>7</v>
      </c>
      <c r="C82" s="1">
        <v>40</v>
      </c>
      <c r="D82" s="1">
        <v>0</v>
      </c>
      <c r="E82" s="1">
        <v>0</v>
      </c>
      <c r="F82" s="1">
        <v>820</v>
      </c>
      <c r="G82" s="1">
        <v>0</v>
      </c>
      <c r="H82" s="1">
        <v>35.58</v>
      </c>
      <c r="I82" s="1">
        <v>1.5759441614480001</v>
      </c>
      <c r="K82" s="1">
        <v>7</v>
      </c>
      <c r="L82" s="1">
        <v>40</v>
      </c>
      <c r="M82" s="1">
        <v>0</v>
      </c>
      <c r="N82" s="1">
        <v>0</v>
      </c>
      <c r="O82" s="1">
        <v>820</v>
      </c>
      <c r="P82" s="1">
        <v>0</v>
      </c>
      <c r="Q82" s="1">
        <v>35.26</v>
      </c>
      <c r="R82" s="1">
        <v>1.8847811544049999</v>
      </c>
    </row>
    <row r="83" spans="2:18" x14ac:dyDescent="0.3">
      <c r="B83" s="1">
        <v>8</v>
      </c>
      <c r="C83" s="1">
        <v>50</v>
      </c>
      <c r="D83" s="1">
        <v>0</v>
      </c>
      <c r="E83" s="1">
        <v>0</v>
      </c>
      <c r="F83" s="1">
        <v>1275</v>
      </c>
      <c r="G83" s="1">
        <v>0</v>
      </c>
      <c r="H83" s="1">
        <v>45.6</v>
      </c>
      <c r="I83" s="1">
        <v>1.897366596101</v>
      </c>
      <c r="K83" s="1">
        <v>8</v>
      </c>
      <c r="L83" s="1">
        <v>50</v>
      </c>
      <c r="M83" s="1">
        <v>0</v>
      </c>
      <c r="N83" s="1">
        <v>0</v>
      </c>
      <c r="O83" s="1">
        <v>1275</v>
      </c>
      <c r="P83" s="1">
        <v>0</v>
      </c>
      <c r="Q83" s="1">
        <v>45.4</v>
      </c>
      <c r="R83" s="1">
        <v>1.5620499351820001</v>
      </c>
    </row>
    <row r="84" spans="2:18" x14ac:dyDescent="0.3">
      <c r="B84" s="1">
        <v>9</v>
      </c>
      <c r="C84" s="1">
        <v>60</v>
      </c>
      <c r="D84" s="1">
        <v>0</v>
      </c>
      <c r="E84" s="1">
        <v>0</v>
      </c>
      <c r="F84" s="1">
        <v>1830</v>
      </c>
      <c r="G84" s="1">
        <v>0</v>
      </c>
      <c r="H84" s="1">
        <v>54.98</v>
      </c>
      <c r="I84" s="1">
        <v>1.923434428308</v>
      </c>
      <c r="K84" s="1">
        <v>9</v>
      </c>
      <c r="L84" s="1">
        <v>60</v>
      </c>
      <c r="M84" s="1">
        <v>0</v>
      </c>
      <c r="N84" s="1">
        <v>0</v>
      </c>
      <c r="O84" s="1">
        <v>1830</v>
      </c>
      <c r="P84" s="1">
        <v>0</v>
      </c>
      <c r="Q84" s="1">
        <v>54.8</v>
      </c>
      <c r="R84" s="1">
        <v>1.685229954635</v>
      </c>
    </row>
    <row r="85" spans="2:18" x14ac:dyDescent="0.3">
      <c r="B85" s="1">
        <v>10</v>
      </c>
      <c r="C85" s="1">
        <v>70</v>
      </c>
      <c r="D85" s="1">
        <v>0</v>
      </c>
      <c r="E85" s="1">
        <v>0</v>
      </c>
      <c r="F85" s="1">
        <v>2485</v>
      </c>
      <c r="G85" s="1">
        <v>0</v>
      </c>
      <c r="H85" s="1">
        <v>64.72</v>
      </c>
      <c r="I85" s="1">
        <v>1.5753094934009999</v>
      </c>
      <c r="K85" s="1">
        <v>10</v>
      </c>
      <c r="L85" s="1">
        <v>70</v>
      </c>
      <c r="M85" s="1">
        <v>0</v>
      </c>
      <c r="N85" s="1">
        <v>0</v>
      </c>
      <c r="O85" s="1">
        <v>2485</v>
      </c>
      <c r="P85" s="1">
        <v>0</v>
      </c>
      <c r="Q85" s="1">
        <v>65.44</v>
      </c>
      <c r="R85" s="1">
        <v>1.745393938341</v>
      </c>
    </row>
    <row r="86" spans="2:18" x14ac:dyDescent="0.3">
      <c r="B86" s="1">
        <v>11</v>
      </c>
      <c r="C86" s="1">
        <v>80</v>
      </c>
      <c r="D86" s="1">
        <v>0</v>
      </c>
      <c r="E86" s="1">
        <v>0</v>
      </c>
      <c r="F86" s="1">
        <v>3240</v>
      </c>
      <c r="G86" s="1">
        <v>0</v>
      </c>
      <c r="H86" s="1">
        <v>74.38</v>
      </c>
      <c r="I86" s="1">
        <v>2.153044356254</v>
      </c>
      <c r="K86" s="1">
        <v>11</v>
      </c>
      <c r="L86" s="1">
        <v>80</v>
      </c>
      <c r="M86" s="1">
        <v>0</v>
      </c>
      <c r="N86" s="1">
        <v>0</v>
      </c>
      <c r="O86" s="1">
        <v>3240</v>
      </c>
      <c r="P86" s="1">
        <v>0</v>
      </c>
      <c r="Q86" s="1">
        <v>74.92</v>
      </c>
      <c r="R86" s="1">
        <v>1.775837830433</v>
      </c>
    </row>
    <row r="87" spans="2:18" x14ac:dyDescent="0.3">
      <c r="B87" s="1">
        <v>12</v>
      </c>
      <c r="C87" s="1">
        <v>100</v>
      </c>
      <c r="D87" s="1">
        <v>0</v>
      </c>
      <c r="E87" s="1">
        <v>0</v>
      </c>
      <c r="F87" s="1">
        <v>5050</v>
      </c>
      <c r="G87" s="1">
        <v>0</v>
      </c>
      <c r="H87" s="1">
        <v>94.6</v>
      </c>
      <c r="I87" s="1">
        <v>2.1725560982399998</v>
      </c>
      <c r="K87" s="1">
        <v>12</v>
      </c>
      <c r="L87" s="1">
        <v>100</v>
      </c>
      <c r="M87" s="1">
        <v>0</v>
      </c>
      <c r="N87" s="1">
        <v>0</v>
      </c>
      <c r="O87" s="1">
        <v>5050</v>
      </c>
      <c r="P87" s="1">
        <v>0</v>
      </c>
      <c r="Q87" s="1">
        <v>94.54</v>
      </c>
      <c r="R87" s="1">
        <v>1.7799999999989999</v>
      </c>
    </row>
    <row r="88" spans="2:18" x14ac:dyDescent="0.3">
      <c r="B88" s="1">
        <v>13</v>
      </c>
      <c r="C88" s="1">
        <v>150</v>
      </c>
      <c r="D88" s="1">
        <v>0.02</v>
      </c>
      <c r="E88" s="1">
        <v>0.14000000000000001</v>
      </c>
      <c r="F88" s="1">
        <v>11325</v>
      </c>
      <c r="G88" s="1">
        <v>0</v>
      </c>
      <c r="H88" s="1">
        <v>143.06</v>
      </c>
      <c r="I88" s="1">
        <v>2.6184728373600001</v>
      </c>
      <c r="K88" s="1">
        <v>13</v>
      </c>
      <c r="L88" s="1">
        <v>150</v>
      </c>
      <c r="M88" s="1">
        <v>0</v>
      </c>
      <c r="N88" s="1">
        <v>0</v>
      </c>
      <c r="O88" s="1">
        <v>11325</v>
      </c>
      <c r="P88" s="1">
        <v>0</v>
      </c>
      <c r="Q88" s="1">
        <v>144.86000000000001</v>
      </c>
      <c r="R88" s="1">
        <v>1.9698730923629999</v>
      </c>
    </row>
    <row r="89" spans="2:18" x14ac:dyDescent="0.3">
      <c r="B89" s="1">
        <v>14</v>
      </c>
      <c r="C89" s="1">
        <v>200</v>
      </c>
      <c r="D89" s="1">
        <v>0.02</v>
      </c>
      <c r="E89" s="1">
        <v>0.14000000000000001</v>
      </c>
      <c r="F89" s="1">
        <v>20100</v>
      </c>
      <c r="G89" s="1">
        <v>0</v>
      </c>
      <c r="H89" s="1">
        <v>193.38</v>
      </c>
      <c r="I89" s="1">
        <v>2.018811531566</v>
      </c>
      <c r="K89" s="1">
        <v>14</v>
      </c>
      <c r="L89" s="1">
        <v>200</v>
      </c>
      <c r="M89" s="1">
        <v>0</v>
      </c>
      <c r="N89" s="1">
        <v>0</v>
      </c>
      <c r="O89" s="1">
        <v>20100</v>
      </c>
      <c r="P89" s="1">
        <v>0</v>
      </c>
      <c r="Q89" s="1">
        <v>193.54</v>
      </c>
      <c r="R89" s="1">
        <v>2.3169807940470002</v>
      </c>
    </row>
    <row r="90" spans="2:18" x14ac:dyDescent="0.3">
      <c r="B90" s="1">
        <v>15</v>
      </c>
      <c r="C90" s="1">
        <v>250</v>
      </c>
      <c r="D90" s="1">
        <v>0.02</v>
      </c>
      <c r="E90" s="1">
        <v>0.14000000000000001</v>
      </c>
      <c r="F90" s="1">
        <v>31375</v>
      </c>
      <c r="G90" s="1">
        <v>0</v>
      </c>
      <c r="H90" s="1">
        <v>243.52</v>
      </c>
      <c r="I90" s="1">
        <v>2.4103111832309998</v>
      </c>
      <c r="K90" s="1">
        <v>15</v>
      </c>
      <c r="L90" s="1">
        <v>250</v>
      </c>
      <c r="M90" s="1">
        <v>0</v>
      </c>
      <c r="N90" s="1">
        <v>0</v>
      </c>
      <c r="O90" s="1">
        <v>31375</v>
      </c>
      <c r="P90" s="1">
        <v>0</v>
      </c>
      <c r="Q90" s="1">
        <v>243.98</v>
      </c>
      <c r="R90" s="1">
        <v>1.8054362353710001</v>
      </c>
    </row>
    <row r="91" spans="2:18" x14ac:dyDescent="0.3">
      <c r="B91" s="1">
        <v>16</v>
      </c>
      <c r="C91" s="1">
        <v>500</v>
      </c>
      <c r="D91" s="1">
        <v>0.22</v>
      </c>
      <c r="E91" s="1">
        <v>0.41424630354399999</v>
      </c>
      <c r="F91" s="1">
        <v>125250</v>
      </c>
      <c r="G91" s="1">
        <v>0</v>
      </c>
      <c r="H91" s="1">
        <v>491.8</v>
      </c>
      <c r="I91" s="1">
        <v>3.05286750451</v>
      </c>
      <c r="K91" s="1">
        <v>16</v>
      </c>
      <c r="L91" s="1">
        <v>500</v>
      </c>
      <c r="M91" s="1">
        <v>0.04</v>
      </c>
      <c r="N91" s="1">
        <v>0.19595917942300001</v>
      </c>
      <c r="O91" s="1">
        <v>125250</v>
      </c>
      <c r="P91" s="1">
        <v>0</v>
      </c>
      <c r="Q91" s="1">
        <v>492.92</v>
      </c>
      <c r="R91" s="1">
        <v>2.4806450774159998</v>
      </c>
    </row>
    <row r="92" spans="2:18" x14ac:dyDescent="0.3">
      <c r="B92" s="1">
        <v>17</v>
      </c>
      <c r="C92" s="1">
        <v>1000</v>
      </c>
      <c r="D92" s="1">
        <v>0.66</v>
      </c>
      <c r="E92" s="1">
        <v>0.514198405287</v>
      </c>
      <c r="F92" s="1">
        <v>500500</v>
      </c>
      <c r="G92" s="1">
        <v>0</v>
      </c>
      <c r="H92" s="1">
        <v>987.82</v>
      </c>
      <c r="I92" s="1">
        <v>4.6890937290809998</v>
      </c>
      <c r="K92" s="1">
        <v>17</v>
      </c>
      <c r="L92" s="1">
        <v>1000</v>
      </c>
      <c r="M92" s="1">
        <v>0.68</v>
      </c>
      <c r="N92" s="1">
        <v>0.50754310161799998</v>
      </c>
      <c r="O92" s="1">
        <v>500500</v>
      </c>
      <c r="P92" s="1">
        <v>0</v>
      </c>
      <c r="Q92" s="1">
        <v>992.76</v>
      </c>
      <c r="R92" s="1">
        <v>2.1592591321289998</v>
      </c>
    </row>
    <row r="93" spans="2:18" x14ac:dyDescent="0.3">
      <c r="B93" s="1">
        <v>18</v>
      </c>
      <c r="C93" s="1">
        <v>2000</v>
      </c>
      <c r="D93" s="1">
        <v>2.64</v>
      </c>
      <c r="E93" s="1">
        <v>0.866256313108</v>
      </c>
      <c r="F93" s="1">
        <v>2001000</v>
      </c>
      <c r="G93" s="1">
        <v>0</v>
      </c>
      <c r="H93" s="1">
        <v>1984.98</v>
      </c>
      <c r="I93" s="1">
        <v>7.5272571366529997</v>
      </c>
      <c r="K93" s="1">
        <v>18</v>
      </c>
      <c r="L93" s="1">
        <v>2000</v>
      </c>
      <c r="M93" s="1">
        <v>2.96</v>
      </c>
      <c r="N93" s="1">
        <v>0.747261667691</v>
      </c>
      <c r="O93" s="1">
        <v>2001000</v>
      </c>
      <c r="P93" s="1">
        <v>0</v>
      </c>
      <c r="Q93" s="1">
        <v>1991.62</v>
      </c>
      <c r="R93" s="1">
        <v>2.3228430856159998</v>
      </c>
    </row>
    <row r="94" spans="2:18" x14ac:dyDescent="0.3">
      <c r="B94" s="1">
        <v>19</v>
      </c>
      <c r="C94" s="1">
        <v>5000</v>
      </c>
      <c r="D94" s="1">
        <v>16.600000000000001</v>
      </c>
      <c r="E94" s="1">
        <v>1.2806248474869999</v>
      </c>
      <c r="F94" s="1">
        <v>12502500</v>
      </c>
      <c r="G94" s="1">
        <v>0</v>
      </c>
      <c r="H94" s="1">
        <v>4964.1999999999898</v>
      </c>
      <c r="I94" s="1">
        <v>14.418044250655001</v>
      </c>
      <c r="K94" s="1">
        <v>19</v>
      </c>
      <c r="L94" s="1">
        <v>5000</v>
      </c>
      <c r="M94" s="1">
        <v>21.02</v>
      </c>
      <c r="N94" s="1">
        <v>1.849216050114</v>
      </c>
      <c r="O94" s="1">
        <v>12502500</v>
      </c>
      <c r="P94" s="1">
        <v>0</v>
      </c>
      <c r="Q94" s="1">
        <v>4990.62</v>
      </c>
      <c r="R94" s="1">
        <v>2.279385879596</v>
      </c>
    </row>
    <row r="95" spans="2:18" x14ac:dyDescent="0.3">
      <c r="B95" s="1">
        <v>20</v>
      </c>
      <c r="C95" s="1">
        <v>10000</v>
      </c>
      <c r="D95" s="1">
        <v>65</v>
      </c>
      <c r="E95" s="1">
        <v>0.95916630466200004</v>
      </c>
      <c r="F95" s="1">
        <v>50005000</v>
      </c>
      <c r="G95" s="1">
        <v>0</v>
      </c>
      <c r="H95" s="1">
        <v>9932.3599999999897</v>
      </c>
      <c r="I95" s="1">
        <v>25.156915551615999</v>
      </c>
      <c r="K95" s="1">
        <v>20</v>
      </c>
      <c r="L95" s="1">
        <v>10000</v>
      </c>
      <c r="M95" s="1">
        <v>87.12</v>
      </c>
      <c r="N95" s="1">
        <v>0.79094879733099999</v>
      </c>
      <c r="O95" s="1">
        <v>50005000</v>
      </c>
      <c r="P95" s="1">
        <v>0</v>
      </c>
      <c r="Q95" s="1">
        <v>9989.76</v>
      </c>
      <c r="R95" s="1">
        <v>2.8111207706150001</v>
      </c>
    </row>
    <row r="97" spans="1:47" x14ac:dyDescent="0.3">
      <c r="A97" s="6" t="s">
        <v>9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</row>
    <row r="99" spans="1:47" x14ac:dyDescent="0.3">
      <c r="B99" s="2" t="s">
        <v>5</v>
      </c>
      <c r="C99" s="3"/>
      <c r="D99" s="3"/>
      <c r="E99" s="3"/>
      <c r="F99" s="3"/>
      <c r="G99" s="3"/>
      <c r="H99" s="3"/>
      <c r="I99" s="4"/>
      <c r="K99" s="2" t="s">
        <v>6</v>
      </c>
      <c r="L99" s="3"/>
      <c r="M99" s="3"/>
      <c r="N99" s="3"/>
      <c r="O99" s="3"/>
      <c r="P99" s="3"/>
      <c r="Q99" s="3"/>
      <c r="R99" s="4"/>
    </row>
    <row r="100" spans="1:47" x14ac:dyDescent="0.3">
      <c r="B100" s="1" t="s">
        <v>1</v>
      </c>
      <c r="C100" s="1" t="s">
        <v>2</v>
      </c>
      <c r="D100" s="1" t="s">
        <v>10</v>
      </c>
      <c r="E100" s="1" t="str">
        <f>"+/- time [ms]"</f>
        <v>+/- time [ms]</v>
      </c>
      <c r="F100" s="1" t="s">
        <v>3</v>
      </c>
      <c r="G100" s="1" t="str">
        <f>"+/- compars"</f>
        <v>+/- compars</v>
      </c>
      <c r="H100" s="1" t="s">
        <v>4</v>
      </c>
      <c r="I100" s="1" t="str">
        <f>"+/- swaps"</f>
        <v>+/- swaps</v>
      </c>
      <c r="K100" s="1" t="s">
        <v>1</v>
      </c>
      <c r="L100" s="1" t="s">
        <v>2</v>
      </c>
      <c r="M100" s="1" t="s">
        <v>10</v>
      </c>
      <c r="N100" s="1" t="str">
        <f>"+/- time [ms]"</f>
        <v>+/- time [ms]</v>
      </c>
      <c r="O100" s="1" t="s">
        <v>3</v>
      </c>
      <c r="P100" s="1" t="str">
        <f>"+/- compars"</f>
        <v>+/- compars</v>
      </c>
      <c r="Q100" s="1" t="s">
        <v>4</v>
      </c>
      <c r="R100" s="1" t="str">
        <f>"+/- swaps"</f>
        <v>+/- swaps</v>
      </c>
    </row>
    <row r="101" spans="1:47" x14ac:dyDescent="0.3">
      <c r="B101" s="1">
        <v>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</row>
    <row r="102" spans="1:47" x14ac:dyDescent="0.3">
      <c r="B102" s="1">
        <v>2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K102" s="1">
        <v>2</v>
      </c>
      <c r="L102" s="1">
        <v>1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</row>
    <row r="103" spans="1:47" x14ac:dyDescent="0.3">
      <c r="B103" s="1">
        <v>3</v>
      </c>
      <c r="C103" s="1">
        <v>5</v>
      </c>
      <c r="D103" s="1">
        <v>0</v>
      </c>
      <c r="E103" s="1">
        <v>0</v>
      </c>
      <c r="F103" s="1">
        <v>8</v>
      </c>
      <c r="G103" s="1">
        <v>0</v>
      </c>
      <c r="H103" s="1">
        <v>0</v>
      </c>
      <c r="I103" s="1">
        <v>0</v>
      </c>
      <c r="K103" s="1">
        <v>3</v>
      </c>
      <c r="L103" s="1">
        <v>5</v>
      </c>
      <c r="M103" s="1">
        <v>0</v>
      </c>
      <c r="N103" s="1">
        <v>0</v>
      </c>
      <c r="O103" s="1">
        <v>6</v>
      </c>
      <c r="P103" s="1">
        <v>0</v>
      </c>
      <c r="Q103" s="1">
        <v>10</v>
      </c>
      <c r="R103" s="1">
        <v>0</v>
      </c>
    </row>
    <row r="104" spans="1:47" x14ac:dyDescent="0.3">
      <c r="B104" s="1">
        <v>4</v>
      </c>
      <c r="C104" s="1">
        <v>10</v>
      </c>
      <c r="D104" s="1">
        <v>0</v>
      </c>
      <c r="E104" s="1">
        <v>0</v>
      </c>
      <c r="F104" s="1">
        <v>25</v>
      </c>
      <c r="G104" s="1">
        <v>0</v>
      </c>
      <c r="H104" s="1">
        <v>0</v>
      </c>
      <c r="I104" s="1">
        <v>0</v>
      </c>
      <c r="K104" s="1">
        <v>4</v>
      </c>
      <c r="L104" s="1">
        <v>10</v>
      </c>
      <c r="M104" s="1">
        <v>0</v>
      </c>
      <c r="N104" s="1">
        <v>0</v>
      </c>
      <c r="O104" s="1">
        <v>19</v>
      </c>
      <c r="P104" s="1">
        <v>0</v>
      </c>
      <c r="Q104" s="1">
        <v>45</v>
      </c>
      <c r="R104" s="1">
        <v>0</v>
      </c>
    </row>
    <row r="105" spans="1:47" x14ac:dyDescent="0.3">
      <c r="B105" s="1">
        <v>5</v>
      </c>
      <c r="C105" s="1">
        <v>20</v>
      </c>
      <c r="D105" s="1">
        <v>0</v>
      </c>
      <c r="E105" s="1">
        <v>0</v>
      </c>
      <c r="F105" s="1">
        <v>69</v>
      </c>
      <c r="G105" s="1">
        <v>0</v>
      </c>
      <c r="H105" s="1">
        <v>0</v>
      </c>
      <c r="I105" s="1">
        <v>0</v>
      </c>
      <c r="K105" s="1">
        <v>5</v>
      </c>
      <c r="L105" s="1">
        <v>20</v>
      </c>
      <c r="M105" s="1">
        <v>0</v>
      </c>
      <c r="N105" s="1">
        <v>0</v>
      </c>
      <c r="O105" s="1">
        <v>54</v>
      </c>
      <c r="P105" s="1">
        <v>0</v>
      </c>
      <c r="Q105" s="1">
        <v>190</v>
      </c>
      <c r="R105" s="1">
        <v>0</v>
      </c>
    </row>
    <row r="106" spans="1:47" x14ac:dyDescent="0.3">
      <c r="B106" s="1">
        <v>6</v>
      </c>
      <c r="C106" s="1">
        <v>30</v>
      </c>
      <c r="D106" s="1">
        <v>0</v>
      </c>
      <c r="E106" s="1">
        <v>0</v>
      </c>
      <c r="F106" s="1">
        <v>119</v>
      </c>
      <c r="G106" s="1">
        <v>0</v>
      </c>
      <c r="H106" s="1">
        <v>0</v>
      </c>
      <c r="I106" s="1">
        <v>0</v>
      </c>
      <c r="K106" s="1">
        <v>6</v>
      </c>
      <c r="L106" s="1">
        <v>30</v>
      </c>
      <c r="M106" s="1">
        <v>0</v>
      </c>
      <c r="N106" s="1">
        <v>0</v>
      </c>
      <c r="O106" s="1">
        <v>94</v>
      </c>
      <c r="P106" s="1">
        <v>0</v>
      </c>
      <c r="Q106" s="1">
        <v>435</v>
      </c>
      <c r="R106" s="1">
        <v>0</v>
      </c>
    </row>
    <row r="107" spans="1:47" x14ac:dyDescent="0.3">
      <c r="B107" s="1">
        <v>7</v>
      </c>
      <c r="C107" s="1">
        <v>40</v>
      </c>
      <c r="D107" s="1">
        <v>0</v>
      </c>
      <c r="E107" s="1">
        <v>0</v>
      </c>
      <c r="F107" s="1">
        <v>177</v>
      </c>
      <c r="G107" s="1">
        <v>0</v>
      </c>
      <c r="H107" s="1">
        <v>0</v>
      </c>
      <c r="I107" s="1">
        <v>0</v>
      </c>
      <c r="K107" s="1">
        <v>7</v>
      </c>
      <c r="L107" s="1">
        <v>40</v>
      </c>
      <c r="M107" s="1">
        <v>0</v>
      </c>
      <c r="N107" s="1">
        <v>0</v>
      </c>
      <c r="O107" s="1">
        <v>143</v>
      </c>
      <c r="P107" s="1">
        <v>0</v>
      </c>
      <c r="Q107" s="1">
        <v>780</v>
      </c>
      <c r="R107" s="1">
        <v>0</v>
      </c>
    </row>
    <row r="108" spans="1:47" x14ac:dyDescent="0.3">
      <c r="B108" s="1">
        <v>8</v>
      </c>
      <c r="C108" s="1">
        <v>50</v>
      </c>
      <c r="D108" s="1">
        <v>0</v>
      </c>
      <c r="E108" s="1">
        <v>0</v>
      </c>
      <c r="F108" s="1">
        <v>237</v>
      </c>
      <c r="G108" s="1">
        <v>0</v>
      </c>
      <c r="H108" s="1">
        <v>0</v>
      </c>
      <c r="I108" s="1">
        <v>0</v>
      </c>
      <c r="K108" s="1">
        <v>8</v>
      </c>
      <c r="L108" s="1">
        <v>50</v>
      </c>
      <c r="M108" s="1">
        <v>0</v>
      </c>
      <c r="N108" s="1">
        <v>0</v>
      </c>
      <c r="O108" s="1">
        <v>193</v>
      </c>
      <c r="P108" s="1">
        <v>0</v>
      </c>
      <c r="Q108" s="1">
        <v>1225</v>
      </c>
      <c r="R108" s="1">
        <v>0</v>
      </c>
    </row>
    <row r="109" spans="1:47" x14ac:dyDescent="0.3">
      <c r="B109" s="1">
        <v>9</v>
      </c>
      <c r="C109" s="1">
        <v>60</v>
      </c>
      <c r="D109" s="1">
        <v>0</v>
      </c>
      <c r="E109" s="1">
        <v>0</v>
      </c>
      <c r="F109" s="1">
        <v>297</v>
      </c>
      <c r="G109" s="1">
        <v>0</v>
      </c>
      <c r="H109" s="1">
        <v>0</v>
      </c>
      <c r="I109" s="1">
        <v>0</v>
      </c>
      <c r="K109" s="1">
        <v>9</v>
      </c>
      <c r="L109" s="1">
        <v>60</v>
      </c>
      <c r="M109" s="1">
        <v>0</v>
      </c>
      <c r="N109" s="1">
        <v>0</v>
      </c>
      <c r="O109" s="1">
        <v>243</v>
      </c>
      <c r="P109" s="1">
        <v>0</v>
      </c>
      <c r="Q109" s="1">
        <v>1770</v>
      </c>
      <c r="R109" s="1">
        <v>0</v>
      </c>
    </row>
    <row r="110" spans="1:47" x14ac:dyDescent="0.3">
      <c r="B110" s="1">
        <v>10</v>
      </c>
      <c r="C110" s="1">
        <v>70</v>
      </c>
      <c r="D110" s="1">
        <v>0</v>
      </c>
      <c r="E110" s="1">
        <v>0</v>
      </c>
      <c r="F110" s="1">
        <v>363</v>
      </c>
      <c r="G110" s="1">
        <v>0</v>
      </c>
      <c r="H110" s="1">
        <v>0</v>
      </c>
      <c r="I110" s="1">
        <v>0</v>
      </c>
      <c r="K110" s="1">
        <v>10</v>
      </c>
      <c r="L110" s="1">
        <v>70</v>
      </c>
      <c r="M110" s="1">
        <v>0</v>
      </c>
      <c r="N110" s="1">
        <v>0</v>
      </c>
      <c r="O110" s="1">
        <v>300</v>
      </c>
      <c r="P110" s="1">
        <v>0</v>
      </c>
      <c r="Q110" s="1">
        <v>2415</v>
      </c>
      <c r="R110" s="1">
        <v>0</v>
      </c>
    </row>
    <row r="111" spans="1:47" x14ac:dyDescent="0.3">
      <c r="B111" s="1">
        <v>11</v>
      </c>
      <c r="C111" s="1">
        <v>80</v>
      </c>
      <c r="D111" s="1">
        <v>0</v>
      </c>
      <c r="E111" s="1">
        <v>0</v>
      </c>
      <c r="F111" s="1">
        <v>433</v>
      </c>
      <c r="G111" s="1">
        <v>0</v>
      </c>
      <c r="H111" s="1">
        <v>0</v>
      </c>
      <c r="I111" s="1">
        <v>0</v>
      </c>
      <c r="K111" s="1">
        <v>11</v>
      </c>
      <c r="L111" s="1">
        <v>80</v>
      </c>
      <c r="M111" s="1">
        <v>0</v>
      </c>
      <c r="N111" s="1">
        <v>0</v>
      </c>
      <c r="O111" s="1">
        <v>360</v>
      </c>
      <c r="P111" s="1">
        <v>0</v>
      </c>
      <c r="Q111" s="1">
        <v>3160</v>
      </c>
      <c r="R111" s="1">
        <v>0</v>
      </c>
    </row>
    <row r="112" spans="1:47" x14ac:dyDescent="0.3">
      <c r="B112" s="1">
        <v>12</v>
      </c>
      <c r="C112" s="1">
        <v>100</v>
      </c>
      <c r="D112" s="1">
        <v>0</v>
      </c>
      <c r="E112" s="1">
        <v>0</v>
      </c>
      <c r="F112" s="1">
        <v>573</v>
      </c>
      <c r="G112" s="1">
        <v>0</v>
      </c>
      <c r="H112" s="1">
        <v>0</v>
      </c>
      <c r="I112" s="1">
        <v>0</v>
      </c>
      <c r="K112" s="1">
        <v>12</v>
      </c>
      <c r="L112" s="1">
        <v>100</v>
      </c>
      <c r="M112" s="1">
        <v>0</v>
      </c>
      <c r="N112" s="1">
        <v>0</v>
      </c>
      <c r="O112" s="1">
        <v>480</v>
      </c>
      <c r="P112" s="1">
        <v>0</v>
      </c>
      <c r="Q112" s="1">
        <v>4950</v>
      </c>
      <c r="R112" s="1">
        <v>0</v>
      </c>
    </row>
    <row r="113" spans="2:32" x14ac:dyDescent="0.3">
      <c r="B113" s="1">
        <v>13</v>
      </c>
      <c r="C113" s="1">
        <v>150</v>
      </c>
      <c r="D113" s="1">
        <v>0</v>
      </c>
      <c r="E113" s="1">
        <v>0</v>
      </c>
      <c r="F113" s="1">
        <v>945</v>
      </c>
      <c r="G113" s="1">
        <v>0</v>
      </c>
      <c r="H113" s="1">
        <v>0</v>
      </c>
      <c r="I113" s="1">
        <v>0</v>
      </c>
      <c r="K113" s="1">
        <v>13</v>
      </c>
      <c r="L113" s="1">
        <v>150</v>
      </c>
      <c r="M113" s="1">
        <v>0</v>
      </c>
      <c r="N113" s="1">
        <v>0</v>
      </c>
      <c r="O113" s="1">
        <v>803</v>
      </c>
      <c r="P113" s="1">
        <v>0</v>
      </c>
      <c r="Q113" s="1">
        <v>11175</v>
      </c>
      <c r="R113" s="1">
        <v>0</v>
      </c>
    </row>
    <row r="114" spans="2:32" x14ac:dyDescent="0.3">
      <c r="B114" s="1">
        <v>14</v>
      </c>
      <c r="C114" s="1">
        <v>200</v>
      </c>
      <c r="D114" s="1">
        <v>0</v>
      </c>
      <c r="E114" s="1">
        <v>0</v>
      </c>
      <c r="F114" s="1">
        <v>1345</v>
      </c>
      <c r="G114" s="1">
        <v>0</v>
      </c>
      <c r="H114" s="1">
        <v>0</v>
      </c>
      <c r="I114" s="1">
        <v>0</v>
      </c>
      <c r="K114" s="1">
        <v>14</v>
      </c>
      <c r="L114" s="1">
        <v>200</v>
      </c>
      <c r="M114" s="1">
        <v>0</v>
      </c>
      <c r="N114" s="1">
        <v>0</v>
      </c>
      <c r="O114" s="1">
        <v>1153</v>
      </c>
      <c r="P114" s="1">
        <v>0</v>
      </c>
      <c r="Q114" s="1">
        <v>19900</v>
      </c>
      <c r="R114" s="1">
        <v>0</v>
      </c>
    </row>
    <row r="115" spans="2:32" x14ac:dyDescent="0.3">
      <c r="B115" s="1">
        <v>15</v>
      </c>
      <c r="C115" s="1">
        <v>250</v>
      </c>
      <c r="D115" s="1">
        <v>0</v>
      </c>
      <c r="E115" s="1">
        <v>0</v>
      </c>
      <c r="F115" s="1">
        <v>1745</v>
      </c>
      <c r="G115" s="1">
        <v>0</v>
      </c>
      <c r="H115" s="1">
        <v>0</v>
      </c>
      <c r="I115" s="1">
        <v>0</v>
      </c>
      <c r="K115" s="1">
        <v>15</v>
      </c>
      <c r="L115" s="1">
        <v>250</v>
      </c>
      <c r="M115" s="1">
        <v>0.32</v>
      </c>
      <c r="N115" s="1">
        <v>2.2400000000000002</v>
      </c>
      <c r="O115" s="1">
        <v>1503</v>
      </c>
      <c r="P115" s="1">
        <v>0</v>
      </c>
      <c r="Q115" s="1">
        <v>31125</v>
      </c>
      <c r="R115" s="1">
        <v>0</v>
      </c>
    </row>
    <row r="116" spans="2:32" x14ac:dyDescent="0.3">
      <c r="B116" s="1">
        <v>16</v>
      </c>
      <c r="C116" s="1">
        <v>500</v>
      </c>
      <c r="D116" s="1">
        <v>0</v>
      </c>
      <c r="E116" s="1">
        <v>0</v>
      </c>
      <c r="F116" s="1">
        <v>3989</v>
      </c>
      <c r="G116" s="1">
        <v>0</v>
      </c>
      <c r="H116" s="1">
        <v>0</v>
      </c>
      <c r="I116" s="1">
        <v>0</v>
      </c>
      <c r="K116" s="1">
        <v>16</v>
      </c>
      <c r="L116" s="1">
        <v>500</v>
      </c>
      <c r="M116" s="1">
        <v>0.6</v>
      </c>
      <c r="N116" s="1">
        <v>2.9393876913399999</v>
      </c>
      <c r="O116" s="1">
        <v>3498</v>
      </c>
      <c r="P116" s="1">
        <v>0</v>
      </c>
      <c r="Q116" s="1">
        <v>124750</v>
      </c>
      <c r="R116" s="1">
        <v>0</v>
      </c>
    </row>
    <row r="117" spans="2:32" x14ac:dyDescent="0.3">
      <c r="B117" s="1">
        <v>17</v>
      </c>
      <c r="C117" s="1">
        <v>1000</v>
      </c>
      <c r="D117" s="1">
        <v>0</v>
      </c>
      <c r="E117" s="1">
        <v>0</v>
      </c>
      <c r="F117" s="1">
        <v>8977</v>
      </c>
      <c r="G117" s="1">
        <v>0</v>
      </c>
      <c r="H117" s="1">
        <v>0</v>
      </c>
      <c r="I117" s="1">
        <v>0</v>
      </c>
      <c r="K117" s="1">
        <v>17</v>
      </c>
      <c r="L117" s="1">
        <v>1000</v>
      </c>
      <c r="M117" s="1">
        <v>2.2000000000000002</v>
      </c>
      <c r="N117" s="1">
        <v>5.1884487084290001</v>
      </c>
      <c r="O117" s="1">
        <v>7987</v>
      </c>
      <c r="P117" s="1">
        <v>0</v>
      </c>
      <c r="Q117" s="1">
        <v>499500</v>
      </c>
      <c r="R117" s="1">
        <v>0</v>
      </c>
    </row>
    <row r="118" spans="2:32" x14ac:dyDescent="0.3">
      <c r="B118" s="1">
        <v>18</v>
      </c>
      <c r="C118" s="1">
        <v>2000</v>
      </c>
      <c r="D118" s="1">
        <v>0</v>
      </c>
      <c r="E118" s="1">
        <v>0</v>
      </c>
      <c r="F118" s="1">
        <v>19953</v>
      </c>
      <c r="G118" s="1">
        <v>0</v>
      </c>
      <c r="H118" s="1">
        <v>0</v>
      </c>
      <c r="I118" s="1">
        <v>0</v>
      </c>
      <c r="K118" s="1">
        <v>18</v>
      </c>
      <c r="L118" s="1">
        <v>2000</v>
      </c>
      <c r="M118" s="1">
        <v>8.1199999999999992</v>
      </c>
      <c r="N118" s="1">
        <v>7.4957054371150003</v>
      </c>
      <c r="O118" s="1">
        <v>17964</v>
      </c>
      <c r="P118" s="1">
        <v>0</v>
      </c>
      <c r="Q118" s="1">
        <v>1999000</v>
      </c>
      <c r="R118" s="1">
        <v>0</v>
      </c>
    </row>
    <row r="119" spans="2:32" x14ac:dyDescent="0.3">
      <c r="B119" s="1">
        <v>19</v>
      </c>
      <c r="C119" s="1">
        <v>5000</v>
      </c>
      <c r="D119" s="1">
        <v>0</v>
      </c>
      <c r="E119" s="1">
        <v>0</v>
      </c>
      <c r="F119" s="1">
        <v>56809</v>
      </c>
      <c r="G119" s="1">
        <v>0</v>
      </c>
      <c r="H119" s="1">
        <v>0</v>
      </c>
      <c r="I119" s="1">
        <v>0</v>
      </c>
      <c r="K119" s="1">
        <v>19</v>
      </c>
      <c r="L119" s="1">
        <v>5000</v>
      </c>
      <c r="M119" s="1">
        <v>47.12</v>
      </c>
      <c r="N119" s="1">
        <v>6.5624385711409996</v>
      </c>
      <c r="O119" s="1">
        <v>51822</v>
      </c>
      <c r="P119" s="1">
        <v>0</v>
      </c>
      <c r="Q119" s="1">
        <v>12497500</v>
      </c>
      <c r="R119" s="1">
        <v>0</v>
      </c>
    </row>
    <row r="120" spans="2:32" x14ac:dyDescent="0.3">
      <c r="B120" s="1">
        <v>20</v>
      </c>
      <c r="C120" s="1">
        <v>10000</v>
      </c>
      <c r="D120" s="1">
        <v>0.3</v>
      </c>
      <c r="E120" s="1">
        <v>2.1</v>
      </c>
      <c r="F120" s="1">
        <v>123617</v>
      </c>
      <c r="G120" s="1">
        <v>0</v>
      </c>
      <c r="H120" s="1">
        <v>0</v>
      </c>
      <c r="I120" s="1">
        <v>0</v>
      </c>
      <c r="K120" s="1">
        <v>20</v>
      </c>
      <c r="L120" s="1">
        <v>10000</v>
      </c>
      <c r="M120" s="1">
        <v>196.1</v>
      </c>
      <c r="N120" s="1">
        <v>15.366522052826999</v>
      </c>
      <c r="O120" s="1">
        <v>113631</v>
      </c>
      <c r="P120" s="1">
        <v>0</v>
      </c>
      <c r="Q120" s="1">
        <v>49995000</v>
      </c>
      <c r="R120" s="1">
        <v>0</v>
      </c>
    </row>
    <row r="122" spans="2:32" x14ac:dyDescent="0.3">
      <c r="B122" s="2" t="s">
        <v>11</v>
      </c>
      <c r="C122" s="3"/>
      <c r="D122" s="3"/>
      <c r="E122" s="3"/>
      <c r="F122" s="3"/>
      <c r="G122" s="3"/>
      <c r="H122" s="3"/>
      <c r="I122" s="4"/>
      <c r="K122" s="2" t="s">
        <v>7</v>
      </c>
      <c r="L122" s="3"/>
      <c r="M122" s="3"/>
      <c r="N122" s="3"/>
      <c r="O122" s="3"/>
      <c r="P122" s="3"/>
      <c r="Q122" s="3"/>
      <c r="R122" s="4"/>
    </row>
    <row r="123" spans="2:32" x14ac:dyDescent="0.3">
      <c r="B123" s="1" t="s">
        <v>1</v>
      </c>
      <c r="C123" s="1" t="s">
        <v>2</v>
      </c>
      <c r="D123" s="1" t="s">
        <v>10</v>
      </c>
      <c r="E123" s="1" t="str">
        <f>"+/- time [ms]"</f>
        <v>+/- time [ms]</v>
      </c>
      <c r="F123" s="1" t="s">
        <v>3</v>
      </c>
      <c r="G123" s="1" t="str">
        <f>"+/- compars"</f>
        <v>+/- compars</v>
      </c>
      <c r="H123" s="1" t="s">
        <v>4</v>
      </c>
      <c r="I123" s="1" t="str">
        <f>"+/- swaps"</f>
        <v>+/- swaps</v>
      </c>
      <c r="K123" s="1" t="s">
        <v>1</v>
      </c>
      <c r="L123" s="1" t="s">
        <v>2</v>
      </c>
      <c r="M123" s="1" t="s">
        <v>10</v>
      </c>
      <c r="N123" s="1" t="str">
        <f>"+/- time [ms]"</f>
        <v>+/- time [ms]</v>
      </c>
      <c r="O123" s="1" t="s">
        <v>3</v>
      </c>
      <c r="P123" s="1" t="str">
        <f>"+/- compars"</f>
        <v>+/- compars</v>
      </c>
      <c r="Q123" s="1" t="s">
        <v>4</v>
      </c>
      <c r="R123" s="1" t="str">
        <f>"+/- swaps"</f>
        <v>+/- swaps</v>
      </c>
    </row>
    <row r="124" spans="2:32" x14ac:dyDescent="0.3">
      <c r="B124" s="1">
        <v>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</row>
    <row r="125" spans="2:32" x14ac:dyDescent="0.3">
      <c r="B125" s="1">
        <v>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K125" s="1">
        <v>2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2:32" x14ac:dyDescent="0.3">
      <c r="B126" s="1">
        <v>3</v>
      </c>
      <c r="C126" s="1">
        <v>5</v>
      </c>
      <c r="D126" s="1">
        <v>0</v>
      </c>
      <c r="E126" s="1">
        <v>0</v>
      </c>
      <c r="F126" s="1">
        <v>6.94</v>
      </c>
      <c r="G126" s="1">
        <v>0.57999999999999996</v>
      </c>
      <c r="H126" s="1">
        <v>5.46</v>
      </c>
      <c r="I126" s="1">
        <v>2.1652713455820001</v>
      </c>
      <c r="K126" s="1">
        <v>3</v>
      </c>
      <c r="L126" s="1">
        <v>5</v>
      </c>
      <c r="M126" s="1">
        <v>0</v>
      </c>
      <c r="N126" s="1">
        <v>0</v>
      </c>
      <c r="O126" s="1">
        <v>7</v>
      </c>
      <c r="P126" s="1">
        <v>0.663324958071</v>
      </c>
      <c r="Q126" s="1">
        <v>5.16</v>
      </c>
      <c r="R126" s="1">
        <v>1.9935897271</v>
      </c>
    </row>
    <row r="127" spans="2:32" x14ac:dyDescent="0.3">
      <c r="B127" s="1">
        <v>4</v>
      </c>
      <c r="C127" s="1">
        <v>10</v>
      </c>
      <c r="D127" s="1">
        <v>0</v>
      </c>
      <c r="E127" s="1">
        <v>0</v>
      </c>
      <c r="F127" s="1">
        <v>21.9</v>
      </c>
      <c r="G127" s="1">
        <v>1.3</v>
      </c>
      <c r="H127" s="1">
        <v>22.36</v>
      </c>
      <c r="I127" s="1">
        <v>4.4215834267830001</v>
      </c>
      <c r="K127" s="1">
        <v>4</v>
      </c>
      <c r="L127" s="1">
        <v>10</v>
      </c>
      <c r="M127" s="1">
        <v>0</v>
      </c>
      <c r="N127" s="1">
        <v>0</v>
      </c>
      <c r="O127" s="1">
        <v>22.14</v>
      </c>
      <c r="P127" s="1">
        <v>1.2330450113439999</v>
      </c>
      <c r="Q127" s="1">
        <v>23</v>
      </c>
      <c r="R127" s="1">
        <v>5.3702886328390003</v>
      </c>
    </row>
    <row r="128" spans="2:32" x14ac:dyDescent="0.3">
      <c r="B128" s="1">
        <v>5</v>
      </c>
      <c r="C128" s="1">
        <v>20</v>
      </c>
      <c r="D128" s="1">
        <v>0</v>
      </c>
      <c r="E128" s="1">
        <v>0</v>
      </c>
      <c r="F128" s="1">
        <v>60.82</v>
      </c>
      <c r="G128" s="1">
        <v>2.151185719551</v>
      </c>
      <c r="H128" s="1">
        <v>99.7</v>
      </c>
      <c r="I128" s="1">
        <v>15.135719342007</v>
      </c>
      <c r="K128" s="1">
        <v>5</v>
      </c>
      <c r="L128" s="1">
        <v>20</v>
      </c>
      <c r="M128" s="1">
        <v>0</v>
      </c>
      <c r="N128" s="1">
        <v>0</v>
      </c>
      <c r="O128" s="1">
        <v>62.36</v>
      </c>
      <c r="P128" s="1">
        <v>1.5460918472080001</v>
      </c>
      <c r="Q128" s="1">
        <v>90.24</v>
      </c>
      <c r="R128" s="1">
        <v>19.283734078233</v>
      </c>
    </row>
    <row r="129" spans="2:18" x14ac:dyDescent="0.3">
      <c r="B129" s="1">
        <v>6</v>
      </c>
      <c r="C129" s="1">
        <v>30</v>
      </c>
      <c r="D129" s="1">
        <v>0</v>
      </c>
      <c r="E129" s="1">
        <v>0</v>
      </c>
      <c r="F129" s="1">
        <v>105.6</v>
      </c>
      <c r="G129" s="1">
        <v>2.9664793948389998</v>
      </c>
      <c r="H129" s="1">
        <v>219.28</v>
      </c>
      <c r="I129" s="1">
        <v>26.371226744314001</v>
      </c>
      <c r="K129" s="1">
        <v>6</v>
      </c>
      <c r="L129" s="1">
        <v>30</v>
      </c>
      <c r="M129" s="1">
        <v>0</v>
      </c>
      <c r="N129" s="1">
        <v>0</v>
      </c>
      <c r="O129" s="1">
        <v>109.52</v>
      </c>
      <c r="P129" s="1">
        <v>1.8787229705320001</v>
      </c>
      <c r="Q129" s="1">
        <v>213.94</v>
      </c>
      <c r="R129" s="1">
        <v>29.394155881740001</v>
      </c>
    </row>
    <row r="130" spans="2:18" x14ac:dyDescent="0.3">
      <c r="B130" s="1">
        <v>7</v>
      </c>
      <c r="C130" s="1">
        <v>40</v>
      </c>
      <c r="D130" s="1">
        <v>0</v>
      </c>
      <c r="E130" s="1">
        <v>0</v>
      </c>
      <c r="F130" s="1">
        <v>154.4</v>
      </c>
      <c r="G130" s="1">
        <v>3.8522720568520001</v>
      </c>
      <c r="H130" s="1">
        <v>399.84</v>
      </c>
      <c r="I130" s="1">
        <v>41.728340489407003</v>
      </c>
      <c r="K130" s="1">
        <v>7</v>
      </c>
      <c r="L130" s="1">
        <v>40</v>
      </c>
      <c r="M130" s="1">
        <v>0</v>
      </c>
      <c r="N130" s="1">
        <v>0</v>
      </c>
      <c r="O130" s="1">
        <v>161.34</v>
      </c>
      <c r="P130" s="1">
        <v>2.867821472828</v>
      </c>
      <c r="Q130" s="1">
        <v>398.72</v>
      </c>
      <c r="R130" s="1">
        <v>38.109862240631998</v>
      </c>
    </row>
    <row r="131" spans="2:18" x14ac:dyDescent="0.3">
      <c r="B131" s="1">
        <v>8</v>
      </c>
      <c r="C131" s="1">
        <v>50</v>
      </c>
      <c r="D131" s="1">
        <v>0</v>
      </c>
      <c r="E131" s="1">
        <v>0</v>
      </c>
      <c r="F131" s="1">
        <v>206.96</v>
      </c>
      <c r="G131" s="1">
        <v>5.3850162488129998</v>
      </c>
      <c r="H131" s="1">
        <v>625.12</v>
      </c>
      <c r="I131" s="1">
        <v>58.824702294189002</v>
      </c>
      <c r="K131" s="1">
        <v>8</v>
      </c>
      <c r="L131" s="1">
        <v>50</v>
      </c>
      <c r="M131" s="1">
        <v>0</v>
      </c>
      <c r="N131" s="1">
        <v>0</v>
      </c>
      <c r="O131" s="1">
        <v>217.28</v>
      </c>
      <c r="P131" s="1">
        <v>3.346879143317</v>
      </c>
      <c r="Q131" s="1">
        <v>623.6</v>
      </c>
      <c r="R131" s="1">
        <v>58.946416345694999</v>
      </c>
    </row>
    <row r="132" spans="2:18" x14ac:dyDescent="0.3">
      <c r="B132" s="1">
        <v>9</v>
      </c>
      <c r="C132" s="1">
        <v>60</v>
      </c>
      <c r="D132" s="1">
        <v>0</v>
      </c>
      <c r="E132" s="1">
        <v>0</v>
      </c>
      <c r="F132" s="1">
        <v>261.89999999999998</v>
      </c>
      <c r="G132" s="1">
        <v>6.6068146636540002</v>
      </c>
      <c r="H132" s="1">
        <v>883.4</v>
      </c>
      <c r="I132" s="1">
        <v>72.775820160275003</v>
      </c>
      <c r="K132" s="1">
        <v>9</v>
      </c>
      <c r="L132" s="1">
        <v>60</v>
      </c>
      <c r="M132" s="1">
        <v>0</v>
      </c>
      <c r="N132" s="1">
        <v>0</v>
      </c>
      <c r="O132" s="1">
        <v>275.3</v>
      </c>
      <c r="P132" s="1">
        <v>3.0610455730039998</v>
      </c>
      <c r="Q132" s="1">
        <v>902.96</v>
      </c>
      <c r="R132" s="1">
        <v>73.741700549962005</v>
      </c>
    </row>
    <row r="133" spans="2:18" x14ac:dyDescent="0.3">
      <c r="B133" s="1">
        <v>10</v>
      </c>
      <c r="C133" s="1">
        <v>70</v>
      </c>
      <c r="D133" s="1">
        <v>0</v>
      </c>
      <c r="E133" s="1">
        <v>0</v>
      </c>
      <c r="F133" s="1">
        <v>313.56</v>
      </c>
      <c r="G133" s="1">
        <v>7.102562917707</v>
      </c>
      <c r="H133" s="1">
        <v>1202.24</v>
      </c>
      <c r="I133" s="1">
        <v>94.823111106943003</v>
      </c>
      <c r="K133" s="1">
        <v>10</v>
      </c>
      <c r="L133" s="1">
        <v>70</v>
      </c>
      <c r="M133" s="1">
        <v>0</v>
      </c>
      <c r="N133" s="1">
        <v>0</v>
      </c>
      <c r="O133" s="1">
        <v>335.78</v>
      </c>
      <c r="P133" s="1">
        <v>3.3840212765270001</v>
      </c>
      <c r="Q133" s="1">
        <v>1180.3399999999999</v>
      </c>
      <c r="R133" s="1">
        <v>86.35313775422</v>
      </c>
    </row>
    <row r="134" spans="2:18" x14ac:dyDescent="0.3">
      <c r="B134" s="1">
        <v>11</v>
      </c>
      <c r="C134" s="1">
        <v>80</v>
      </c>
      <c r="D134" s="1">
        <v>0</v>
      </c>
      <c r="E134" s="1">
        <v>0</v>
      </c>
      <c r="F134" s="1">
        <v>373.68</v>
      </c>
      <c r="G134" s="1">
        <v>7.4065916587889999</v>
      </c>
      <c r="H134" s="1">
        <v>1601.08</v>
      </c>
      <c r="I134" s="1">
        <v>130.26954210405199</v>
      </c>
      <c r="K134" s="1">
        <v>11</v>
      </c>
      <c r="L134" s="1">
        <v>80</v>
      </c>
      <c r="M134" s="1">
        <v>0</v>
      </c>
      <c r="N134" s="1">
        <v>0</v>
      </c>
      <c r="O134" s="1">
        <v>399.14</v>
      </c>
      <c r="P134" s="1">
        <v>3.9850219572899999</v>
      </c>
      <c r="Q134" s="1">
        <v>1570.9199999999901</v>
      </c>
      <c r="R134" s="1">
        <v>109.44274119375</v>
      </c>
    </row>
    <row r="135" spans="2:18" x14ac:dyDescent="0.3">
      <c r="B135" s="1">
        <v>12</v>
      </c>
      <c r="C135" s="1">
        <v>100</v>
      </c>
      <c r="D135" s="1">
        <v>0</v>
      </c>
      <c r="E135" s="1">
        <v>0</v>
      </c>
      <c r="F135" s="1">
        <v>487.32</v>
      </c>
      <c r="G135" s="1">
        <v>8.2254240012210005</v>
      </c>
      <c r="H135" s="1">
        <v>2491.2399999999998</v>
      </c>
      <c r="I135" s="1">
        <v>163.23009036326101</v>
      </c>
      <c r="K135" s="1">
        <v>12</v>
      </c>
      <c r="L135" s="1">
        <v>100</v>
      </c>
      <c r="M135" s="1">
        <v>0</v>
      </c>
      <c r="N135" s="1">
        <v>0</v>
      </c>
      <c r="O135" s="1">
        <v>530.58000000000004</v>
      </c>
      <c r="P135" s="1">
        <v>4.6608582900169999</v>
      </c>
      <c r="Q135" s="1">
        <v>2494.6399999999899</v>
      </c>
      <c r="R135" s="1">
        <v>145.57331623619999</v>
      </c>
    </row>
    <row r="136" spans="2:18" x14ac:dyDescent="0.3">
      <c r="B136" s="1">
        <v>13</v>
      </c>
      <c r="C136" s="1">
        <v>150</v>
      </c>
      <c r="D136" s="1">
        <v>0</v>
      </c>
      <c r="E136" s="1">
        <v>0</v>
      </c>
      <c r="F136" s="1">
        <v>785.32</v>
      </c>
      <c r="G136" s="1">
        <v>12.576867654536001</v>
      </c>
      <c r="H136" s="1">
        <v>5625.14</v>
      </c>
      <c r="I136" s="1">
        <v>300.68747961960901</v>
      </c>
      <c r="K136" s="1">
        <v>13</v>
      </c>
      <c r="L136" s="1">
        <v>150</v>
      </c>
      <c r="M136" s="1">
        <v>0</v>
      </c>
      <c r="N136" s="1">
        <v>0</v>
      </c>
      <c r="O136" s="1">
        <v>880.66</v>
      </c>
      <c r="P136" s="1">
        <v>4.320231475241</v>
      </c>
      <c r="Q136" s="1">
        <v>5631.52</v>
      </c>
      <c r="R136" s="1">
        <v>325.34457057096301</v>
      </c>
    </row>
    <row r="137" spans="2:18" x14ac:dyDescent="0.3">
      <c r="B137" s="1">
        <v>14</v>
      </c>
      <c r="C137" s="1">
        <v>200</v>
      </c>
      <c r="D137" s="1">
        <v>0</v>
      </c>
      <c r="E137" s="1">
        <v>0</v>
      </c>
      <c r="F137" s="1">
        <v>1086.4000000000001</v>
      </c>
      <c r="G137" s="1">
        <v>14.209855734679</v>
      </c>
      <c r="H137" s="1">
        <v>9990.1799999999894</v>
      </c>
      <c r="I137" s="1">
        <v>448.33490562305298</v>
      </c>
      <c r="K137" s="1">
        <v>14</v>
      </c>
      <c r="L137" s="1">
        <v>200</v>
      </c>
      <c r="M137" s="1">
        <v>0</v>
      </c>
      <c r="N137" s="1">
        <v>0</v>
      </c>
      <c r="O137" s="1">
        <v>1255.8</v>
      </c>
      <c r="P137" s="1">
        <v>5.5964274319219998</v>
      </c>
      <c r="Q137" s="1">
        <v>10018.64</v>
      </c>
      <c r="R137" s="1">
        <v>463.53993398631002</v>
      </c>
    </row>
    <row r="138" spans="2:18" x14ac:dyDescent="0.3">
      <c r="B138" s="1">
        <v>15</v>
      </c>
      <c r="C138" s="1">
        <v>250</v>
      </c>
      <c r="D138" s="1">
        <v>0</v>
      </c>
      <c r="E138" s="1">
        <v>0</v>
      </c>
      <c r="F138" s="1">
        <v>1387.92</v>
      </c>
      <c r="G138" s="1">
        <v>19.483161961032</v>
      </c>
      <c r="H138" s="1">
        <v>15691.16</v>
      </c>
      <c r="I138" s="1">
        <v>713.25808400603398</v>
      </c>
      <c r="K138" s="1">
        <v>15</v>
      </c>
      <c r="L138" s="1">
        <v>250</v>
      </c>
      <c r="M138" s="1">
        <v>0.3</v>
      </c>
      <c r="N138" s="1">
        <v>2.1</v>
      </c>
      <c r="O138" s="1">
        <v>1649.26</v>
      </c>
      <c r="P138" s="1">
        <v>6.3239544589919996</v>
      </c>
      <c r="Q138" s="1">
        <v>15633.879999999899</v>
      </c>
      <c r="R138" s="1">
        <v>691.290724370058</v>
      </c>
    </row>
    <row r="139" spans="2:18" x14ac:dyDescent="0.3">
      <c r="B139" s="1">
        <v>16</v>
      </c>
      <c r="C139" s="1">
        <v>500</v>
      </c>
      <c r="D139" s="1">
        <v>0.3</v>
      </c>
      <c r="E139" s="1">
        <v>2.1</v>
      </c>
      <c r="F139" s="1">
        <v>2893.6199999999899</v>
      </c>
      <c r="G139" s="1">
        <v>25.925963820153001</v>
      </c>
      <c r="H139" s="1">
        <v>62482.14</v>
      </c>
      <c r="I139" s="1">
        <v>1856.25841961733</v>
      </c>
      <c r="K139" s="1">
        <v>16</v>
      </c>
      <c r="L139" s="1">
        <v>500</v>
      </c>
      <c r="M139" s="1">
        <v>0.3</v>
      </c>
      <c r="N139" s="1">
        <v>2.1</v>
      </c>
      <c r="O139" s="1">
        <v>3795.04</v>
      </c>
      <c r="P139" s="1">
        <v>8.0223687270539994</v>
      </c>
      <c r="Q139" s="1">
        <v>62212.52</v>
      </c>
      <c r="R139" s="1">
        <v>1893.82360572425</v>
      </c>
    </row>
    <row r="140" spans="2:18" x14ac:dyDescent="0.3">
      <c r="B140" s="1">
        <v>17</v>
      </c>
      <c r="C140" s="1">
        <v>1000</v>
      </c>
      <c r="D140" s="1">
        <v>1.3</v>
      </c>
      <c r="E140" s="1">
        <v>4.0804411526209998</v>
      </c>
      <c r="F140" s="1">
        <v>5850</v>
      </c>
      <c r="G140" s="1">
        <v>33.899262528579001</v>
      </c>
      <c r="H140" s="1">
        <v>250025.58</v>
      </c>
      <c r="I140" s="1">
        <v>4600.3122680514698</v>
      </c>
      <c r="K140" s="1">
        <v>17</v>
      </c>
      <c r="L140" s="1">
        <v>1000</v>
      </c>
      <c r="M140" s="1">
        <v>1.26</v>
      </c>
      <c r="N140" s="1">
        <v>4.0635452501479996</v>
      </c>
      <c r="O140" s="1">
        <v>8588.7000000000007</v>
      </c>
      <c r="P140" s="1">
        <v>14.938875458249001</v>
      </c>
      <c r="Q140" s="1">
        <v>249342.43999999901</v>
      </c>
      <c r="R140" s="1">
        <v>5406.1822579723203</v>
      </c>
    </row>
    <row r="141" spans="2:18" x14ac:dyDescent="0.3">
      <c r="B141" s="1">
        <v>18</v>
      </c>
      <c r="C141" s="1">
        <v>2000</v>
      </c>
      <c r="D141" s="1">
        <v>5.14</v>
      </c>
      <c r="E141" s="1">
        <v>7.1666170540919998</v>
      </c>
      <c r="F141" s="1">
        <v>11680.14</v>
      </c>
      <c r="G141" s="1">
        <v>53.659299286703003</v>
      </c>
      <c r="H141" s="1">
        <v>1001310.94</v>
      </c>
      <c r="I141" s="1">
        <v>18355.598215696398</v>
      </c>
      <c r="K141" s="1">
        <v>18</v>
      </c>
      <c r="L141" s="1">
        <v>2000</v>
      </c>
      <c r="M141" s="1">
        <v>4.8600000000000003</v>
      </c>
      <c r="N141" s="1">
        <v>7.0908673658449999</v>
      </c>
      <c r="O141" s="1">
        <v>19170.119999999901</v>
      </c>
      <c r="P141" s="1">
        <v>18.57917113924</v>
      </c>
      <c r="Q141" s="1">
        <v>999020.179999999</v>
      </c>
      <c r="R141" s="1">
        <v>14970.315058403899</v>
      </c>
    </row>
    <row r="142" spans="2:18" x14ac:dyDescent="0.3">
      <c r="B142" s="1">
        <v>19</v>
      </c>
      <c r="C142" s="1">
        <v>5000</v>
      </c>
      <c r="D142" s="1">
        <v>25.56</v>
      </c>
      <c r="E142" s="1">
        <v>7.5793403406889999</v>
      </c>
      <c r="F142" s="1">
        <v>29108.8999999999</v>
      </c>
      <c r="G142" s="1">
        <v>90.757974856811998</v>
      </c>
      <c r="H142" s="1">
        <v>6250312.7400000002</v>
      </c>
      <c r="I142" s="1">
        <v>64926.522157503103</v>
      </c>
      <c r="K142" s="1">
        <v>19</v>
      </c>
      <c r="L142" s="1">
        <v>5000</v>
      </c>
      <c r="M142" s="1">
        <v>28.14</v>
      </c>
      <c r="N142" s="1">
        <v>6.1579542057410004</v>
      </c>
      <c r="O142" s="1">
        <v>54508.299999999901</v>
      </c>
      <c r="P142" s="1">
        <v>23.421571237173001</v>
      </c>
      <c r="Q142" s="1">
        <v>6245829.6200000001</v>
      </c>
      <c r="R142" s="1">
        <v>57435.118274068598</v>
      </c>
    </row>
    <row r="143" spans="2:18" x14ac:dyDescent="0.3">
      <c r="B143" s="1">
        <v>20</v>
      </c>
      <c r="C143" s="1">
        <v>10000</v>
      </c>
      <c r="D143" s="1">
        <v>101.32</v>
      </c>
      <c r="E143" s="1">
        <v>7.9935974379500001</v>
      </c>
      <c r="F143" s="1">
        <v>58171.099999999897</v>
      </c>
      <c r="G143" s="1">
        <v>127.231324768419</v>
      </c>
      <c r="H143" s="1">
        <v>25008269.1199999</v>
      </c>
      <c r="I143" s="1">
        <v>171787.045132192</v>
      </c>
      <c r="K143" s="1">
        <v>20</v>
      </c>
      <c r="L143" s="1">
        <v>10000</v>
      </c>
      <c r="M143" s="1">
        <v>113.86</v>
      </c>
      <c r="N143" s="1">
        <v>8.9286281141060009</v>
      </c>
      <c r="O143" s="1">
        <v>119004.98</v>
      </c>
      <c r="P143" s="1">
        <v>38.083849477017999</v>
      </c>
      <c r="Q143" s="1">
        <v>25037305.52</v>
      </c>
      <c r="R143" s="1">
        <v>161648.63518098401</v>
      </c>
    </row>
    <row r="145" spans="1:47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</sheetData>
  <mergeCells count="16">
    <mergeCell ref="A145:AU145"/>
    <mergeCell ref="B122:I122"/>
    <mergeCell ref="K122:R122"/>
    <mergeCell ref="A1:AU1"/>
    <mergeCell ref="A49:AU49"/>
    <mergeCell ref="A97:AU97"/>
    <mergeCell ref="B51:I51"/>
    <mergeCell ref="K51:R51"/>
    <mergeCell ref="B74:I74"/>
    <mergeCell ref="K74:R74"/>
    <mergeCell ref="B99:I99"/>
    <mergeCell ref="K99:R99"/>
    <mergeCell ref="B26:I26"/>
    <mergeCell ref="K26:R26"/>
    <mergeCell ref="B3:I3"/>
    <mergeCell ref="K3:R3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G u Q W M s R g G S k A A A A 9 g A A A B I A H A B D b 2 5 m a W c v U G F j a 2 F n Z S 5 4 b W w g o h g A K K A U A A A A A A A A A A A A A A A A A A A A A A A A A A A A h Y + x D o I w G I R f h X S n L X X A k J 8 y u E J C Y m J c m 1 K h E Q q h x f J u D j 6 S r y B G U T f H u / s u u b t f b 5 D N X R t c 1 G h 1 b 1 I U Y Y o C Z W R f a V O n a H K n c I s y D q W Q Z 1 G r Y I G N T W a r U 9 Q 4 N y S E e O + x 3 + B + r A m j N C L H I t / L R n U i 1 M Y 6 Y a R C n 1 b 1 v 4 U 4 H F 5 j O M M R i z G L Y 0 y B r C Y U 2 n w B t u x 9 p j 8 m 7 K b W T a P i Q x u W O Z B V A n l / 4 A 9 Q S w M E F A A C A A g A 2 G u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r k F g o i k e 4 D g A A A B E A A A A T A B w A R m 9 y b X V s Y X M v U 2 V j d G l v b j E u b S C i G A A o o B Q A A A A A A A A A A A A A A A A A A A A A A A A A A A A r T k 0 u y c z P U w i G 0 I b W A F B L A Q I t A B Q A A g A I A N h r k F j L E Y B k p A A A A P Y A A A A S A A A A A A A A A A A A A A A A A A A A A A B D b 2 5 m a W c v U G F j a 2 F n Z S 5 4 b W x Q S w E C L Q A U A A I A C A D Y a 5 B Y D 8 r p q 6 Q A A A D p A A A A E w A A A A A A A A A A A A A A A A D w A A A A W 0 N v b n R l b n R f V H l w Z X N d L n h t b F B L A Q I t A B Q A A g A I A N h r k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3 p / L J I g F w R Z R m G n K O R 7 P k A A A A A A I A A A A A A B B m A A A A A Q A A I A A A A K N p N 3 G H c n d P j l F H J y a I Z W L x f Z H 2 L Q v q 0 4 t 6 I n P K G L v r A A A A A A 6 A A A A A A g A A I A A A A P M 0 X t 9 y 4 / A H 1 + 7 D c J g J V 4 w e b Z T S G L O b I D N u b W D Y M K y Z U A A A A E C A H T 5 9 t C T J I h P / H O l Z P R 6 d i F u v k w d s C B 6 2 m r N F C y C t a P 8 / R 8 3 o D 2 e a J L z 5 W 2 V 2 R n U z 3 P r l u 7 p w y J 8 V 3 v B Z 7 r k V I s q Y X y y 3 s n h U z M 0 2 P 7 t Q Q A A A A M D v f V w Q P u U F w o x c h i d B g h 7 l V V x D v e R M d B I 3 n 1 a D 5 7 R Z 8 J v U E E H i a A g l w 0 A n I A P A 1 C z Y c 4 T 4 0 F k I P d Z M T P 9 W 8 / I = < / D a t a M a s h u p > 
</file>

<file path=customXml/itemProps1.xml><?xml version="1.0" encoding="utf-8"?>
<ds:datastoreItem xmlns:ds="http://schemas.openxmlformats.org/officeDocument/2006/customXml" ds:itemID="{0AE225B1-0AC4-44AD-8CA2-B6AEE7FF88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Madeiski (280475)</dc:creator>
  <cp:lastModifiedBy>Michał Madeiski (280475)</cp:lastModifiedBy>
  <dcterms:created xsi:type="dcterms:W3CDTF">2024-04-16T09:58:46Z</dcterms:created>
  <dcterms:modified xsi:type="dcterms:W3CDTF">2024-04-18T15:18:43Z</dcterms:modified>
</cp:coreProperties>
</file>