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Public\AI\Unsupervised-hyperspectral-image-classification\venv\results\Samson\"/>
    </mc:Choice>
  </mc:AlternateContent>
  <xr:revisionPtr revIDLastSave="0" documentId="13_ncr:1_{D79C44CE-0389-4D62-B57C-F5197CF60CA9}" xr6:coauthVersionLast="45" xr6:coauthVersionMax="45" xr10:uidLastSave="{00000000-0000-0000-0000-000000000000}"/>
  <bookViews>
    <workbookView xWindow="28680" yWindow="-120" windowWidth="29040" windowHeight="15840" firstSheet="1" activeTab="7" xr2:uid="{00000000-000D-0000-FFFF-FFFF00000000}"/>
  </bookViews>
  <sheets>
    <sheet name="Notatki" sheetId="1" r:id="rId1"/>
    <sheet name="Wyniki 1" sheetId="2" r:id="rId2"/>
    <sheet name="Wyniki 2" sheetId="3" r:id="rId3"/>
    <sheet name="Wyniki 3" sheetId="4" r:id="rId4"/>
    <sheet name="Wyniki 4" sheetId="5" r:id="rId5"/>
    <sheet name="Czas nauki" sheetId="8" r:id="rId6"/>
    <sheet name="Czas redukcji wymiarowości" sheetId="7" r:id="rId7"/>
    <sheet name="Czas klasyfikacji" sheetId="15" r:id="rId8"/>
  </sheets>
  <definedNames>
    <definedName name="DaneZewnętrzne_1" localSheetId="7" hidden="1">'Czas klasyfikacji'!$A$1:$F$51</definedName>
    <definedName name="DaneZewnętrzne_1" localSheetId="5" hidden="1">'Czas nauki'!$A$1:$F$88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3" l="1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6" i="3"/>
  <c r="F7" i="3" a="1"/>
  <c r="F7" i="3" s="1"/>
  <c r="F8" i="3" a="1"/>
  <c r="F8" i="3"/>
  <c r="F9" i="3" a="1"/>
  <c r="F9" i="3" s="1"/>
  <c r="F10" i="3" a="1"/>
  <c r="F10" i="3"/>
  <c r="F11" i="3" a="1"/>
  <c r="F11" i="3" s="1"/>
  <c r="F12" i="3" a="1"/>
  <c r="F12" i="3"/>
  <c r="F13" i="3" a="1"/>
  <c r="F13" i="3" s="1"/>
  <c r="F14" i="3" a="1"/>
  <c r="F14" i="3"/>
  <c r="F15" i="3" a="1"/>
  <c r="F15" i="3" s="1"/>
  <c r="F16" i="3" a="1"/>
  <c r="F16" i="3"/>
  <c r="F17" i="3" a="1"/>
  <c r="F17" i="3" s="1"/>
  <c r="F18" i="3" a="1"/>
  <c r="F18" i="3"/>
  <c r="F19" i="3" a="1"/>
  <c r="F19" i="3" s="1"/>
  <c r="F20" i="3" a="1"/>
  <c r="F20" i="3"/>
  <c r="F21" i="3" a="1"/>
  <c r="F21" i="3" s="1"/>
  <c r="F22" i="3" a="1"/>
  <c r="F22" i="3"/>
  <c r="F23" i="3" a="1"/>
  <c r="F23" i="3" s="1"/>
  <c r="F24" i="3" a="1"/>
  <c r="F24" i="3"/>
  <c r="F25" i="3" a="1"/>
  <c r="F25" i="3" s="1"/>
  <c r="F26" i="3" a="1"/>
  <c r="F26" i="3"/>
  <c r="F27" i="3" a="1"/>
  <c r="F27" i="3" s="1"/>
  <c r="F28" i="3" a="1"/>
  <c r="F28" i="3"/>
  <c r="F29" i="3" a="1"/>
  <c r="F29" i="3" s="1"/>
  <c r="F30" i="3" a="1"/>
  <c r="F30" i="3"/>
  <c r="F31" i="3" a="1"/>
  <c r="F31" i="3" s="1"/>
  <c r="F32" i="3" a="1"/>
  <c r="F32" i="3"/>
  <c r="F33" i="3" a="1"/>
  <c r="F33" i="3" s="1"/>
  <c r="F34" i="3" a="1"/>
  <c r="F34" i="3"/>
  <c r="F35" i="3" a="1"/>
  <c r="F35" i="3" s="1"/>
  <c r="F36" i="3" a="1"/>
  <c r="F36" i="3"/>
  <c r="F37" i="3" a="1"/>
  <c r="F37" i="3" s="1"/>
  <c r="F38" i="3" a="1"/>
  <c r="F38" i="3"/>
  <c r="F39" i="3" a="1"/>
  <c r="F39" i="3" s="1"/>
  <c r="F40" i="3" a="1"/>
  <c r="F40" i="3"/>
  <c r="F41" i="3" a="1"/>
  <c r="F41" i="3" s="1"/>
  <c r="F42" i="3" a="1"/>
  <c r="F42" i="3"/>
  <c r="F43" i="3" a="1"/>
  <c r="F43" i="3" s="1"/>
  <c r="F44" i="3" a="1"/>
  <c r="F44" i="3"/>
  <c r="F45" i="3" a="1"/>
  <c r="F45" i="3" s="1"/>
  <c r="F46" i="3" a="1"/>
  <c r="F46" i="3"/>
  <c r="F47" i="3" a="1"/>
  <c r="F47" i="3" s="1"/>
  <c r="F48" i="3" a="1"/>
  <c r="F48" i="3"/>
  <c r="F49" i="3" a="1"/>
  <c r="F49" i="3" s="1"/>
  <c r="F50" i="3" a="1"/>
  <c r="F50" i="3"/>
  <c r="F51" i="3" a="1"/>
  <c r="F51" i="3" s="1"/>
  <c r="F52" i="3" a="1"/>
  <c r="F52" i="3"/>
  <c r="F53" i="3" a="1"/>
  <c r="F53" i="3" s="1"/>
  <c r="F54" i="3" a="1"/>
  <c r="F54" i="3" s="1"/>
  <c r="F55" i="3" a="1"/>
  <c r="F55" i="3" s="1"/>
  <c r="F6" i="3" a="1"/>
  <c r="F6" i="3" s="1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5C6C4-2E81-4505-B2ED-FC6180CB1AE3}" keepAlive="1" name="Zapytanie — times_classification" description="Połączenie z zapytaniem „times_classification” w skoroszycie." type="5" refreshedVersion="6" background="1" saveData="1">
    <dbPr connection="Provider=Microsoft.Mashup.OleDb.1;Data Source=$Workbook$;Location=times_classification;Extended Properties=&quot;&quot;" command="SELECT * FROM [times_classifica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<sst xmlns="http://schemas.openxmlformats.org/spreadsheetml/2006/main" count="1281" uniqueCount="180">
  <si>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</si>
  <si>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</si>
  <si>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</si>
  <si>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</si>
  <si>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</si>
  <si>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</si>
  <si>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</si>
  <si>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</si>
  <si>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</si>
  <si>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</si>
  <si>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</si>
  <si>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Name</t>
  </si>
  <si>
    <t>Precision (micro)</t>
  </si>
  <si>
    <t>Precision (macro)</t>
  </si>
  <si>
    <t>Precision (weighted)</t>
  </si>
  <si>
    <t>Recall (micro)</t>
  </si>
  <si>
    <t>Recall (macro)</t>
  </si>
  <si>
    <t>Recall (weighted)</t>
  </si>
  <si>
    <t>F1 (micro)</t>
  </si>
  <si>
    <t>F1 (macro)</t>
  </si>
  <si>
    <t>F1 (weighted)</t>
  </si>
  <si>
    <t/>
  </si>
  <si>
    <t>Dokładność</t>
  </si>
  <si>
    <t xml:space="preserve">Zbiór danych </t>
  </si>
  <si>
    <t>Wyniki 1</t>
  </si>
  <si>
    <t>Wyniki 2</t>
  </si>
  <si>
    <t>gaussian</t>
  </si>
  <si>
    <t>kmeans</t>
  </si>
  <si>
    <t>linear</t>
  </si>
  <si>
    <t>convolutional</t>
  </si>
  <si>
    <t>Rodzaj sieci</t>
  </si>
  <si>
    <t>Metoda segmntacji</t>
  </si>
  <si>
    <t>Sieci liniową funkcją aktywacji oraz ReLu są podpisane linear</t>
  </si>
  <si>
    <t>Sieci "linear" o numerze 1, 2 i 3 wykorzystują liniową funkcję aktywacji</t>
  </si>
  <si>
    <t>Sieci "linear" o numerze 4, 5 i 6 wykorzystują ReLU</t>
  </si>
  <si>
    <t>diag</t>
  </si>
  <si>
    <t>full</t>
  </si>
  <si>
    <t>spherical</t>
  </si>
  <si>
    <t>tied</t>
  </si>
  <si>
    <t>Parametr kowariancji</t>
  </si>
  <si>
    <t>Numer sieci</t>
  </si>
  <si>
    <t>2</t>
  </si>
  <si>
    <t>4</t>
  </si>
  <si>
    <t>5</t>
  </si>
  <si>
    <t>3</t>
  </si>
  <si>
    <t>1</t>
  </si>
  <si>
    <t>6</t>
  </si>
  <si>
    <t>Wyniki 3</t>
  </si>
  <si>
    <t>Zestawienie parametrów danych sieci z uwzglęnieniem jedynie dokładności</t>
  </si>
  <si>
    <t>Tabela oparta na zestawieniu z arkusza Wyniki 1</t>
  </si>
  <si>
    <t>Tabela oparta na zestawieniu z arkusza Wyniki 2</t>
  </si>
  <si>
    <t>Wyniki segmentacji dla poszczególnych sieci</t>
  </si>
  <si>
    <t>Wpływ parametru kowariancji algorytmu maksymalizacji oczekiwań na dokładność klasteryzacji</t>
  </si>
  <si>
    <t>Porównanie wyników segmentacji dla różnych architektur autoenkoderów redukujących wymiarowość danych.</t>
  </si>
  <si>
    <t>Wyniki 4</t>
  </si>
  <si>
    <t>Pochodzenie danych</t>
  </si>
  <si>
    <t>Opis arkusza</t>
  </si>
  <si>
    <t>Arkusz</t>
  </si>
  <si>
    <t>none</t>
  </si>
  <si>
    <t>Czas redukcji wymiarowości</t>
  </si>
  <si>
    <t>Zestawienie czasów redukcji wymiarowości danych przez wytrenowane sieci</t>
  </si>
  <si>
    <t>Czas nauki</t>
  </si>
  <si>
    <t>Zestawienie czasów nauki autoenkoderów oraz błędy średniokwadratowe w każdej iteracji</t>
  </si>
  <si>
    <t>Dane z pliku tekstowego autoencoder/times_learning_autoencoders.csv</t>
  </si>
  <si>
    <t>Dane z pliku tekstowego autoencoder/times_autoencoding.csv</t>
  </si>
  <si>
    <t>Czas</t>
  </si>
  <si>
    <t>Błąd średniokwadratowy</t>
  </si>
  <si>
    <t>Epoka</t>
  </si>
  <si>
    <t>Nazwa zbioru danych</t>
  </si>
  <si>
    <t>czas w milisekundach</t>
  </si>
  <si>
    <t>czas jest wyrażony w milisekundach</t>
  </si>
  <si>
    <t>Czas jest wyrażony w milisekundach</t>
  </si>
  <si>
    <t>Dane z pliku tekstowego comparison_samson.csv</t>
  </si>
  <si>
    <t>Samson</t>
  </si>
  <si>
    <t>samson_clustering_kmeans_convolutional_autoencoder_1.txt</t>
  </si>
  <si>
    <t>samson_clustering_kmeans_convolutional_autoencoder_2.txt</t>
  </si>
  <si>
    <t>samson_clustering_kmeans_convolutional_autoencoder_3.txt</t>
  </si>
  <si>
    <t>samson_clustering_kmeans_linear_autoencoder_1.txt</t>
  </si>
  <si>
    <t>samson_clustering_kmeans_linear_autoencoder_2.txt</t>
  </si>
  <si>
    <t>samson_clustering_kmeans_linear_autoencoder_3.txt</t>
  </si>
  <si>
    <t>samson_clustering_kmeans_linear_autoencoder_4.txt</t>
  </si>
  <si>
    <t>samson_clustering_kmeans_linear_autoencoder_5.txt</t>
  </si>
  <si>
    <t>samson_clustering_kmeans_linear_autoencoder_6.txt</t>
  </si>
  <si>
    <t>samson_clustering_kmeans_none_autoencoder_none.txt</t>
  </si>
  <si>
    <t>samson_gaussian_mixture_diag_convolutional_autoencoder_1.txt</t>
  </si>
  <si>
    <t>samson_gaussian_mixture_diag_convolutional_autoencoder_2.txt</t>
  </si>
  <si>
    <t>samson_gaussian_mixture_diag_convolutional_autoencoder_3.txt</t>
  </si>
  <si>
    <t>samson_gaussian_mixture_diag_linear_autoencoder_1.txt</t>
  </si>
  <si>
    <t>samson_gaussian_mixture_diag_linear_autoencoder_2.txt</t>
  </si>
  <si>
    <t>samson_gaussian_mixture_diag_linear_autoencoder_3.txt</t>
  </si>
  <si>
    <t>samson_gaussian_mixture_diag_linear_autoencoder_4.txt</t>
  </si>
  <si>
    <t>samson_gaussian_mixture_diag_linear_autoencoder_5.txt</t>
  </si>
  <si>
    <t>samson_gaussian_mixture_diag_linear_autoencoder_6.txt</t>
  </si>
  <si>
    <t>samson_gaussian_mixture_diag_none_autoencoder_none.txt</t>
  </si>
  <si>
    <t>samson_gaussian_mixture_full_convolutional_autoencoder_1.txt</t>
  </si>
  <si>
    <t>samson_gaussian_mixture_full_convolutional_autoencoder_2.txt</t>
  </si>
  <si>
    <t>samson_gaussian_mixture_full_convolutional_autoencoder_3.txt</t>
  </si>
  <si>
    <t>samson_gaussian_mixture_full_linear_autoencoder_1.txt</t>
  </si>
  <si>
    <t>samson_gaussian_mixture_full_linear_autoencoder_2.txt</t>
  </si>
  <si>
    <t>samson_gaussian_mixture_full_linear_autoencoder_3.txt</t>
  </si>
  <si>
    <t>samson_gaussian_mixture_full_linear_autoencoder_4.txt</t>
  </si>
  <si>
    <t>samson_gaussian_mixture_full_linear_autoencoder_5.txt</t>
  </si>
  <si>
    <t>samson_gaussian_mixture_full_linear_autoencoder_6.txt</t>
  </si>
  <si>
    <t>samson_gaussian_mixture_full_none_autoencoder_none.txt</t>
  </si>
  <si>
    <t>samson_gaussian_mixture_spherical_convolutional_autoencoder_1.txt</t>
  </si>
  <si>
    <t>samson_gaussian_mixture_spherical_convolutional_autoencoder_2.txt</t>
  </si>
  <si>
    <t>samson_gaussian_mixture_spherical_convolutional_autoencoder_3.txt</t>
  </si>
  <si>
    <t>samson_gaussian_mixture_spherical_linear_autoencoder_1.txt</t>
  </si>
  <si>
    <t>samson_gaussian_mixture_spherical_linear_autoencoder_2.txt</t>
  </si>
  <si>
    <t>samson_gaussian_mixture_spherical_linear_autoencoder_3.txt</t>
  </si>
  <si>
    <t>samson_gaussian_mixture_spherical_linear_autoencoder_4.txt</t>
  </si>
  <si>
    <t>samson_gaussian_mixture_spherical_linear_autoencoder_5.txt</t>
  </si>
  <si>
    <t>samson_gaussian_mixture_spherical_linear_autoencoder_6.txt</t>
  </si>
  <si>
    <t>samson_gaussian_mixture_spherical_none_autoencoder_none.txt</t>
  </si>
  <si>
    <t>samson_gaussian_mixture_tied_convolutional_autoencoder_1.txt</t>
  </si>
  <si>
    <t>samson_gaussian_mixture_tied_convolutional_autoencoder_2.txt</t>
  </si>
  <si>
    <t>samson_gaussian_mixture_tied_convolutional_autoencoder_3.txt</t>
  </si>
  <si>
    <t>samson_gaussian_mixture_tied_linear_autoencoder_1.txt</t>
  </si>
  <si>
    <t>samson_gaussian_mixture_tied_linear_autoencoder_2.txt</t>
  </si>
  <si>
    <t>samson_gaussian_mixture_tied_linear_autoencoder_3.txt</t>
  </si>
  <si>
    <t>samson_gaussian_mixture_tied_linear_autoencoder_4.txt</t>
  </si>
  <si>
    <t>samson_gaussian_mixture_tied_linear_autoencoder_5.txt</t>
  </si>
  <si>
    <t>samson_gaussian_mixture_tied_linear_autoencoder_6.txt</t>
  </si>
  <si>
    <t>samson_gaussian_mixture_tied_none_autoencoder_none.txt</t>
  </si>
  <si>
    <t>samson_gaussian_mixture_tied_linear_autoencoder_6</t>
  </si>
  <si>
    <t>samson_gaussian_mixture_tied_linear_autoencoder_5</t>
  </si>
  <si>
    <t>samson_clustering_kmeans_convolutional_autoencoder_3</t>
  </si>
  <si>
    <t>samson_clustering_kmeans_linear_autoencoder_6</t>
  </si>
  <si>
    <t>samson_gaussian_mixture_tied_none_autoencoder_none</t>
  </si>
  <si>
    <t>samson_clustering_kmeans_convolutional_autoencoder_2</t>
  </si>
  <si>
    <t>samson_clustering_kmeans_none_autoencoder_none</t>
  </si>
  <si>
    <t>samson_gaussian_mixture_tied_convolutional_autoencoder_3</t>
  </si>
  <si>
    <t>samson_gaussian_mixture_tied_linear_autoencoder_3</t>
  </si>
  <si>
    <t>samson_gaussian_mixture_spherical_none_autoencoder_none</t>
  </si>
  <si>
    <t>samson_gaussian_mixture_spherical_convolutional_autoencoder_3</t>
  </si>
  <si>
    <t>samson_gaussian_mixture_spherical_convolutional_autoencoder_2</t>
  </si>
  <si>
    <t>samson_gaussian_mixture_spherical_linear_autoencoder_6</t>
  </si>
  <si>
    <t>samson_gaussian_mixture_spherical_linear_autoencoder_5</t>
  </si>
  <si>
    <t>samson_clustering_kmeans_convolutional_autoencoder_1</t>
  </si>
  <si>
    <t>samson_clustering_kmeans_linear_autoencoder_3</t>
  </si>
  <si>
    <t>samson_gaussian_mixture_spherical_linear_autoencoder_4</t>
  </si>
  <si>
    <t>samson_gaussian_mixture_tied_linear_autoencoder_4</t>
  </si>
  <si>
    <t>samson_gaussian_mixture_tied_convolutional_autoencoder_1</t>
  </si>
  <si>
    <t>samson_gaussian_mixture_tied_convolutional_autoencoder_2</t>
  </si>
  <si>
    <t>samson_gaussian_mixture_diag_convolutional_autoencoder_2</t>
  </si>
  <si>
    <t>samson_gaussian_mixture_diag_linear_autoencoder_6</t>
  </si>
  <si>
    <t>samson_gaussian_mixture_diag_linear_autoencoder_5</t>
  </si>
  <si>
    <t>samson_clustering_kmeans_linear_autoencoder_4</t>
  </si>
  <si>
    <t>samson_gaussian_mixture_diag_convolutional_autoencoder_1</t>
  </si>
  <si>
    <t>samson_clustering_kmeans_linear_autoencoder_5</t>
  </si>
  <si>
    <t>samson_gaussian_mixture_diag_convolutional_autoencoder_3</t>
  </si>
  <si>
    <t>samson_gaussian_mixture_spherical_convolutional_autoencoder_1</t>
  </si>
  <si>
    <t>samson_gaussian_mixture_full_convolutional_autoencoder_1</t>
  </si>
  <si>
    <t>samson_gaussian_mixture_diag_linear_autoencoder_4</t>
  </si>
  <si>
    <t>samson_gaussian_mixture_diag_linear_autoencoder_3</t>
  </si>
  <si>
    <t>samson_gaussian_mixture_spherical_linear_autoencoder_3</t>
  </si>
  <si>
    <t>samson_gaussian_mixture_full_linear_autoencoder_5</t>
  </si>
  <si>
    <t>samson_gaussian_mixture_tied_linear_autoencoder_2</t>
  </si>
  <si>
    <t>samson_gaussian_mixture_full_linear_autoencoder_6</t>
  </si>
  <si>
    <t>samson_clustering_kmeans_linear_autoencoder_1</t>
  </si>
  <si>
    <t>samson_gaussian_mixture_tied_linear_autoencoder_1</t>
  </si>
  <si>
    <t>samson_clustering_kmeans_linear_autoencoder_2</t>
  </si>
  <si>
    <t>samson_gaussian_mixture_full_convolutional_autoencoder_3</t>
  </si>
  <si>
    <t>samson_gaussian_mixture_full_none_autoencoder_none</t>
  </si>
  <si>
    <t>samson_gaussian_mixture_full_linear_autoencoder_4</t>
  </si>
  <si>
    <t>samson_gaussian_mixture_diag_none_autoencoder_none</t>
  </si>
  <si>
    <t>samson_gaussian_mixture_full_linear_autoencoder_2</t>
  </si>
  <si>
    <t>samson_gaussian_mixture_full_linear_autoencoder_1</t>
  </si>
  <si>
    <t>samson_gaussian_mixture_full_linear_autoencoder_3</t>
  </si>
  <si>
    <t>samson_gaussian_mixture_diag_linear_autoencoder_2</t>
  </si>
  <si>
    <t>samson_gaussian_mixture_diag_linear_autoencoder_1</t>
  </si>
  <si>
    <t>samson_gaussian_mixture_full_convolutional_autoencoder_2</t>
  </si>
  <si>
    <t>samson_gaussian_mixture_spherical_linear_autoencoder_1</t>
  </si>
  <si>
    <t>samson_gaussian_mixture_spherical_linear_autoencoder_2</t>
  </si>
  <si>
    <t>samson</t>
  </si>
  <si>
    <t>clustering_kmeans</t>
  </si>
  <si>
    <t>gaussian_mixture</t>
  </si>
  <si>
    <t>Czas klasyfikacji</t>
  </si>
  <si>
    <t>Zestawienie czasów klasyfikacji</t>
  </si>
  <si>
    <t>Dane z pliku tekstowego comparison/times_classification.csv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</si>
</sst>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8" xfId="0" applyBorder="1"/>
    <xf numFmtId="0" fontId="0" fillId="0" borderId="0" xfId="0" applyAlignment="1">
      <alignment wrapText="1"/>
    </xf>
    <xf numFmtId="0" fontId="0" fillId="2" borderId="6" xfId="0" applyNumberFormat="1" applyFont="1" applyFill="1" applyBorder="1" applyAlignment="1">
      <alignment wrapText="1"/>
    </xf>
    <xf numFmtId="0" fontId="0" fillId="2" borderId="9" xfId="0" applyNumberFormat="1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4" xfId="0" applyBorder="1"/>
    <xf numFmtId="0" fontId="1" fillId="0" borderId="0" xfId="0" applyNumberFormat="1" applyFont="1"/>
    <xf numFmtId="0" fontId="1" fillId="0" borderId="0" xfId="0" applyFont="1"/>
    <xf numFmtId="0" fontId="1" fillId="0" borderId="6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2" borderId="16" xfId="0" applyFont="1" applyFill="1" applyBorder="1"/>
    <xf numFmtId="0" fontId="0" fillId="0" borderId="16" xfId="0" applyFont="1" applyBorder="1"/>
    <xf numFmtId="0" fontId="0" fillId="2" borderId="15" xfId="0" applyNumberFormat="1" applyFont="1" applyFill="1" applyBorder="1"/>
    <xf numFmtId="0" fontId="0" fillId="2" borderId="16" xfId="0" applyNumberFormat="1" applyFont="1" applyFill="1" applyBorder="1"/>
    <xf numFmtId="11" fontId="0" fillId="2" borderId="17" xfId="0" applyNumberFormat="1" applyFont="1" applyFill="1" applyBorder="1"/>
    <xf numFmtId="0" fontId="0" fillId="0" borderId="15" xfId="0" applyNumberFormat="1" applyFont="1" applyBorder="1"/>
    <xf numFmtId="0" fontId="0" fillId="0" borderId="16" xfId="0" applyNumberFormat="1" applyFont="1" applyBorder="1"/>
    <xf numFmtId="11" fontId="0" fillId="0" borderId="17" xfId="0" applyNumberFormat="1" applyFont="1" applyBorder="1"/>
    <xf numFmtId="0" fontId="0" fillId="2" borderId="17" xfId="0" applyNumberFormat="1" applyFont="1" applyFill="1" applyBorder="1"/>
    <xf numFmtId="0" fontId="0" fillId="0" borderId="17" xfId="0" applyNumberFormat="1" applyFont="1" applyBorder="1"/>
    <xf numFmtId="0" fontId="0" fillId="0" borderId="12" xfId="0" applyFill="1" applyBorder="1"/>
    <xf numFmtId="0" fontId="0" fillId="0" borderId="13" xfId="0" applyFill="1" applyBorder="1"/>
  </cellXfs>
  <cellStyles count="1">
    <cellStyle name="Normalny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400" b="0" i="0" baseline="0">
                <a:effectLst/>
              </a:rPr>
              <a:t>Wpływ parametru kowariancji algorytmu maksymalizacji oczekiwań na dokładność klasteryzacji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13120393518518522"/>
          <c:y val="1.1024305555555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'Wyniki 3'!$G$24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'Wyniki 3'!$C$24:$C$33</c:f>
              <c:numCache>
                <c:formatCode>General</c:formatCode>
                <c:ptCount val="10"/>
                <c:pt idx="0">
                  <c:v>0.75074875207986602</c:v>
                </c:pt>
                <c:pt idx="1">
                  <c:v>0.82662229617304495</c:v>
                </c:pt>
                <c:pt idx="2">
                  <c:v>0.88918469217969998</c:v>
                </c:pt>
                <c:pt idx="3">
                  <c:v>0.904326123128119</c:v>
                </c:pt>
                <c:pt idx="4">
                  <c:v>0.913643926788685</c:v>
                </c:pt>
                <c:pt idx="5">
                  <c:v>0.99251247920133101</c:v>
                </c:pt>
                <c:pt idx="6">
                  <c:v>0.99683860232944999</c:v>
                </c:pt>
                <c:pt idx="7">
                  <c:v>0.99750415973377704</c:v>
                </c:pt>
                <c:pt idx="8">
                  <c:v>0.99883527454242904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A11-4A1B-9323-CF90BC2058E7}"/>
            </c:ext>
          </c:extLst>
        </c:ser>
        <c:ser>
          <c:idx val="1"/>
          <c:order val="1"/>
          <c:tx>
            <c:strRef>
              <c:f>'Wyniki 3'!$G$14</c:f>
              <c:strCache>
                <c:ptCount val="1"/>
                <c:pt idx="0">
                  <c:v>diag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'Wyniki 3'!$C$14:$C$23</c:f>
              <c:numCache>
                <c:formatCode>General</c:formatCode>
                <c:ptCount val="10"/>
                <c:pt idx="0">
                  <c:v>0.68402662229617295</c:v>
                </c:pt>
                <c:pt idx="1">
                  <c:v>0.69584026622296102</c:v>
                </c:pt>
                <c:pt idx="2">
                  <c:v>0.69667221297836901</c:v>
                </c:pt>
                <c:pt idx="3">
                  <c:v>0.730282861896838</c:v>
                </c:pt>
                <c:pt idx="4">
                  <c:v>0.74059900166389303</c:v>
                </c:pt>
                <c:pt idx="5">
                  <c:v>0.759068219633943</c:v>
                </c:pt>
                <c:pt idx="6">
                  <c:v>0.79018302828618903</c:v>
                </c:pt>
                <c:pt idx="7">
                  <c:v>0.99367720465890097</c:v>
                </c:pt>
                <c:pt idx="8">
                  <c:v>0.99933444259567294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A11-4A1B-9323-CF90BC2058E7}"/>
            </c:ext>
          </c:extLst>
        </c:ser>
        <c:ser>
          <c:idx val="2"/>
          <c:order val="2"/>
          <c:tx>
            <c:strRef>
              <c:f>'Wyniki 3'!$G$34</c:f>
              <c:strCache>
                <c:ptCount val="1"/>
                <c:pt idx="0">
                  <c:v>spherical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'Wyniki 3'!$C$34:$C$43</c:f>
              <c:numCache>
                <c:formatCode>General</c:formatCode>
                <c:ptCount val="10"/>
                <c:pt idx="0">
                  <c:v>0.63677204658901798</c:v>
                </c:pt>
                <c:pt idx="1">
                  <c:v>0.63910149750415901</c:v>
                </c:pt>
                <c:pt idx="2">
                  <c:v>0.64109816971713796</c:v>
                </c:pt>
                <c:pt idx="3">
                  <c:v>0.64159733777038197</c:v>
                </c:pt>
                <c:pt idx="4">
                  <c:v>0.643926788685524</c:v>
                </c:pt>
                <c:pt idx="5">
                  <c:v>0.65623960066555698</c:v>
                </c:pt>
                <c:pt idx="6">
                  <c:v>0.74708818635607299</c:v>
                </c:pt>
                <c:pt idx="7">
                  <c:v>0.79966722129783696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A11-4A1B-9323-CF90BC2058E7}"/>
            </c:ext>
          </c:extLst>
        </c:ser>
        <c:ser>
          <c:idx val="3"/>
          <c:order val="3"/>
          <c:tx>
            <c:strRef>
              <c:f>'Wyniki 3'!$G$44</c:f>
              <c:strCache>
                <c:ptCount val="1"/>
                <c:pt idx="0">
                  <c:v>tied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'Wyniki 3'!$C$44:$C$53</c:f>
              <c:numCache>
                <c:formatCode>General</c:formatCode>
                <c:ptCount val="10"/>
                <c:pt idx="0">
                  <c:v>0.59001663893510803</c:v>
                </c:pt>
                <c:pt idx="1">
                  <c:v>0.59450915141430904</c:v>
                </c:pt>
                <c:pt idx="2">
                  <c:v>0.61946755407653897</c:v>
                </c:pt>
                <c:pt idx="3">
                  <c:v>0.63261231281198005</c:v>
                </c:pt>
                <c:pt idx="4">
                  <c:v>0.63477537437603904</c:v>
                </c:pt>
                <c:pt idx="5">
                  <c:v>0.66472545757071499</c:v>
                </c:pt>
                <c:pt idx="6">
                  <c:v>0.67071547420965005</c:v>
                </c:pt>
                <c:pt idx="7">
                  <c:v>0.676705490848585</c:v>
                </c:pt>
                <c:pt idx="8">
                  <c:v>0.88668885191347702</c:v>
                </c:pt>
                <c:pt idx="9">
                  <c:v>0.89151414309484101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A11-4A1B-9323-CF90BC205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853152"/>
        <c:axId val="989855120"/>
      </c:scatterChart>
      <c:valAx>
        <c:axId val="989853152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Numer badanego modelu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855120"/>
        <c:crosses val="autoZero"/>
        <c:crossBetween val="midCat"/>
      </c:valAx>
      <c:valAx>
        <c:axId val="989855120"/>
        <c:scaling>
          <c:orientation val="minMax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effectLst/>
                  </a:rPr>
                  <a:t>Dokładność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85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modeli z autoenkoderami</a:t>
            </a:r>
            <a:r>
              <a:rPr lang="pl-PL" baseline="0"/>
              <a:t> z funkcją aktywacji ReLu oraz liniową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ReLU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'Wyniki 4'!$C$48:$C$62</c:f>
              <c:numCache>
                <c:formatCode>General</c:formatCode>
                <c:ptCount val="15"/>
                <c:pt idx="0">
                  <c:v>0.59001663893510803</c:v>
                </c:pt>
                <c:pt idx="1">
                  <c:v>0.59450915141430904</c:v>
                </c:pt>
                <c:pt idx="2">
                  <c:v>0.60615640599001597</c:v>
                </c:pt>
                <c:pt idx="3">
                  <c:v>0.64159733777038197</c:v>
                </c:pt>
                <c:pt idx="4">
                  <c:v>0.643926788685524</c:v>
                </c:pt>
                <c:pt idx="5">
                  <c:v>0.65623960066555698</c:v>
                </c:pt>
                <c:pt idx="6">
                  <c:v>0.66472545757071499</c:v>
                </c:pt>
                <c:pt idx="7">
                  <c:v>0.69584026622296102</c:v>
                </c:pt>
                <c:pt idx="8">
                  <c:v>0.69667221297836901</c:v>
                </c:pt>
                <c:pt idx="9">
                  <c:v>0.708153078202995</c:v>
                </c:pt>
                <c:pt idx="10">
                  <c:v>0.73926788685524103</c:v>
                </c:pt>
                <c:pt idx="11">
                  <c:v>0.759068219633943</c:v>
                </c:pt>
                <c:pt idx="12">
                  <c:v>0.82662229617304495</c:v>
                </c:pt>
                <c:pt idx="13">
                  <c:v>0.88918469217969998</c:v>
                </c:pt>
                <c:pt idx="14">
                  <c:v>0.99251247920133101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04-4347-91F0-52B365C63D70}"/>
            </c:ext>
          </c:extLst>
        </c:ser>
        <c:ser>
          <c:idx val="1"/>
          <c:order val="1"/>
          <c:tx>
            <c:v>Liniowa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'Wyniki 4'!$C$31:$C$45</c:f>
              <c:numCache>
                <c:formatCode>General</c:formatCode>
                <c:ptCount val="15"/>
                <c:pt idx="0">
                  <c:v>0.63477537437603904</c:v>
                </c:pt>
                <c:pt idx="1">
                  <c:v>0.65607321131447505</c:v>
                </c:pt>
                <c:pt idx="2">
                  <c:v>0.79018302828618903</c:v>
                </c:pt>
                <c:pt idx="3">
                  <c:v>0.79966722129783696</c:v>
                </c:pt>
                <c:pt idx="4">
                  <c:v>0.88668885191347702</c:v>
                </c:pt>
                <c:pt idx="5">
                  <c:v>0.890183028286189</c:v>
                </c:pt>
                <c:pt idx="6">
                  <c:v>0.89151414309484101</c:v>
                </c:pt>
                <c:pt idx="7">
                  <c:v>0.89484193011647195</c:v>
                </c:pt>
                <c:pt idx="8">
                  <c:v>0.99683860232944999</c:v>
                </c:pt>
                <c:pt idx="9">
                  <c:v>0.99750415973377704</c:v>
                </c:pt>
                <c:pt idx="10">
                  <c:v>0.99883527454242904</c:v>
                </c:pt>
                <c:pt idx="11">
                  <c:v>0.99933444259567294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04-4347-91F0-52B365C63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853152"/>
        <c:axId val="989855120"/>
      </c:scatterChart>
      <c:valAx>
        <c:axId val="98985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 modelu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855120"/>
        <c:crosses val="autoZero"/>
        <c:crossBetween val="midCat"/>
      </c:valAx>
      <c:valAx>
        <c:axId val="9898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Dokładność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85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modeli z autoenkoderami</a:t>
            </a:r>
            <a:r>
              <a:rPr lang="pl-PL" baseline="0"/>
              <a:t> konwolucyjnymi oraz brakiem autoenkoderów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Dane nieprzetworzone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'Wyniki 4'!$C$5:$C$9</c:f>
              <c:numCache>
                <c:formatCode>General</c:formatCode>
                <c:ptCount val="5"/>
                <c:pt idx="0">
                  <c:v>0.61946755407653897</c:v>
                </c:pt>
                <c:pt idx="1">
                  <c:v>0.62096505823627202</c:v>
                </c:pt>
                <c:pt idx="2">
                  <c:v>0.63677204658901798</c:v>
                </c:pt>
                <c:pt idx="3">
                  <c:v>0.913643926788685</c:v>
                </c:pt>
                <c:pt idx="4">
                  <c:v>0.99367720465890097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55-4B4C-BBDB-3D25FDB9E33F}"/>
            </c:ext>
          </c:extLst>
        </c:ser>
        <c:ser>
          <c:idx val="1"/>
          <c:order val="1"/>
          <c:tx>
            <c:v>Sieć konwolucyjna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'Wyniki 4'!$C$11:$C$25</c:f>
              <c:numCache>
                <c:formatCode>General</c:formatCode>
                <c:ptCount val="15"/>
                <c:pt idx="0">
                  <c:v>0.59550748752079796</c:v>
                </c:pt>
                <c:pt idx="1">
                  <c:v>0.61980033277870195</c:v>
                </c:pt>
                <c:pt idx="2">
                  <c:v>0.63261231281198005</c:v>
                </c:pt>
                <c:pt idx="3">
                  <c:v>0.63910149750415901</c:v>
                </c:pt>
                <c:pt idx="4">
                  <c:v>0.64109816971713796</c:v>
                </c:pt>
                <c:pt idx="5">
                  <c:v>0.646589018302828</c:v>
                </c:pt>
                <c:pt idx="6">
                  <c:v>0.67071547420965005</c:v>
                </c:pt>
                <c:pt idx="7">
                  <c:v>0.676705490848585</c:v>
                </c:pt>
                <c:pt idx="8">
                  <c:v>0.68402662229617295</c:v>
                </c:pt>
                <c:pt idx="9">
                  <c:v>0.730282861896838</c:v>
                </c:pt>
                <c:pt idx="10">
                  <c:v>0.74059900166389303</c:v>
                </c:pt>
                <c:pt idx="11">
                  <c:v>0.74708818635607299</c:v>
                </c:pt>
                <c:pt idx="12">
                  <c:v>0.75074875207986602</c:v>
                </c:pt>
                <c:pt idx="13">
                  <c:v>0.904326123128119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55-4B4C-BBDB-3D25FDB9E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853152"/>
        <c:axId val="989855120"/>
        <c:extLst/>
      </c:scatterChart>
      <c:valAx>
        <c:axId val="98985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 modelu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855120"/>
        <c:crosses val="autoZero"/>
        <c:crossBetween val="midCat"/>
      </c:valAx>
      <c:valAx>
        <c:axId val="9898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Dokładność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85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0</xdr:rowOff>
    </xdr:from>
    <xdr:to>
      <xdr:col>22</xdr:col>
      <xdr:colOff>67307</xdr:colOff>
      <xdr:row>41</xdr:row>
      <xdr:rowOff>117509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FC23559-A81B-4A30-8130-EDEA68E0B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0</xdr:rowOff>
    </xdr:from>
    <xdr:to>
      <xdr:col>26</xdr:col>
      <xdr:colOff>126728</xdr:colOff>
      <xdr:row>37</xdr:row>
      <xdr:rowOff>149775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3B6AA5E-E819-48D8-93FC-AD95353F4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68036</xdr:colOff>
      <xdr:row>42</xdr:row>
      <xdr:rowOff>13607</xdr:rowOff>
    </xdr:from>
    <xdr:to>
      <xdr:col>26</xdr:col>
      <xdr:colOff>133631</xdr:colOff>
      <xdr:row>74</xdr:row>
      <xdr:rowOff>109226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34495F8-6D79-4EDF-900A-37332639E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372F37C9-72BF-454C-B3FA-5D05ABDE7CB1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1"/>
      <queryTableField id="3" name="Column3" tableColumnId="3"/>
      <queryTableField id="4" name="Column4" tableColumnId="4"/>
      <queryTableField id="6" name="Column6" tableColumnId="6"/>
      <queryTableField id="7" name="Column7" tableColumnId="7"/>
      <queryTableField id="8" name="Column8" tableColumnId="8"/>
    </queryTableFields>
    <queryTableDeletedFields count="2">
      <deletedField name="Column2"/>
      <deletedField name="Column5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06A6C2-0CC7-4C25-8A24-2FE0CD110C2D}" name="comparison_samson7" displayName="comparison_samson7" ref="A1:K52" totalsRowShown="0">
  <autoFilter ref="A1:K52" xr:uid="{33C0C7B2-5E27-4838-9A91-307E84DB6712}"/>
  <sortState xmlns:xlrd2="http://schemas.microsoft.com/office/spreadsheetml/2017/richdata2" ref="A2:K52">
    <sortCondition ref="K1:K52"/>
  </sortState>
  <tableColumns count="11">
    <tableColumn id="1" xr3:uid="{3F996D4E-9470-4852-8D71-423577E90843}" name="Column1" dataDxfId="18"/>
    <tableColumn id="2" xr3:uid="{4B8FD5EB-0B6F-4C63-B4BA-8F1A32607B21}" name="Column2" dataDxfId="17"/>
    <tableColumn id="3" xr3:uid="{8635F25C-20F0-47FD-8F77-D8CAAF90A982}" name="Column3" dataDxfId="16"/>
    <tableColumn id="4" xr3:uid="{B5CA36C3-186A-4A0F-8413-191866D0007D}" name="Column4" dataDxfId="15"/>
    <tableColumn id="5" xr3:uid="{122485B1-F72A-4DEC-A209-B69960097F97}" name="Column5" dataDxfId="14"/>
    <tableColumn id="6" xr3:uid="{52B07EAC-FA93-48AA-84FB-18A486CAA6FA}" name="Column6" dataDxfId="13"/>
    <tableColumn id="7" xr3:uid="{6D4442A2-C919-4837-9E3C-46B59034BF21}" name="Column7" dataDxfId="12"/>
    <tableColumn id="8" xr3:uid="{6863926E-44D4-475B-B1D2-5381CC969E16}" name="Column8" dataDxfId="11"/>
    <tableColumn id="9" xr3:uid="{B95282B6-403F-4B47-BBE3-2A2A3A4CA354}" name="Column9" dataDxfId="10"/>
    <tableColumn id="10" xr3:uid="{A543625F-5872-4758-97CE-8CFE120EA330}" name="Column10" dataDxfId="9"/>
    <tableColumn id="11" xr3:uid="{1FC441E8-08D4-4D3D-8714-9E6BEC8A8A46}" name="Column11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207448-97EC-44CB-A204-CCDB082FB004}" name="times_autoencoding" displayName="times_autoencoding" ref="A1:D51" totalsRowShown="0">
  <autoFilter ref="A1:D51" xr:uid="{5065BEFA-886B-402E-9B49-6BAE09AB78A2}"/>
  <tableColumns count="4">
    <tableColumn id="1" xr3:uid="{77FDD042-DD45-4002-8BA9-410D1E5E1FEE}" name="Column1" dataDxfId="7"/>
    <tableColumn id="2" xr3:uid="{053168EC-E589-482D-86DE-66916CF58A05}" name="Column2" dataDxfId="6"/>
    <tableColumn id="3" xr3:uid="{09AB7CD6-6CB4-4FD0-A85D-54F378C02182}" name="Column3" dataDxfId="5"/>
    <tableColumn id="5" xr3:uid="{5AFEC1AA-0CC1-471E-8A9F-49A0C2B2C7CC}" name="Column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74E45C-9B6B-4E3C-90AF-0173707825A1}" name="times_classification" displayName="times_classification" ref="A1:F51" tableType="queryTable" totalsRowShown="0">
  <autoFilter ref="A1:F51" xr:uid="{5020F0AF-7E44-4982-9FB3-823B4F07A973}"/>
  <sortState xmlns:xlrd2="http://schemas.microsoft.com/office/spreadsheetml/2017/richdata2" ref="A2:F51">
    <sortCondition ref="F1:F51"/>
  </sortState>
  <tableColumns count="6">
    <tableColumn id="1" xr3:uid="{3D8476AF-5179-407B-A23F-FDC43E4C69EA}" uniqueName="1" name="Column1" queryTableFieldId="1" dataDxfId="4"/>
    <tableColumn id="3" xr3:uid="{1EE36DA0-7F61-4EBC-80A0-72FA5E84BCDC}" uniqueName="3" name="Column3" queryTableFieldId="3" dataDxfId="3"/>
    <tableColumn id="4" xr3:uid="{EFC1A589-2B7A-4AA3-9ACF-998DA9D84146}" uniqueName="4" name="Column4" queryTableFieldId="4" dataDxfId="2"/>
    <tableColumn id="6" xr3:uid="{7CBDB494-0474-46D3-A2F5-EE857B180346}" uniqueName="6" name="Column6" queryTableFieldId="6" dataDxfId="1"/>
    <tableColumn id="7" xr3:uid="{57ECD41A-667E-4B68-8437-B6248C48D1DE}" uniqueName="7" name="Column7" queryTableFieldId="7" dataDxfId="0"/>
    <tableColumn id="8" xr3:uid="{C8731F8F-8854-4AE8-B57A-603103E31A99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B1:H17"/>
  <sheetViews>
    <sheetView zoomScale="85" zoomScaleNormal="85" workbookViewId="0">
      <selection activeCell="G16" sqref="G16"/>
    </sheetView>
  </sheetViews>
  <sheetFormatPr defaultRowHeight="14.4" x14ac:dyDescent="0.3"/>
  <cols>
    <col min="2" max="2" width="12.44140625" bestFit="1" customWidth="1"/>
    <col min="6" max="6" width="24.88671875" bestFit="1" customWidth="1"/>
    <col min="7" max="7" width="96.21875" bestFit="1" customWidth="1"/>
    <col min="8" max="8" width="67.77734375" bestFit="1" customWidth="1"/>
  </cols>
  <sheetData>
    <row r="1" spans="2:8" ht="15" thickBot="1" x14ac:dyDescent="0.35"/>
    <row r="2" spans="2:8" ht="15" thickBot="1" x14ac:dyDescent="0.35">
      <c r="B2" s="9" t="s">
        <v>23</v>
      </c>
      <c r="C2" s="3" t="s">
        <v>73</v>
      </c>
      <c r="F2" s="9" t="s">
        <v>57</v>
      </c>
      <c r="G2" s="10" t="s">
        <v>56</v>
      </c>
      <c r="H2" s="3" t="s">
        <v>55</v>
      </c>
    </row>
    <row r="3" spans="2:8" x14ac:dyDescent="0.3">
      <c r="F3" s="11" t="s">
        <v>24</v>
      </c>
      <c r="G3" s="12" t="s">
        <v>51</v>
      </c>
      <c r="H3" s="13" t="s">
        <v>72</v>
      </c>
    </row>
    <row r="4" spans="2:8" x14ac:dyDescent="0.3">
      <c r="F4" s="14" t="s">
        <v>25</v>
      </c>
      <c r="G4" s="15" t="s">
        <v>48</v>
      </c>
      <c r="H4" s="16" t="s">
        <v>49</v>
      </c>
    </row>
    <row r="5" spans="2:8" x14ac:dyDescent="0.3">
      <c r="F5" s="14" t="s">
        <v>47</v>
      </c>
      <c r="G5" s="15" t="s">
        <v>52</v>
      </c>
      <c r="H5" s="16" t="s">
        <v>50</v>
      </c>
    </row>
    <row r="6" spans="2:8" x14ac:dyDescent="0.3">
      <c r="F6" s="14" t="s">
        <v>54</v>
      </c>
      <c r="G6" s="15" t="s">
        <v>53</v>
      </c>
      <c r="H6" s="16" t="s">
        <v>50</v>
      </c>
    </row>
    <row r="7" spans="2:8" x14ac:dyDescent="0.3">
      <c r="F7" s="14" t="s">
        <v>59</v>
      </c>
      <c r="G7" s="15" t="s">
        <v>60</v>
      </c>
      <c r="H7" s="16" t="s">
        <v>64</v>
      </c>
    </row>
    <row r="8" spans="2:8" x14ac:dyDescent="0.3">
      <c r="F8" s="14" t="s">
        <v>61</v>
      </c>
      <c r="G8" s="15" t="s">
        <v>62</v>
      </c>
      <c r="H8" s="16" t="s">
        <v>63</v>
      </c>
    </row>
    <row r="9" spans="2:8" ht="15" thickBot="1" x14ac:dyDescent="0.35">
      <c r="F9" s="33" t="s">
        <v>177</v>
      </c>
      <c r="G9" s="34" t="s">
        <v>178</v>
      </c>
      <c r="H9" s="17" t="s">
        <v>179</v>
      </c>
    </row>
    <row r="16" spans="2:8" ht="15" thickBot="1" x14ac:dyDescent="0.35"/>
    <row r="17" spans="2:4" ht="15" thickBot="1" x14ac:dyDescent="0.35">
      <c r="B17" s="20" t="s">
        <v>71</v>
      </c>
      <c r="C17" s="21"/>
      <c r="D17" s="22"/>
    </row>
  </sheetData>
  <mergeCells count="1">
    <mergeCell ref="B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F1A2-13CC-4455-86D9-5A7DEE580AE9}">
  <sheetPr codeName="Arkusz2"/>
  <dimension ref="A1:K52"/>
  <sheetViews>
    <sheetView zoomScale="70" zoomScaleNormal="70" workbookViewId="0">
      <selection activeCell="K52" sqref="A1:K52"/>
    </sheetView>
  </sheetViews>
  <sheetFormatPr defaultRowHeight="14.4" x14ac:dyDescent="0.3"/>
  <cols>
    <col min="1" max="1" width="65.109375" bestFit="1" customWidth="1"/>
    <col min="2" max="2" width="14.6640625" bestFit="1" customWidth="1"/>
    <col min="3" max="3" width="15.21875" bestFit="1" customWidth="1"/>
    <col min="4" max="4" width="17.6640625" bestFit="1" customWidth="1"/>
    <col min="5" max="5" width="12.21875" customWidth="1"/>
    <col min="6" max="6" width="13.33203125" bestFit="1" customWidth="1"/>
    <col min="7" max="7" width="16.21875" bestFit="1" customWidth="1"/>
    <col min="8" max="9" width="12" bestFit="1" customWidth="1"/>
    <col min="10" max="10" width="13.109375" customWidth="1"/>
    <col min="11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122</v>
      </c>
      <c r="B2" s="1">
        <v>0.59001663893510803</v>
      </c>
      <c r="C2" s="1">
        <v>0.61880404335647299</v>
      </c>
      <c r="D2" s="1">
        <v>0.94399834157782303</v>
      </c>
      <c r="E2" s="1">
        <v>0.59001663893510803</v>
      </c>
      <c r="F2" s="1">
        <v>0.442625931987634</v>
      </c>
      <c r="G2" s="1">
        <v>0.59001663893510803</v>
      </c>
      <c r="H2" s="1">
        <v>0.59001663893510803</v>
      </c>
      <c r="I2" s="1">
        <v>0.472163441968944</v>
      </c>
      <c r="J2" s="1">
        <v>0.66108256920709696</v>
      </c>
      <c r="K2" s="1">
        <v>0.59001663893510803</v>
      </c>
    </row>
    <row r="3" spans="1:11" x14ac:dyDescent="0.3">
      <c r="A3" s="1" t="s">
        <v>121</v>
      </c>
      <c r="B3" s="1">
        <v>0.59450915141430904</v>
      </c>
      <c r="C3" s="1">
        <v>0.59587813620071595</v>
      </c>
      <c r="D3" s="1">
        <v>0.917173885817544</v>
      </c>
      <c r="E3" s="1">
        <v>0.59450915141430904</v>
      </c>
      <c r="F3" s="1">
        <v>0.44508092380432801</v>
      </c>
      <c r="G3" s="1">
        <v>0.59450915141430904</v>
      </c>
      <c r="H3" s="1">
        <v>0.59450915141430904</v>
      </c>
      <c r="I3" s="1">
        <v>0.46111601782802197</v>
      </c>
      <c r="J3" s="1">
        <v>0.64998395809196996</v>
      </c>
      <c r="K3" s="1">
        <v>0.59450915141430904</v>
      </c>
    </row>
    <row r="4" spans="1:11" x14ac:dyDescent="0.3">
      <c r="A4" s="1" t="s">
        <v>76</v>
      </c>
      <c r="B4" s="1">
        <v>0.59550748752079796</v>
      </c>
      <c r="C4" s="1">
        <v>0.595437772559543</v>
      </c>
      <c r="D4" s="1">
        <v>0.91665863837582495</v>
      </c>
      <c r="E4" s="1">
        <v>0.59550748752079796</v>
      </c>
      <c r="F4" s="1">
        <v>0.44562647754137102</v>
      </c>
      <c r="G4" s="1">
        <v>0.59550748752079796</v>
      </c>
      <c r="H4" s="1">
        <v>0.59550748752079796</v>
      </c>
      <c r="I4" s="1">
        <v>0.46145145556510297</v>
      </c>
      <c r="J4" s="1">
        <v>0.65077979741820302</v>
      </c>
      <c r="K4" s="1">
        <v>0.59550748752079796</v>
      </c>
    </row>
    <row r="5" spans="1:11" x14ac:dyDescent="0.3">
      <c r="A5" s="1" t="s">
        <v>82</v>
      </c>
      <c r="B5" s="1">
        <v>0.60615640599001597</v>
      </c>
      <c r="C5" s="1">
        <v>0.61601543656536395</v>
      </c>
      <c r="D5" s="1">
        <v>0.94073553243388297</v>
      </c>
      <c r="E5" s="1">
        <v>0.60615640599001597</v>
      </c>
      <c r="F5" s="1">
        <v>0.45144571740316403</v>
      </c>
      <c r="G5" s="1">
        <v>0.60615640599001597</v>
      </c>
      <c r="H5" s="1">
        <v>0.60615640599001597</v>
      </c>
      <c r="I5" s="1">
        <v>0.480346292489083</v>
      </c>
      <c r="J5" s="1">
        <v>0.67712955126513696</v>
      </c>
      <c r="K5" s="1">
        <v>0.60615640599001597</v>
      </c>
    </row>
    <row r="6" spans="1:11" x14ac:dyDescent="0.3">
      <c r="A6" s="1" t="s">
        <v>123</v>
      </c>
      <c r="B6" s="1">
        <v>0.61946755407653897</v>
      </c>
      <c r="C6" s="1">
        <v>0.64203871987356698</v>
      </c>
      <c r="D6" s="1">
        <v>0.97118407290364805</v>
      </c>
      <c r="E6" s="1">
        <v>0.61946755407653897</v>
      </c>
      <c r="F6" s="1">
        <v>0.45871976723040497</v>
      </c>
      <c r="G6" s="1">
        <v>0.61946755407653897</v>
      </c>
      <c r="H6" s="1">
        <v>0.61946755407653897</v>
      </c>
      <c r="I6" s="1">
        <v>0.50277363557046395</v>
      </c>
      <c r="J6" s="1">
        <v>0.70852163196448004</v>
      </c>
      <c r="K6" s="1">
        <v>0.61946755407653897</v>
      </c>
    </row>
    <row r="7" spans="1:11" x14ac:dyDescent="0.3">
      <c r="A7" s="1" t="s">
        <v>75</v>
      </c>
      <c r="B7" s="1">
        <v>0.61980033277870195</v>
      </c>
      <c r="C7" s="1">
        <v>0.60605002908667804</v>
      </c>
      <c r="D7" s="1">
        <v>0.92907550824251595</v>
      </c>
      <c r="E7" s="1">
        <v>0.61980033277870195</v>
      </c>
      <c r="F7" s="1">
        <v>0.45890161847608602</v>
      </c>
      <c r="G7" s="1">
        <v>0.61980033277870195</v>
      </c>
      <c r="H7" s="1">
        <v>0.61980033277870195</v>
      </c>
      <c r="I7" s="1">
        <v>0.48241219932645901</v>
      </c>
      <c r="J7" s="1">
        <v>0.68482441719531895</v>
      </c>
      <c r="K7" s="1">
        <v>0.61980033277870195</v>
      </c>
    </row>
    <row r="8" spans="1:11" x14ac:dyDescent="0.3">
      <c r="A8" s="1" t="s">
        <v>83</v>
      </c>
      <c r="B8" s="1">
        <v>0.62096505823627202</v>
      </c>
      <c r="C8" s="1">
        <v>0.60767790262172205</v>
      </c>
      <c r="D8" s="1">
        <v>0.93098020153676397</v>
      </c>
      <c r="E8" s="1">
        <v>0.62096505823627202</v>
      </c>
      <c r="F8" s="1">
        <v>0.45953809783596999</v>
      </c>
      <c r="G8" s="1">
        <v>0.62096505823627202</v>
      </c>
      <c r="H8" s="1">
        <v>0.62096505823627202</v>
      </c>
      <c r="I8" s="1">
        <v>0.48406516250076898</v>
      </c>
      <c r="J8" s="1">
        <v>0.68720106410016901</v>
      </c>
      <c r="K8" s="1">
        <v>0.62096505823627202</v>
      </c>
    </row>
    <row r="9" spans="1:11" x14ac:dyDescent="0.3">
      <c r="A9" s="1" t="s">
        <v>116</v>
      </c>
      <c r="B9" s="1">
        <v>0.63261231281198005</v>
      </c>
      <c r="C9" s="1">
        <v>0.64838709677419304</v>
      </c>
      <c r="D9" s="1">
        <v>0.97861199076807404</v>
      </c>
      <c r="E9" s="1">
        <v>0.63261231281198005</v>
      </c>
      <c r="F9" s="1">
        <v>0.46590289143480601</v>
      </c>
      <c r="G9" s="1">
        <v>0.63261231281198005</v>
      </c>
      <c r="H9" s="1">
        <v>0.63261231281198005</v>
      </c>
      <c r="I9" s="1">
        <v>0.51363142652597005</v>
      </c>
      <c r="J9" s="1">
        <v>0.72615453311544598</v>
      </c>
      <c r="K9" s="1">
        <v>0.63261231281198005</v>
      </c>
    </row>
    <row r="10" spans="1:11" x14ac:dyDescent="0.3">
      <c r="A10" s="1" t="s">
        <v>119</v>
      </c>
      <c r="B10" s="1">
        <v>0.63477537437603904</v>
      </c>
      <c r="C10" s="1">
        <v>0.62079960755457397</v>
      </c>
      <c r="D10" s="1">
        <v>0.94633325130179102</v>
      </c>
      <c r="E10" s="1">
        <v>0.63477537437603904</v>
      </c>
      <c r="F10" s="1">
        <v>0.467084924531733</v>
      </c>
      <c r="G10" s="1">
        <v>0.63477537437603904</v>
      </c>
      <c r="H10" s="1">
        <v>0.63477537437603904</v>
      </c>
      <c r="I10" s="1">
        <v>0.49960798857774003</v>
      </c>
      <c r="J10" s="1">
        <v>0.71054294431937004</v>
      </c>
      <c r="K10" s="1">
        <v>0.63477537437603904</v>
      </c>
    </row>
    <row r="11" spans="1:11" x14ac:dyDescent="0.3">
      <c r="A11" s="1" t="s">
        <v>113</v>
      </c>
      <c r="B11" s="1">
        <v>0.63677204658901798</v>
      </c>
      <c r="C11" s="1">
        <v>0.66666666666666596</v>
      </c>
      <c r="D11" s="1">
        <v>1</v>
      </c>
      <c r="E11" s="1">
        <v>0.63677204658901798</v>
      </c>
      <c r="F11" s="1">
        <v>0.46817603200581898</v>
      </c>
      <c r="G11" s="1">
        <v>0.63677204658901798</v>
      </c>
      <c r="H11" s="1">
        <v>0.63677204658901798</v>
      </c>
      <c r="I11" s="1">
        <v>0.52534472713148095</v>
      </c>
      <c r="J11" s="1">
        <v>0.74138790499035501</v>
      </c>
      <c r="K11" s="1">
        <v>0.63677204658901798</v>
      </c>
    </row>
    <row r="12" spans="1:11" x14ac:dyDescent="0.3">
      <c r="A12" s="1" t="s">
        <v>106</v>
      </c>
      <c r="B12" s="1">
        <v>0.63910149750415901</v>
      </c>
      <c r="C12" s="1">
        <v>0.66638249502699598</v>
      </c>
      <c r="D12" s="1">
        <v>0.99966750499664503</v>
      </c>
      <c r="E12" s="1">
        <v>0.63910149750415901</v>
      </c>
      <c r="F12" s="1">
        <v>0.46944899072558599</v>
      </c>
      <c r="G12" s="1">
        <v>0.63910149750415901</v>
      </c>
      <c r="H12" s="1">
        <v>0.63910149750415901</v>
      </c>
      <c r="I12" s="1">
        <v>0.52648965680438098</v>
      </c>
      <c r="J12" s="1">
        <v>0.74357687158067098</v>
      </c>
      <c r="K12" s="1">
        <v>0.63910149750415901</v>
      </c>
    </row>
    <row r="13" spans="1:11" x14ac:dyDescent="0.3">
      <c r="A13" s="1" t="s">
        <v>105</v>
      </c>
      <c r="B13" s="1">
        <v>0.64109816971713796</v>
      </c>
      <c r="C13" s="1">
        <v>0.65159538357094304</v>
      </c>
      <c r="D13" s="1">
        <v>0.98236584646769898</v>
      </c>
      <c r="E13" s="1">
        <v>0.64109816971713796</v>
      </c>
      <c r="F13" s="1">
        <v>0.47054009819967202</v>
      </c>
      <c r="G13" s="1">
        <v>0.64109816971713796</v>
      </c>
      <c r="H13" s="1">
        <v>0.64109816971713796</v>
      </c>
      <c r="I13" s="1">
        <v>0.52001952902828996</v>
      </c>
      <c r="J13" s="1">
        <v>0.73673084868397698</v>
      </c>
      <c r="K13" s="1">
        <v>0.64109816971713796</v>
      </c>
    </row>
    <row r="14" spans="1:11" x14ac:dyDescent="0.3">
      <c r="A14" s="1" t="s">
        <v>112</v>
      </c>
      <c r="B14" s="1">
        <v>0.64159733777038197</v>
      </c>
      <c r="C14" s="1">
        <v>0.66609759567505999</v>
      </c>
      <c r="D14" s="1">
        <v>0.99933415853361396</v>
      </c>
      <c r="E14" s="1">
        <v>0.64159733777038197</v>
      </c>
      <c r="F14" s="1">
        <v>0.47055646791504702</v>
      </c>
      <c r="G14" s="1">
        <v>0.64159733777038197</v>
      </c>
      <c r="H14" s="1">
        <v>0.64159733777038197</v>
      </c>
      <c r="I14" s="1">
        <v>0.52781835348950801</v>
      </c>
      <c r="J14" s="1">
        <v>0.74633689891049804</v>
      </c>
      <c r="K14" s="1">
        <v>0.64159733777038197</v>
      </c>
    </row>
    <row r="15" spans="1:11" x14ac:dyDescent="0.3">
      <c r="A15" s="1" t="s">
        <v>111</v>
      </c>
      <c r="B15" s="1">
        <v>0.643926788685524</v>
      </c>
      <c r="C15" s="1">
        <v>0.66666666666666596</v>
      </c>
      <c r="D15" s="1">
        <v>1</v>
      </c>
      <c r="E15" s="1">
        <v>0.643926788685524</v>
      </c>
      <c r="F15" s="1">
        <v>0.46957304368712399</v>
      </c>
      <c r="G15" s="1">
        <v>0.643926788685524</v>
      </c>
      <c r="H15" s="1">
        <v>0.643926788685524</v>
      </c>
      <c r="I15" s="1">
        <v>0.53015590548907598</v>
      </c>
      <c r="J15" s="1">
        <v>0.75251554640056795</v>
      </c>
      <c r="K15" s="1">
        <v>0.643926788685524</v>
      </c>
    </row>
    <row r="16" spans="1:11" x14ac:dyDescent="0.3">
      <c r="A16" s="1" t="s">
        <v>74</v>
      </c>
      <c r="B16" s="1">
        <v>0.646589018302828</v>
      </c>
      <c r="C16" s="1">
        <v>0.62552979306905998</v>
      </c>
      <c r="D16" s="1">
        <v>0.95186780446948904</v>
      </c>
      <c r="E16" s="1">
        <v>0.646589018302828</v>
      </c>
      <c r="F16" s="1">
        <v>0.47354064375340899</v>
      </c>
      <c r="G16" s="1">
        <v>0.646589018302828</v>
      </c>
      <c r="H16" s="1">
        <v>0.646589018302828</v>
      </c>
      <c r="I16" s="1">
        <v>0.50880088210858698</v>
      </c>
      <c r="J16" s="1">
        <v>0.72557922145756004</v>
      </c>
      <c r="K16" s="1">
        <v>0.646589018302828</v>
      </c>
    </row>
    <row r="17" spans="1:11" x14ac:dyDescent="0.3">
      <c r="A17" s="1" t="s">
        <v>79</v>
      </c>
      <c r="B17" s="1">
        <v>0.65607321131447505</v>
      </c>
      <c r="C17" s="1">
        <v>0.62143559488692202</v>
      </c>
      <c r="D17" s="1">
        <v>0.94707738822709397</v>
      </c>
      <c r="E17" s="1">
        <v>0.65607321131447505</v>
      </c>
      <c r="F17" s="1">
        <v>0.47872340425531901</v>
      </c>
      <c r="G17" s="1">
        <v>0.65607321131447505</v>
      </c>
      <c r="H17" s="1">
        <v>0.65607321131447505</v>
      </c>
      <c r="I17" s="1">
        <v>0.51154086576027502</v>
      </c>
      <c r="J17" s="1">
        <v>0.73213776383008999</v>
      </c>
      <c r="K17" s="1">
        <v>0.65607321131447505</v>
      </c>
    </row>
    <row r="18" spans="1:11" x14ac:dyDescent="0.3">
      <c r="A18" s="1" t="s">
        <v>110</v>
      </c>
      <c r="B18" s="1">
        <v>0.65623960066555698</v>
      </c>
      <c r="C18" s="1">
        <v>0.66666666666666596</v>
      </c>
      <c r="D18" s="1">
        <v>1</v>
      </c>
      <c r="E18" s="1">
        <v>0.65623960066555698</v>
      </c>
      <c r="F18" s="1">
        <v>0.47871176701690099</v>
      </c>
      <c r="G18" s="1">
        <v>0.65623960066555698</v>
      </c>
      <c r="H18" s="1">
        <v>0.65623960066555698</v>
      </c>
      <c r="I18" s="1">
        <v>0.53592455077905299</v>
      </c>
      <c r="J18" s="1">
        <v>0.76084233666492596</v>
      </c>
      <c r="K18" s="1">
        <v>0.65623960066555698</v>
      </c>
    </row>
    <row r="19" spans="1:11" x14ac:dyDescent="0.3">
      <c r="A19" s="1" t="s">
        <v>120</v>
      </c>
      <c r="B19" s="1">
        <v>0.66472545757071499</v>
      </c>
      <c r="C19" s="1">
        <v>0.66482817140432704</v>
      </c>
      <c r="D19" s="1">
        <v>0.99784886877125301</v>
      </c>
      <c r="E19" s="1">
        <v>0.66472545757071499</v>
      </c>
      <c r="F19" s="1">
        <v>0.48345153664302598</v>
      </c>
      <c r="G19" s="1">
        <v>0.66472545757071499</v>
      </c>
      <c r="H19" s="1">
        <v>0.66472545757071499</v>
      </c>
      <c r="I19" s="1">
        <v>0.53942050859837098</v>
      </c>
      <c r="J19" s="1">
        <v>0.76775417162661796</v>
      </c>
      <c r="K19" s="1">
        <v>0.66472545757071499</v>
      </c>
    </row>
    <row r="20" spans="1:11" x14ac:dyDescent="0.3">
      <c r="A20" s="1" t="s">
        <v>114</v>
      </c>
      <c r="B20" s="1">
        <v>0.67071547420965005</v>
      </c>
      <c r="C20" s="1">
        <v>0.63223667431777597</v>
      </c>
      <c r="D20" s="1">
        <v>0.95971519031657204</v>
      </c>
      <c r="E20" s="1">
        <v>0.67071547420965005</v>
      </c>
      <c r="F20" s="1">
        <v>0.48672485906528401</v>
      </c>
      <c r="G20" s="1">
        <v>0.67071547420965005</v>
      </c>
      <c r="H20" s="1">
        <v>0.67071547420965005</v>
      </c>
      <c r="I20" s="1">
        <v>0.52528110780283499</v>
      </c>
      <c r="J20" s="1">
        <v>0.75325030992067199</v>
      </c>
      <c r="K20" s="1">
        <v>0.67071547420965005</v>
      </c>
    </row>
    <row r="21" spans="1:11" x14ac:dyDescent="0.3">
      <c r="A21" s="1" t="s">
        <v>115</v>
      </c>
      <c r="B21" s="1">
        <v>0.676705490848585</v>
      </c>
      <c r="C21" s="1">
        <v>0.66666666666666596</v>
      </c>
      <c r="D21" s="1">
        <v>1</v>
      </c>
      <c r="E21" s="1">
        <v>0.676705490848585</v>
      </c>
      <c r="F21" s="1">
        <v>0.48830589427677501</v>
      </c>
      <c r="G21" s="1">
        <v>0.676705490848585</v>
      </c>
      <c r="H21" s="1">
        <v>0.676705490848585</v>
      </c>
      <c r="I21" s="1">
        <v>0.54688077098474097</v>
      </c>
      <c r="J21" s="1">
        <v>0.78235716763846197</v>
      </c>
      <c r="K21" s="1">
        <v>0.676705490848585</v>
      </c>
    </row>
    <row r="22" spans="1:11" x14ac:dyDescent="0.3">
      <c r="A22" s="1" t="s">
        <v>85</v>
      </c>
      <c r="B22" s="1">
        <v>0.68402662229617295</v>
      </c>
      <c r="C22" s="1">
        <v>0.66666666666666596</v>
      </c>
      <c r="D22" s="1">
        <v>1</v>
      </c>
      <c r="E22" s="1">
        <v>0.68402662229617295</v>
      </c>
      <c r="F22" s="1">
        <v>0.49399890889252501</v>
      </c>
      <c r="G22" s="1">
        <v>0.68402662229617295</v>
      </c>
      <c r="H22" s="1">
        <v>0.68402662229617295</v>
      </c>
      <c r="I22" s="1">
        <v>0.55015645131603097</v>
      </c>
      <c r="J22" s="1">
        <v>0.78679212172607504</v>
      </c>
      <c r="K22" s="1">
        <v>0.68402662229617295</v>
      </c>
    </row>
    <row r="23" spans="1:11" x14ac:dyDescent="0.3">
      <c r="A23" s="1" t="s">
        <v>92</v>
      </c>
      <c r="B23" s="1">
        <v>0.69584026622296102</v>
      </c>
      <c r="C23" s="1">
        <v>0.588420938078136</v>
      </c>
      <c r="D23" s="1">
        <v>0.90844859177461801</v>
      </c>
      <c r="E23" s="1">
        <v>0.69584026622296102</v>
      </c>
      <c r="F23" s="1">
        <v>0.50045462811420205</v>
      </c>
      <c r="G23" s="1">
        <v>0.69584026622296102</v>
      </c>
      <c r="H23" s="1">
        <v>0.69584026622296102</v>
      </c>
      <c r="I23" s="1">
        <v>0.51163404494317499</v>
      </c>
      <c r="J23" s="1">
        <v>0.74554828570110898</v>
      </c>
      <c r="K23" s="1">
        <v>0.69584026622296102</v>
      </c>
    </row>
    <row r="24" spans="1:11" x14ac:dyDescent="0.3">
      <c r="A24" s="1" t="s">
        <v>91</v>
      </c>
      <c r="B24" s="1">
        <v>0.69667221297836901</v>
      </c>
      <c r="C24" s="1">
        <v>0.60864458538877098</v>
      </c>
      <c r="D24" s="1">
        <v>0.93211126862792604</v>
      </c>
      <c r="E24" s="1">
        <v>0.69667221297836901</v>
      </c>
      <c r="F24" s="1">
        <v>0.50090925622840499</v>
      </c>
      <c r="G24" s="1">
        <v>0.69667221297836901</v>
      </c>
      <c r="H24" s="1">
        <v>0.69667221297836901</v>
      </c>
      <c r="I24" s="1">
        <v>0.52458565340268504</v>
      </c>
      <c r="J24" s="1">
        <v>0.76096826303093201</v>
      </c>
      <c r="K24" s="1">
        <v>0.69667221297836901</v>
      </c>
    </row>
    <row r="25" spans="1:11" x14ac:dyDescent="0.3">
      <c r="A25" s="1" t="s">
        <v>80</v>
      </c>
      <c r="B25" s="1">
        <v>0.708153078202995</v>
      </c>
      <c r="C25" s="1">
        <v>0.58312020460358005</v>
      </c>
      <c r="D25" s="1">
        <v>0.90224646901370698</v>
      </c>
      <c r="E25" s="1">
        <v>0.708153078202995</v>
      </c>
      <c r="F25" s="1">
        <v>0.50718312420440004</v>
      </c>
      <c r="G25" s="1">
        <v>0.708153078202995</v>
      </c>
      <c r="H25" s="1">
        <v>0.708153078202994</v>
      </c>
      <c r="I25" s="1">
        <v>0.51409184089261795</v>
      </c>
      <c r="J25" s="1">
        <v>0.75231138483563398</v>
      </c>
      <c r="K25" s="1">
        <v>0.708153078202995</v>
      </c>
    </row>
    <row r="26" spans="1:11" x14ac:dyDescent="0.3">
      <c r="A26" s="1" t="s">
        <v>84</v>
      </c>
      <c r="B26" s="1">
        <v>0.730282861896838</v>
      </c>
      <c r="C26" s="1">
        <v>0.66638249502699598</v>
      </c>
      <c r="D26" s="1">
        <v>0.99966750499664503</v>
      </c>
      <c r="E26" s="1">
        <v>0.730282861896838</v>
      </c>
      <c r="F26" s="1">
        <v>0.51927623204218898</v>
      </c>
      <c r="G26" s="1">
        <v>0.730282861896838</v>
      </c>
      <c r="H26" s="1">
        <v>0.730282861896838</v>
      </c>
      <c r="I26" s="1">
        <v>0.57191178459952696</v>
      </c>
      <c r="J26" s="1">
        <v>0.82669709811827796</v>
      </c>
      <c r="K26" s="1">
        <v>0.730282861896838</v>
      </c>
    </row>
    <row r="27" spans="1:11" x14ac:dyDescent="0.3">
      <c r="A27" s="1" t="s">
        <v>81</v>
      </c>
      <c r="B27" s="1">
        <v>0.73926788685524103</v>
      </c>
      <c r="C27" s="1">
        <v>0.55772544514646705</v>
      </c>
      <c r="D27" s="1">
        <v>0.87253333282362</v>
      </c>
      <c r="E27" s="1">
        <v>0.73926788685524103</v>
      </c>
      <c r="F27" s="1">
        <v>0.52418621567557699</v>
      </c>
      <c r="G27" s="1">
        <v>0.73926788685524103</v>
      </c>
      <c r="H27" s="1">
        <v>0.73926788685524103</v>
      </c>
      <c r="I27" s="1">
        <v>0.51095202125988204</v>
      </c>
      <c r="J27" s="1">
        <v>0.75801635166669501</v>
      </c>
      <c r="K27" s="1">
        <v>0.73926788685524103</v>
      </c>
    </row>
    <row r="28" spans="1:11" x14ac:dyDescent="0.3">
      <c r="A28" s="1" t="s">
        <v>86</v>
      </c>
      <c r="B28" s="1">
        <v>0.74059900166389303</v>
      </c>
      <c r="C28" s="1">
        <v>0.65726920950801504</v>
      </c>
      <c r="D28" s="1">
        <v>0.989004506033338</v>
      </c>
      <c r="E28" s="1">
        <v>0.74059900166389303</v>
      </c>
      <c r="F28" s="1">
        <v>0.52491362065830105</v>
      </c>
      <c r="G28" s="1">
        <v>0.74059900166389303</v>
      </c>
      <c r="H28" s="1">
        <v>0.74059900166389303</v>
      </c>
      <c r="I28" s="1">
        <v>0.57188401232286301</v>
      </c>
      <c r="J28" s="1">
        <v>0.82969749842069096</v>
      </c>
      <c r="K28" s="1">
        <v>0.74059900166389303</v>
      </c>
    </row>
    <row r="29" spans="1:11" x14ac:dyDescent="0.3">
      <c r="A29" s="1" t="s">
        <v>104</v>
      </c>
      <c r="B29" s="1">
        <v>0.74708818635607299</v>
      </c>
      <c r="C29" s="1">
        <v>0.66666666666666596</v>
      </c>
      <c r="D29" s="1">
        <v>1</v>
      </c>
      <c r="E29" s="1">
        <v>0.74708818635607299</v>
      </c>
      <c r="F29" s="1">
        <v>0.52845971994908103</v>
      </c>
      <c r="G29" s="1">
        <v>0.74708818635607299</v>
      </c>
      <c r="H29" s="1">
        <v>0.74708818635607299</v>
      </c>
      <c r="I29" s="1">
        <v>0.57949070887818299</v>
      </c>
      <c r="J29" s="1">
        <v>0.84047234879238897</v>
      </c>
      <c r="K29" s="1">
        <v>0.74708818635607299</v>
      </c>
    </row>
    <row r="30" spans="1:11" x14ac:dyDescent="0.3">
      <c r="A30" s="1" t="s">
        <v>94</v>
      </c>
      <c r="B30" s="1">
        <v>0.75074875207986602</v>
      </c>
      <c r="C30" s="1">
        <v>0.66624059082516596</v>
      </c>
      <c r="D30" s="1">
        <v>0.99950146999709999</v>
      </c>
      <c r="E30" s="1">
        <v>0.75074875207986602</v>
      </c>
      <c r="F30" s="1">
        <v>0.53046008365157304</v>
      </c>
      <c r="G30" s="1">
        <v>0.75074875207986602</v>
      </c>
      <c r="H30" s="1">
        <v>0.75074875207986602</v>
      </c>
      <c r="I30" s="1">
        <v>0.58086327424260498</v>
      </c>
      <c r="J30" s="1">
        <v>0.84312474856102904</v>
      </c>
      <c r="K30" s="1">
        <v>0.75074875207986602</v>
      </c>
    </row>
    <row r="31" spans="1:11" x14ac:dyDescent="0.3">
      <c r="A31" s="1" t="s">
        <v>90</v>
      </c>
      <c r="B31" s="1">
        <v>0.759068219633943</v>
      </c>
      <c r="C31" s="1">
        <v>0.66038788893539802</v>
      </c>
      <c r="D31" s="1">
        <v>0.99265351663789003</v>
      </c>
      <c r="E31" s="1">
        <v>0.759068219633943</v>
      </c>
      <c r="F31" s="1">
        <v>0.53500636479359798</v>
      </c>
      <c r="G31" s="1">
        <v>0.759068219633943</v>
      </c>
      <c r="H31" s="1">
        <v>0.759068219633943</v>
      </c>
      <c r="I31" s="1">
        <v>0.58146706456525499</v>
      </c>
      <c r="J31" s="1">
        <v>0.84618036124832197</v>
      </c>
      <c r="K31" s="1">
        <v>0.759068219633943</v>
      </c>
    </row>
    <row r="32" spans="1:11" x14ac:dyDescent="0.3">
      <c r="A32" s="1" t="s">
        <v>89</v>
      </c>
      <c r="B32" s="1">
        <v>0.79018302828618903</v>
      </c>
      <c r="C32" s="1">
        <v>0.66666666666666596</v>
      </c>
      <c r="D32" s="1">
        <v>1</v>
      </c>
      <c r="E32" s="1">
        <v>0.79018302828618903</v>
      </c>
      <c r="F32" s="1">
        <v>0.55170176768099899</v>
      </c>
      <c r="G32" s="1">
        <v>0.79018302828618903</v>
      </c>
      <c r="H32" s="1">
        <v>0.79018302828618903</v>
      </c>
      <c r="I32" s="1">
        <v>0.59740070771953502</v>
      </c>
      <c r="J32" s="1">
        <v>0.87352864081523096</v>
      </c>
      <c r="K32" s="1">
        <v>0.79018302828618903</v>
      </c>
    </row>
    <row r="33" spans="1:11" x14ac:dyDescent="0.3">
      <c r="A33" s="1" t="s">
        <v>109</v>
      </c>
      <c r="B33" s="1">
        <v>0.79966722129783696</v>
      </c>
      <c r="C33" s="1">
        <v>0.66666666666666596</v>
      </c>
      <c r="D33" s="1">
        <v>1</v>
      </c>
      <c r="E33" s="1">
        <v>0.79966722129783696</v>
      </c>
      <c r="F33" s="1">
        <v>0.55683324675227897</v>
      </c>
      <c r="G33" s="1">
        <v>0.79966722129783696</v>
      </c>
      <c r="H33" s="1">
        <v>0.79966722129783696</v>
      </c>
      <c r="I33" s="1">
        <v>0.60113152286193205</v>
      </c>
      <c r="J33" s="1">
        <v>0.88040289791054405</v>
      </c>
      <c r="K33" s="1">
        <v>0.79966722129783696</v>
      </c>
    </row>
    <row r="34" spans="1:11" x14ac:dyDescent="0.3">
      <c r="A34" s="1" t="s">
        <v>101</v>
      </c>
      <c r="B34" s="1">
        <v>0.82662229617304495</v>
      </c>
      <c r="C34" s="1">
        <v>0.57919026641493598</v>
      </c>
      <c r="D34" s="1">
        <v>0.89764824516303299</v>
      </c>
      <c r="E34" s="1">
        <v>0.82662229617304495</v>
      </c>
      <c r="F34" s="1">
        <v>0.571922167666848</v>
      </c>
      <c r="G34" s="1">
        <v>0.82662229617304495</v>
      </c>
      <c r="H34" s="1">
        <v>0.82662229617304495</v>
      </c>
      <c r="I34" s="1">
        <v>0.56110266262598096</v>
      </c>
      <c r="J34" s="1">
        <v>0.84004520762574497</v>
      </c>
      <c r="K34" s="1">
        <v>0.82662229617304495</v>
      </c>
    </row>
    <row r="35" spans="1:11" x14ac:dyDescent="0.3">
      <c r="A35" s="1" t="s">
        <v>118</v>
      </c>
      <c r="B35" s="1">
        <v>0.88668885191347702</v>
      </c>
      <c r="C35" s="1">
        <v>0.59473625515780004</v>
      </c>
      <c r="D35" s="1">
        <v>0.91583782799827795</v>
      </c>
      <c r="E35" s="1">
        <v>0.88668885191347702</v>
      </c>
      <c r="F35" s="1">
        <v>0.60474631751227503</v>
      </c>
      <c r="G35" s="1">
        <v>0.88668885191347702</v>
      </c>
      <c r="H35" s="1">
        <v>0.88668885191347702</v>
      </c>
      <c r="I35" s="1">
        <v>0.59222144099387297</v>
      </c>
      <c r="J35" s="1">
        <v>0.89037284128720895</v>
      </c>
      <c r="K35" s="1">
        <v>0.88668885191347702</v>
      </c>
    </row>
    <row r="36" spans="1:11" x14ac:dyDescent="0.3">
      <c r="A36" s="1" t="s">
        <v>102</v>
      </c>
      <c r="B36" s="1">
        <v>0.88918469217969998</v>
      </c>
      <c r="C36" s="1">
        <v>0.61358201817312297</v>
      </c>
      <c r="D36" s="1">
        <v>0.93788831144648899</v>
      </c>
      <c r="E36" s="1">
        <v>0.88918469217969998</v>
      </c>
      <c r="F36" s="1">
        <v>0.60611020185488196</v>
      </c>
      <c r="G36" s="1">
        <v>0.88918469217969998</v>
      </c>
      <c r="H36" s="1">
        <v>0.88918469217969998</v>
      </c>
      <c r="I36" s="1">
        <v>0.60452467694158296</v>
      </c>
      <c r="J36" s="1">
        <v>0.90531389686396002</v>
      </c>
      <c r="K36" s="1">
        <v>0.88918469217969998</v>
      </c>
    </row>
    <row r="37" spans="1:11" x14ac:dyDescent="0.3">
      <c r="A37" s="1" t="s">
        <v>77</v>
      </c>
      <c r="B37" s="1">
        <v>0.890183028286189</v>
      </c>
      <c r="C37" s="1">
        <v>0.59447415329768205</v>
      </c>
      <c r="D37" s="1">
        <v>0.91553115573865296</v>
      </c>
      <c r="E37" s="1">
        <v>0.890183028286189</v>
      </c>
      <c r="F37" s="1">
        <v>0.60665575559192497</v>
      </c>
      <c r="G37" s="1">
        <v>0.890183028286189</v>
      </c>
      <c r="H37" s="1">
        <v>0.890183028286189</v>
      </c>
      <c r="I37" s="1">
        <v>0.59321328544360896</v>
      </c>
      <c r="J37" s="1">
        <v>0.89229657935848505</v>
      </c>
      <c r="K37" s="1">
        <v>0.890183028286189</v>
      </c>
    </row>
    <row r="38" spans="1:11" x14ac:dyDescent="0.3">
      <c r="A38" s="1" t="s">
        <v>117</v>
      </c>
      <c r="B38" s="1">
        <v>0.89151414309484101</v>
      </c>
      <c r="C38" s="1">
        <v>0.59738650444970098</v>
      </c>
      <c r="D38" s="1">
        <v>0.91893875196177999</v>
      </c>
      <c r="E38" s="1">
        <v>0.89151414309484101</v>
      </c>
      <c r="F38" s="1">
        <v>0.60738316057464903</v>
      </c>
      <c r="G38" s="1">
        <v>0.89151414309484101</v>
      </c>
      <c r="H38" s="1">
        <v>0.891514143094842</v>
      </c>
      <c r="I38" s="1">
        <v>0.59547437277058102</v>
      </c>
      <c r="J38" s="1">
        <v>0.89523165663703796</v>
      </c>
      <c r="K38" s="1">
        <v>0.89151414309484101</v>
      </c>
    </row>
    <row r="39" spans="1:11" x14ac:dyDescent="0.3">
      <c r="A39" s="1" t="s">
        <v>78</v>
      </c>
      <c r="B39" s="1">
        <v>0.89484193011647195</v>
      </c>
      <c r="C39" s="1">
        <v>0.59801264679313404</v>
      </c>
      <c r="D39" s="1">
        <v>0.91967136975862196</v>
      </c>
      <c r="E39" s="1">
        <v>0.89484193011647195</v>
      </c>
      <c r="F39" s="1">
        <v>0.60920167303146</v>
      </c>
      <c r="G39" s="1">
        <v>0.89484193011647195</v>
      </c>
      <c r="H39" s="1">
        <v>0.89484193011647195</v>
      </c>
      <c r="I39" s="1">
        <v>0.59695600547113303</v>
      </c>
      <c r="J39" s="1">
        <v>0.89768594690861403</v>
      </c>
      <c r="K39" s="1">
        <v>0.89484193011647195</v>
      </c>
    </row>
    <row r="40" spans="1:11" x14ac:dyDescent="0.3">
      <c r="A40" s="1" t="s">
        <v>96</v>
      </c>
      <c r="B40" s="1">
        <v>0.904326123128119</v>
      </c>
      <c r="C40" s="1">
        <v>0.65726920950801504</v>
      </c>
      <c r="D40" s="1">
        <v>0.989004506033338</v>
      </c>
      <c r="E40" s="1">
        <v>0.904326123128119</v>
      </c>
      <c r="F40" s="1">
        <v>0.61438443353336902</v>
      </c>
      <c r="G40" s="1">
        <v>0.904326123128119</v>
      </c>
      <c r="H40" s="1">
        <v>0.904326123128119</v>
      </c>
      <c r="I40" s="1">
        <v>0.63353511143517505</v>
      </c>
      <c r="J40" s="1">
        <v>0.94251593237030795</v>
      </c>
      <c r="K40" s="1">
        <v>0.904326123128119</v>
      </c>
    </row>
    <row r="41" spans="1:11" x14ac:dyDescent="0.3">
      <c r="A41" s="1" t="s">
        <v>103</v>
      </c>
      <c r="B41" s="1">
        <v>0.913643926788685</v>
      </c>
      <c r="C41" s="1">
        <v>0.66638249502699598</v>
      </c>
      <c r="D41" s="1">
        <v>0.99966750499664503</v>
      </c>
      <c r="E41" s="1">
        <v>0.913643926788685</v>
      </c>
      <c r="F41" s="1">
        <v>0.61947626841243797</v>
      </c>
      <c r="G41" s="1">
        <v>0.913643926788685</v>
      </c>
      <c r="H41" s="1">
        <v>0.913643926788685</v>
      </c>
      <c r="I41" s="1">
        <v>0.64113188852241199</v>
      </c>
      <c r="J41" s="1">
        <v>0.95336643305070501</v>
      </c>
      <c r="K41" s="1">
        <v>0.913643926788685</v>
      </c>
    </row>
    <row r="42" spans="1:11" x14ac:dyDescent="0.3">
      <c r="A42" s="1" t="s">
        <v>100</v>
      </c>
      <c r="B42" s="1">
        <v>0.99251247920133101</v>
      </c>
      <c r="C42" s="1">
        <v>0.99058183340309702</v>
      </c>
      <c r="D42" s="1">
        <v>0.99265351663789003</v>
      </c>
      <c r="E42" s="1">
        <v>0.99251247920133101</v>
      </c>
      <c r="F42" s="1">
        <v>0.99386252045826495</v>
      </c>
      <c r="G42" s="1">
        <v>0.99251247920133101</v>
      </c>
      <c r="H42" s="1">
        <v>0.99251247920133101</v>
      </c>
      <c r="I42" s="1">
        <v>0.992158453687079</v>
      </c>
      <c r="J42" s="1">
        <v>0.992524954650149</v>
      </c>
      <c r="K42" s="1">
        <v>0.99251247920133101</v>
      </c>
    </row>
    <row r="43" spans="1:11" x14ac:dyDescent="0.3">
      <c r="A43" s="1" t="s">
        <v>93</v>
      </c>
      <c r="B43" s="1">
        <v>0.99367720465890097</v>
      </c>
      <c r="C43" s="1">
        <v>0.66611721611721597</v>
      </c>
      <c r="D43" s="1">
        <v>0.99899453292132101</v>
      </c>
      <c r="E43" s="1">
        <v>0.99367720465890097</v>
      </c>
      <c r="F43" s="1">
        <v>0.662903804414951</v>
      </c>
      <c r="G43" s="1">
        <v>0.99367720465890097</v>
      </c>
      <c r="H43" s="1">
        <v>0.99367720465890097</v>
      </c>
      <c r="I43" s="1">
        <v>0.66450576395987004</v>
      </c>
      <c r="J43" s="1">
        <v>0.996327544065015</v>
      </c>
      <c r="K43" s="1">
        <v>0.99367720465890097</v>
      </c>
    </row>
    <row r="44" spans="1:11" x14ac:dyDescent="0.3">
      <c r="A44" s="1" t="s">
        <v>98</v>
      </c>
      <c r="B44" s="1">
        <v>0.99683860232944999</v>
      </c>
      <c r="C44" s="1">
        <v>0.99742198100406998</v>
      </c>
      <c r="D44" s="1">
        <v>0.996854902615947</v>
      </c>
      <c r="E44" s="1">
        <v>0.99683860232944999</v>
      </c>
      <c r="F44" s="1">
        <v>0.995947098976109</v>
      </c>
      <c r="G44" s="1">
        <v>0.99683860232944999</v>
      </c>
      <c r="H44" s="1">
        <v>0.99683860232944999</v>
      </c>
      <c r="I44" s="1">
        <v>0.99667296188468302</v>
      </c>
      <c r="J44" s="1">
        <v>0.99683625544768295</v>
      </c>
      <c r="K44" s="1">
        <v>0.99683860232944999</v>
      </c>
    </row>
    <row r="45" spans="1:11" x14ac:dyDescent="0.3">
      <c r="A45" s="1" t="s">
        <v>97</v>
      </c>
      <c r="B45" s="1">
        <v>0.99750415973377704</v>
      </c>
      <c r="C45" s="1">
        <v>0.99796251018744897</v>
      </c>
      <c r="D45" s="1">
        <v>0.99751433023200897</v>
      </c>
      <c r="E45" s="1">
        <v>0.99750415973377704</v>
      </c>
      <c r="F45" s="1">
        <v>0.99680034129692796</v>
      </c>
      <c r="G45" s="1">
        <v>0.99750415973377704</v>
      </c>
      <c r="H45" s="1">
        <v>0.99750415973377704</v>
      </c>
      <c r="I45" s="1">
        <v>0.99737421048276298</v>
      </c>
      <c r="J45" s="1">
        <v>0.99750270181398204</v>
      </c>
      <c r="K45" s="1">
        <v>0.99750415973377704</v>
      </c>
    </row>
    <row r="46" spans="1:11" x14ac:dyDescent="0.3">
      <c r="A46" s="1" t="s">
        <v>99</v>
      </c>
      <c r="B46" s="1">
        <v>0.99883527454242904</v>
      </c>
      <c r="C46" s="1">
        <v>0.99904710046283696</v>
      </c>
      <c r="D46" s="1">
        <v>0.99883749427512802</v>
      </c>
      <c r="E46" s="1">
        <v>0.99883527454242904</v>
      </c>
      <c r="F46" s="1">
        <v>0.99850682593856599</v>
      </c>
      <c r="G46" s="1">
        <v>0.99883527454242904</v>
      </c>
      <c r="H46" s="1">
        <v>0.99883527454242904</v>
      </c>
      <c r="I46" s="1">
        <v>0.99877539230745505</v>
      </c>
      <c r="J46" s="1">
        <v>0.99883495913562304</v>
      </c>
      <c r="K46" s="1">
        <v>0.99883527454242904</v>
      </c>
    </row>
    <row r="47" spans="1:11" x14ac:dyDescent="0.3">
      <c r="A47" s="1" t="s">
        <v>88</v>
      </c>
      <c r="B47" s="1">
        <v>0.99933444259567294</v>
      </c>
      <c r="C47" s="1">
        <v>0.99914821124361097</v>
      </c>
      <c r="D47" s="1">
        <v>0.99933557642430104</v>
      </c>
      <c r="E47" s="1">
        <v>0.99933444259567294</v>
      </c>
      <c r="F47" s="1">
        <v>0.99945444626295599</v>
      </c>
      <c r="G47" s="1">
        <v>0.99933444259567294</v>
      </c>
      <c r="H47" s="1">
        <v>0.99933444259567294</v>
      </c>
      <c r="I47" s="1">
        <v>0.999300816776302</v>
      </c>
      <c r="J47" s="1">
        <v>0.999334544646719</v>
      </c>
      <c r="K47" s="1">
        <v>0.99933444259567294</v>
      </c>
    </row>
    <row r="48" spans="1:11" x14ac:dyDescent="0.3">
      <c r="A48" s="1" t="s">
        <v>87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</row>
    <row r="49" spans="1:11" x14ac:dyDescent="0.3">
      <c r="A49" s="1" t="s">
        <v>95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</row>
    <row r="50" spans="1:11" x14ac:dyDescent="0.3">
      <c r="A50" s="1" t="s">
        <v>107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</row>
    <row r="51" spans="1:11" x14ac:dyDescent="0.3">
      <c r="A51" s="1" t="s">
        <v>108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3">
      <c r="A52" s="1" t="s">
        <v>11</v>
      </c>
      <c r="B52" s="1" t="s">
        <v>12</v>
      </c>
      <c r="C52" s="1" t="s">
        <v>13</v>
      </c>
      <c r="D52" s="1" t="s">
        <v>14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19</v>
      </c>
      <c r="J52" s="1" t="s">
        <v>20</v>
      </c>
      <c r="K52" s="1" t="s">
        <v>22</v>
      </c>
    </row>
  </sheetData>
  <conditionalFormatting sqref="B3:K5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:K5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E053-F3BF-4D92-8594-DE90E3802314}">
  <sheetPr codeName="Arkusz3"/>
  <dimension ref="B1:G58"/>
  <sheetViews>
    <sheetView topLeftCell="A11" zoomScale="85" zoomScaleNormal="85" workbookViewId="0">
      <selection activeCell="B6" sqref="B6:G55"/>
    </sheetView>
  </sheetViews>
  <sheetFormatPr defaultRowHeight="14.4" x14ac:dyDescent="0.3"/>
  <cols>
    <col min="1" max="1" width="11.77734375" customWidth="1"/>
    <col min="2" max="2" width="66.6640625" bestFit="1" customWidth="1"/>
    <col min="3" max="3" width="12" bestFit="1" customWidth="1"/>
    <col min="4" max="4" width="17.6640625" bestFit="1" customWidth="1"/>
    <col min="5" max="5" width="20" customWidth="1"/>
    <col min="6" max="6" width="14.5546875" customWidth="1"/>
    <col min="7" max="7" width="11.5546875" customWidth="1"/>
  </cols>
  <sheetData>
    <row r="1" spans="2:7" x14ac:dyDescent="0.3">
      <c r="D1" t="s">
        <v>26</v>
      </c>
      <c r="E1" t="s">
        <v>28</v>
      </c>
      <c r="G1" t="s">
        <v>35</v>
      </c>
    </row>
    <row r="2" spans="2:7" x14ac:dyDescent="0.3">
      <c r="D2" t="s">
        <v>27</v>
      </c>
      <c r="E2" t="s">
        <v>29</v>
      </c>
      <c r="G2" t="s">
        <v>36</v>
      </c>
    </row>
    <row r="3" spans="2:7" x14ac:dyDescent="0.3">
      <c r="G3" t="s">
        <v>37</v>
      </c>
    </row>
    <row r="4" spans="2:7" ht="15" thickBot="1" x14ac:dyDescent="0.35">
      <c r="G4" t="s">
        <v>38</v>
      </c>
    </row>
    <row r="5" spans="2:7" ht="29.4" thickBot="1" x14ac:dyDescent="0.35">
      <c r="B5" s="5" t="s">
        <v>11</v>
      </c>
      <c r="C5" s="6" t="s">
        <v>22</v>
      </c>
      <c r="D5" s="6" t="s">
        <v>31</v>
      </c>
      <c r="E5" s="8" t="s">
        <v>30</v>
      </c>
      <c r="F5" s="8" t="s">
        <v>40</v>
      </c>
      <c r="G5" s="7" t="s">
        <v>39</v>
      </c>
    </row>
    <row r="6" spans="2:7" x14ac:dyDescent="0.3">
      <c r="B6" t="s">
        <v>124</v>
      </c>
      <c r="C6">
        <v>0.59001663893510803</v>
      </c>
      <c r="D6" s="2" t="str">
        <f>IF(ISNUMBER(FIND(D$2,$B6)),D$2,"")&amp;IF(ISNUMBER(FIND(D$1,$B6)),D$1,"")</f>
        <v>gaussian</v>
      </c>
      <c r="E6" s="2" t="str">
        <f>IF(ISNUMBER(FIND(E$2,$B6)),E$2,"")&amp;IF(ISNUMBER(FIND(E$1,$B6)),E$1,"")</f>
        <v>linear</v>
      </c>
      <c r="F6" t="str" cm="1">
        <f t="array" ref="F6">RIGHT(B6,LEN(B6)-MIN(FIND({0,1,2,3,4,5,6,7,8,9}, B6&amp;"0123456789"))+1)</f>
        <v>6</v>
      </c>
      <c r="G6" t="str">
        <f>IF(ISNUMBER(FIND(G$4,$B6)),G$4,"")&amp;IF(ISNUMBER(FIND(G$3,$B6)),G$3,"")&amp;IF(ISNUMBER(FIND(G$2,$B6)),G$2,"")&amp;IF(ISNUMBER(FIND(G$1,$B6)),G$1,"")</f>
        <v>tied</v>
      </c>
    </row>
    <row r="7" spans="2:7" x14ac:dyDescent="0.3">
      <c r="B7" t="s">
        <v>125</v>
      </c>
      <c r="C7">
        <v>0.59450915141430904</v>
      </c>
      <c r="D7" s="2" t="str">
        <f t="shared" ref="D7:E55" si="0">IF(ISNUMBER(FIND(D$2,$B7)),D$2,"")&amp;IF(ISNUMBER(FIND(D$1,$B7)),D$1,"")</f>
        <v>gaussian</v>
      </c>
      <c r="E7" s="2" t="str">
        <f t="shared" si="0"/>
        <v>linear</v>
      </c>
      <c r="F7" t="str" cm="1">
        <f t="array" ref="F7">RIGHT(B7,LEN(B7)-MIN(FIND({0,1,2,3,4,5,6,7,8,9}, B7&amp;"0123456789"))+1)</f>
        <v>5</v>
      </c>
      <c r="G7" t="str">
        <f t="shared" ref="G7:G55" si="1">IF(ISNUMBER(FIND(G$4,$B7)),G$4,"")&amp;IF(ISNUMBER(FIND(G$3,$B7)),G$3,"")&amp;IF(ISNUMBER(FIND(G$2,$B7)),G$2,"")&amp;IF(ISNUMBER(FIND(G$1,$B7)),G$1,"")</f>
        <v>tied</v>
      </c>
    </row>
    <row r="8" spans="2:7" x14ac:dyDescent="0.3">
      <c r="B8" t="s">
        <v>126</v>
      </c>
      <c r="C8">
        <v>0.59550748752079796</v>
      </c>
      <c r="D8" s="2" t="str">
        <f t="shared" si="0"/>
        <v>kmeans</v>
      </c>
      <c r="E8" s="2" t="str">
        <f t="shared" si="0"/>
        <v>convolutional</v>
      </c>
      <c r="F8" t="str" cm="1">
        <f t="array" ref="F8">RIGHT(B8,LEN(B8)-MIN(FIND({0,1,2,3,4,5,6,7,8,9}, B8&amp;"0123456789"))+1)</f>
        <v>3</v>
      </c>
      <c r="G8" t="str">
        <f t="shared" si="1"/>
        <v/>
      </c>
    </row>
    <row r="9" spans="2:7" x14ac:dyDescent="0.3">
      <c r="B9" t="s">
        <v>127</v>
      </c>
      <c r="C9">
        <v>0.60615640599001597</v>
      </c>
      <c r="D9" s="2" t="str">
        <f t="shared" si="0"/>
        <v>kmeans</v>
      </c>
      <c r="E9" s="2" t="str">
        <f t="shared" si="0"/>
        <v>linear</v>
      </c>
      <c r="F9" t="str" cm="1">
        <f t="array" ref="F9">RIGHT(B9,LEN(B9)-MIN(FIND({0,1,2,3,4,5,6,7,8,9}, B9&amp;"0123456789"))+1)</f>
        <v>6</v>
      </c>
      <c r="G9" t="str">
        <f t="shared" si="1"/>
        <v/>
      </c>
    </row>
    <row r="10" spans="2:7" x14ac:dyDescent="0.3">
      <c r="B10" t="s">
        <v>128</v>
      </c>
      <c r="C10">
        <v>0.61946755407653897</v>
      </c>
      <c r="D10" s="2" t="str">
        <f t="shared" si="0"/>
        <v>gaussian</v>
      </c>
      <c r="E10" s="2" t="str">
        <f t="shared" si="0"/>
        <v/>
      </c>
      <c r="F10" t="str" cm="1">
        <f t="array" ref="F10">RIGHT(B10,LEN(B10)-MIN(FIND({0,1,2,3,4,5,6,7,8,9}, B10&amp;"0123456789"))+1)</f>
        <v/>
      </c>
      <c r="G10" t="str">
        <f t="shared" si="1"/>
        <v>tied</v>
      </c>
    </row>
    <row r="11" spans="2:7" x14ac:dyDescent="0.3">
      <c r="B11" t="s">
        <v>129</v>
      </c>
      <c r="C11">
        <v>0.61980033277870195</v>
      </c>
      <c r="D11" s="2" t="str">
        <f t="shared" si="0"/>
        <v>kmeans</v>
      </c>
      <c r="E11" s="2" t="str">
        <f t="shared" si="0"/>
        <v>convolutional</v>
      </c>
      <c r="F11" t="str" cm="1">
        <f t="array" ref="F11">RIGHT(B11,LEN(B11)-MIN(FIND({0,1,2,3,4,5,6,7,8,9}, B11&amp;"0123456789"))+1)</f>
        <v>2</v>
      </c>
      <c r="G11" t="str">
        <f t="shared" si="1"/>
        <v/>
      </c>
    </row>
    <row r="12" spans="2:7" x14ac:dyDescent="0.3">
      <c r="B12" t="s">
        <v>130</v>
      </c>
      <c r="C12">
        <v>0.62096505823627202</v>
      </c>
      <c r="D12" s="2" t="str">
        <f t="shared" si="0"/>
        <v>kmeans</v>
      </c>
      <c r="E12" s="2" t="str">
        <f t="shared" si="0"/>
        <v/>
      </c>
      <c r="F12" t="str" cm="1">
        <f t="array" ref="F12">RIGHT(B12,LEN(B12)-MIN(FIND({0,1,2,3,4,5,6,7,8,9}, B12&amp;"0123456789"))+1)</f>
        <v/>
      </c>
      <c r="G12" t="str">
        <f t="shared" si="1"/>
        <v/>
      </c>
    </row>
    <row r="13" spans="2:7" x14ac:dyDescent="0.3">
      <c r="B13" t="s">
        <v>131</v>
      </c>
      <c r="C13">
        <v>0.63261231281198005</v>
      </c>
      <c r="D13" s="2" t="str">
        <f t="shared" si="0"/>
        <v>gaussian</v>
      </c>
      <c r="E13" s="2" t="str">
        <f t="shared" si="0"/>
        <v>convolutional</v>
      </c>
      <c r="F13" t="str" cm="1">
        <f t="array" ref="F13">RIGHT(B13,LEN(B13)-MIN(FIND({0,1,2,3,4,5,6,7,8,9}, B13&amp;"0123456789"))+1)</f>
        <v>3</v>
      </c>
      <c r="G13" t="str">
        <f t="shared" si="1"/>
        <v>tied</v>
      </c>
    </row>
    <row r="14" spans="2:7" x14ac:dyDescent="0.3">
      <c r="B14" t="s">
        <v>132</v>
      </c>
      <c r="C14">
        <v>0.63477537437603904</v>
      </c>
      <c r="D14" s="2" t="str">
        <f t="shared" si="0"/>
        <v>gaussian</v>
      </c>
      <c r="E14" s="2" t="str">
        <f t="shared" si="0"/>
        <v>linear</v>
      </c>
      <c r="F14" t="str" cm="1">
        <f t="array" ref="F14">RIGHT(B14,LEN(B14)-MIN(FIND({0,1,2,3,4,5,6,7,8,9}, B14&amp;"0123456789"))+1)</f>
        <v>3</v>
      </c>
      <c r="G14" t="str">
        <f t="shared" si="1"/>
        <v>tied</v>
      </c>
    </row>
    <row r="15" spans="2:7" x14ac:dyDescent="0.3">
      <c r="B15" t="s">
        <v>133</v>
      </c>
      <c r="C15">
        <v>0.63677204658901798</v>
      </c>
      <c r="D15" s="2" t="str">
        <f t="shared" si="0"/>
        <v>gaussian</v>
      </c>
      <c r="E15" s="2" t="str">
        <f t="shared" si="0"/>
        <v/>
      </c>
      <c r="F15" t="str" cm="1">
        <f t="array" ref="F15">RIGHT(B15,LEN(B15)-MIN(FIND({0,1,2,3,4,5,6,7,8,9}, B15&amp;"0123456789"))+1)</f>
        <v/>
      </c>
      <c r="G15" t="str">
        <f t="shared" si="1"/>
        <v>spherical</v>
      </c>
    </row>
    <row r="16" spans="2:7" x14ac:dyDescent="0.3">
      <c r="B16" t="s">
        <v>134</v>
      </c>
      <c r="C16">
        <v>0.63910149750415901</v>
      </c>
      <c r="D16" s="2" t="str">
        <f t="shared" si="0"/>
        <v>gaussian</v>
      </c>
      <c r="E16" s="2" t="str">
        <f t="shared" si="0"/>
        <v>convolutional</v>
      </c>
      <c r="F16" t="str" cm="1">
        <f t="array" ref="F16">RIGHT(B16,LEN(B16)-MIN(FIND({0,1,2,3,4,5,6,7,8,9}, B16&amp;"0123456789"))+1)</f>
        <v>3</v>
      </c>
      <c r="G16" t="str">
        <f t="shared" si="1"/>
        <v>spherical</v>
      </c>
    </row>
    <row r="17" spans="2:7" x14ac:dyDescent="0.3">
      <c r="B17" t="s">
        <v>135</v>
      </c>
      <c r="C17">
        <v>0.64109816971713796</v>
      </c>
      <c r="D17" s="2" t="str">
        <f t="shared" si="0"/>
        <v>gaussian</v>
      </c>
      <c r="E17" s="2" t="str">
        <f t="shared" si="0"/>
        <v>convolutional</v>
      </c>
      <c r="F17" t="str" cm="1">
        <f t="array" ref="F17">RIGHT(B17,LEN(B17)-MIN(FIND({0,1,2,3,4,5,6,7,8,9}, B17&amp;"0123456789"))+1)</f>
        <v>2</v>
      </c>
      <c r="G17" t="str">
        <f t="shared" si="1"/>
        <v>spherical</v>
      </c>
    </row>
    <row r="18" spans="2:7" x14ac:dyDescent="0.3">
      <c r="B18" t="s">
        <v>136</v>
      </c>
      <c r="C18">
        <v>0.64159733777038197</v>
      </c>
      <c r="D18" s="2" t="str">
        <f t="shared" si="0"/>
        <v>gaussian</v>
      </c>
      <c r="E18" s="2" t="str">
        <f t="shared" si="0"/>
        <v>linear</v>
      </c>
      <c r="F18" t="str" cm="1">
        <f t="array" ref="F18">RIGHT(B18,LEN(B18)-MIN(FIND({0,1,2,3,4,5,6,7,8,9}, B18&amp;"0123456789"))+1)</f>
        <v>6</v>
      </c>
      <c r="G18" t="str">
        <f t="shared" si="1"/>
        <v>spherical</v>
      </c>
    </row>
    <row r="19" spans="2:7" x14ac:dyDescent="0.3">
      <c r="B19" t="s">
        <v>137</v>
      </c>
      <c r="C19">
        <v>0.643926788685524</v>
      </c>
      <c r="D19" s="2" t="str">
        <f t="shared" si="0"/>
        <v>gaussian</v>
      </c>
      <c r="E19" s="2" t="str">
        <f t="shared" si="0"/>
        <v>linear</v>
      </c>
      <c r="F19" t="str" cm="1">
        <f t="array" ref="F19">RIGHT(B19,LEN(B19)-MIN(FIND({0,1,2,3,4,5,6,7,8,9}, B19&amp;"0123456789"))+1)</f>
        <v>5</v>
      </c>
      <c r="G19" t="str">
        <f t="shared" si="1"/>
        <v>spherical</v>
      </c>
    </row>
    <row r="20" spans="2:7" x14ac:dyDescent="0.3">
      <c r="B20" t="s">
        <v>138</v>
      </c>
      <c r="C20">
        <v>0.646589018302828</v>
      </c>
      <c r="D20" s="2" t="str">
        <f t="shared" si="0"/>
        <v>kmeans</v>
      </c>
      <c r="E20" s="2" t="str">
        <f t="shared" si="0"/>
        <v>convolutional</v>
      </c>
      <c r="F20" t="str" cm="1">
        <f t="array" ref="F20">RIGHT(B20,LEN(B20)-MIN(FIND({0,1,2,3,4,5,6,7,8,9}, B20&amp;"0123456789"))+1)</f>
        <v>1</v>
      </c>
      <c r="G20" t="str">
        <f t="shared" si="1"/>
        <v/>
      </c>
    </row>
    <row r="21" spans="2:7" x14ac:dyDescent="0.3">
      <c r="B21" t="s">
        <v>139</v>
      </c>
      <c r="C21">
        <v>0.65607321131447505</v>
      </c>
      <c r="D21" s="2" t="str">
        <f t="shared" si="0"/>
        <v>kmeans</v>
      </c>
      <c r="E21" s="2" t="str">
        <f t="shared" si="0"/>
        <v>linear</v>
      </c>
      <c r="F21" t="str" cm="1">
        <f t="array" ref="F21">RIGHT(B21,LEN(B21)-MIN(FIND({0,1,2,3,4,5,6,7,8,9}, B21&amp;"0123456789"))+1)</f>
        <v>3</v>
      </c>
      <c r="G21" t="str">
        <f t="shared" si="1"/>
        <v/>
      </c>
    </row>
    <row r="22" spans="2:7" x14ac:dyDescent="0.3">
      <c r="B22" t="s">
        <v>140</v>
      </c>
      <c r="C22">
        <v>0.65623960066555698</v>
      </c>
      <c r="D22" s="2" t="str">
        <f t="shared" si="0"/>
        <v>gaussian</v>
      </c>
      <c r="E22" s="2" t="str">
        <f t="shared" si="0"/>
        <v>linear</v>
      </c>
      <c r="F22" t="str" cm="1">
        <f t="array" ref="F22">RIGHT(B22,LEN(B22)-MIN(FIND({0,1,2,3,4,5,6,7,8,9}, B22&amp;"0123456789"))+1)</f>
        <v>4</v>
      </c>
      <c r="G22" t="str">
        <f t="shared" si="1"/>
        <v>spherical</v>
      </c>
    </row>
    <row r="23" spans="2:7" x14ac:dyDescent="0.3">
      <c r="B23" t="s">
        <v>141</v>
      </c>
      <c r="C23">
        <v>0.66472545757071499</v>
      </c>
      <c r="D23" s="2" t="str">
        <f t="shared" si="0"/>
        <v>gaussian</v>
      </c>
      <c r="E23" s="2" t="str">
        <f t="shared" si="0"/>
        <v>linear</v>
      </c>
      <c r="F23" t="str" cm="1">
        <f t="array" ref="F23">RIGHT(B23,LEN(B23)-MIN(FIND({0,1,2,3,4,5,6,7,8,9}, B23&amp;"0123456789"))+1)</f>
        <v>4</v>
      </c>
      <c r="G23" t="str">
        <f t="shared" si="1"/>
        <v>tied</v>
      </c>
    </row>
    <row r="24" spans="2:7" x14ac:dyDescent="0.3">
      <c r="B24" t="s">
        <v>142</v>
      </c>
      <c r="C24">
        <v>0.67071547420965005</v>
      </c>
      <c r="D24" s="2" t="str">
        <f t="shared" si="0"/>
        <v>gaussian</v>
      </c>
      <c r="E24" s="2" t="str">
        <f t="shared" si="0"/>
        <v>convolutional</v>
      </c>
      <c r="F24" t="str" cm="1">
        <f t="array" ref="F24">RIGHT(B24,LEN(B24)-MIN(FIND({0,1,2,3,4,5,6,7,8,9}, B24&amp;"0123456789"))+1)</f>
        <v>1</v>
      </c>
      <c r="G24" t="str">
        <f t="shared" si="1"/>
        <v>tied</v>
      </c>
    </row>
    <row r="25" spans="2:7" x14ac:dyDescent="0.3">
      <c r="B25" t="s">
        <v>143</v>
      </c>
      <c r="C25">
        <v>0.676705490848585</v>
      </c>
      <c r="D25" s="2" t="str">
        <f t="shared" si="0"/>
        <v>gaussian</v>
      </c>
      <c r="E25" s="2" t="str">
        <f t="shared" si="0"/>
        <v>convolutional</v>
      </c>
      <c r="F25" t="str" cm="1">
        <f t="array" ref="F25">RIGHT(B25,LEN(B25)-MIN(FIND({0,1,2,3,4,5,6,7,8,9}, B25&amp;"0123456789"))+1)</f>
        <v>2</v>
      </c>
      <c r="G25" t="str">
        <f t="shared" si="1"/>
        <v>tied</v>
      </c>
    </row>
    <row r="26" spans="2:7" x14ac:dyDescent="0.3">
      <c r="B26" t="s">
        <v>144</v>
      </c>
      <c r="C26">
        <v>0.68402662229617295</v>
      </c>
      <c r="D26" s="2" t="str">
        <f t="shared" si="0"/>
        <v>gaussian</v>
      </c>
      <c r="E26" s="2" t="str">
        <f t="shared" si="0"/>
        <v>convolutional</v>
      </c>
      <c r="F26" t="str" cm="1">
        <f t="array" ref="F26">RIGHT(B26,LEN(B26)-MIN(FIND({0,1,2,3,4,5,6,7,8,9}, B26&amp;"0123456789"))+1)</f>
        <v>2</v>
      </c>
      <c r="G26" t="str">
        <f t="shared" si="1"/>
        <v>diag</v>
      </c>
    </row>
    <row r="27" spans="2:7" x14ac:dyDescent="0.3">
      <c r="B27" t="s">
        <v>145</v>
      </c>
      <c r="C27">
        <v>0.69584026622296102</v>
      </c>
      <c r="D27" s="2" t="str">
        <f t="shared" si="0"/>
        <v>gaussian</v>
      </c>
      <c r="E27" s="2" t="str">
        <f t="shared" si="0"/>
        <v>linear</v>
      </c>
      <c r="F27" t="str" cm="1">
        <f t="array" ref="F27">RIGHT(B27,LEN(B27)-MIN(FIND({0,1,2,3,4,5,6,7,8,9}, B27&amp;"0123456789"))+1)</f>
        <v>6</v>
      </c>
      <c r="G27" t="str">
        <f t="shared" si="1"/>
        <v>diag</v>
      </c>
    </row>
    <row r="28" spans="2:7" x14ac:dyDescent="0.3">
      <c r="B28" t="s">
        <v>146</v>
      </c>
      <c r="C28">
        <v>0.69667221297836901</v>
      </c>
      <c r="D28" s="2" t="str">
        <f t="shared" si="0"/>
        <v>gaussian</v>
      </c>
      <c r="E28" s="2" t="str">
        <f t="shared" si="0"/>
        <v>linear</v>
      </c>
      <c r="F28" t="str" cm="1">
        <f t="array" ref="F28">RIGHT(B28,LEN(B28)-MIN(FIND({0,1,2,3,4,5,6,7,8,9}, B28&amp;"0123456789"))+1)</f>
        <v>5</v>
      </c>
      <c r="G28" t="str">
        <f t="shared" si="1"/>
        <v>diag</v>
      </c>
    </row>
    <row r="29" spans="2:7" x14ac:dyDescent="0.3">
      <c r="B29" t="s">
        <v>147</v>
      </c>
      <c r="C29">
        <v>0.708153078202995</v>
      </c>
      <c r="D29" s="2" t="str">
        <f t="shared" si="0"/>
        <v>kmeans</v>
      </c>
      <c r="E29" s="2" t="str">
        <f t="shared" si="0"/>
        <v>linear</v>
      </c>
      <c r="F29" t="str" cm="1">
        <f t="array" ref="F29">RIGHT(B29,LEN(B29)-MIN(FIND({0,1,2,3,4,5,6,7,8,9}, B29&amp;"0123456789"))+1)</f>
        <v>4</v>
      </c>
      <c r="G29" t="str">
        <f t="shared" si="1"/>
        <v/>
      </c>
    </row>
    <row r="30" spans="2:7" x14ac:dyDescent="0.3">
      <c r="B30" t="s">
        <v>148</v>
      </c>
      <c r="C30">
        <v>0.730282861896838</v>
      </c>
      <c r="D30" s="2" t="str">
        <f t="shared" si="0"/>
        <v>gaussian</v>
      </c>
      <c r="E30" s="2" t="str">
        <f t="shared" si="0"/>
        <v>convolutional</v>
      </c>
      <c r="F30" t="str" cm="1">
        <f t="array" ref="F30">RIGHT(B30,LEN(B30)-MIN(FIND({0,1,2,3,4,5,6,7,8,9}, B30&amp;"0123456789"))+1)</f>
        <v>1</v>
      </c>
      <c r="G30" t="str">
        <f t="shared" si="1"/>
        <v>diag</v>
      </c>
    </row>
    <row r="31" spans="2:7" x14ac:dyDescent="0.3">
      <c r="B31" t="s">
        <v>149</v>
      </c>
      <c r="C31">
        <v>0.73926788685524103</v>
      </c>
      <c r="D31" s="2" t="str">
        <f t="shared" si="0"/>
        <v>kmeans</v>
      </c>
      <c r="E31" s="2" t="str">
        <f t="shared" si="0"/>
        <v>linear</v>
      </c>
      <c r="F31" t="str" cm="1">
        <f t="array" ref="F31">RIGHT(B31,LEN(B31)-MIN(FIND({0,1,2,3,4,5,6,7,8,9}, B31&amp;"0123456789"))+1)</f>
        <v>5</v>
      </c>
      <c r="G31" t="str">
        <f t="shared" si="1"/>
        <v/>
      </c>
    </row>
    <row r="32" spans="2:7" x14ac:dyDescent="0.3">
      <c r="B32" t="s">
        <v>150</v>
      </c>
      <c r="C32">
        <v>0.74059900166389303</v>
      </c>
      <c r="D32" s="2" t="str">
        <f t="shared" si="0"/>
        <v>gaussian</v>
      </c>
      <c r="E32" s="2" t="str">
        <f t="shared" si="0"/>
        <v>convolutional</v>
      </c>
      <c r="F32" t="str" cm="1">
        <f t="array" ref="F32">RIGHT(B32,LEN(B32)-MIN(FIND({0,1,2,3,4,5,6,7,8,9}, B32&amp;"0123456789"))+1)</f>
        <v>3</v>
      </c>
      <c r="G32" t="str">
        <f t="shared" si="1"/>
        <v>diag</v>
      </c>
    </row>
    <row r="33" spans="2:7" x14ac:dyDescent="0.3">
      <c r="B33" t="s">
        <v>151</v>
      </c>
      <c r="C33">
        <v>0.74708818635607299</v>
      </c>
      <c r="D33" s="2" t="str">
        <f t="shared" si="0"/>
        <v>gaussian</v>
      </c>
      <c r="E33" s="2" t="str">
        <f t="shared" si="0"/>
        <v>convolutional</v>
      </c>
      <c r="F33" t="str" cm="1">
        <f t="array" ref="F33">RIGHT(B33,LEN(B33)-MIN(FIND({0,1,2,3,4,5,6,7,8,9}, B33&amp;"0123456789"))+1)</f>
        <v>1</v>
      </c>
      <c r="G33" t="str">
        <f t="shared" si="1"/>
        <v>spherical</v>
      </c>
    </row>
    <row r="34" spans="2:7" x14ac:dyDescent="0.3">
      <c r="B34" t="s">
        <v>152</v>
      </c>
      <c r="C34">
        <v>0.75074875207986602</v>
      </c>
      <c r="D34" s="2" t="str">
        <f t="shared" si="0"/>
        <v>gaussian</v>
      </c>
      <c r="E34" s="2" t="str">
        <f t="shared" si="0"/>
        <v>convolutional</v>
      </c>
      <c r="F34" t="str" cm="1">
        <f t="array" ref="F34">RIGHT(B34,LEN(B34)-MIN(FIND({0,1,2,3,4,5,6,7,8,9}, B34&amp;"0123456789"))+1)</f>
        <v>1</v>
      </c>
      <c r="G34" t="str">
        <f t="shared" si="1"/>
        <v>full</v>
      </c>
    </row>
    <row r="35" spans="2:7" x14ac:dyDescent="0.3">
      <c r="B35" t="s">
        <v>153</v>
      </c>
      <c r="C35">
        <v>0.759068219633943</v>
      </c>
      <c r="D35" s="2" t="str">
        <f t="shared" si="0"/>
        <v>gaussian</v>
      </c>
      <c r="E35" s="2" t="str">
        <f t="shared" si="0"/>
        <v>linear</v>
      </c>
      <c r="F35" t="str" cm="1">
        <f t="array" ref="F35">RIGHT(B35,LEN(B35)-MIN(FIND({0,1,2,3,4,5,6,7,8,9}, B35&amp;"0123456789"))+1)</f>
        <v>4</v>
      </c>
      <c r="G35" t="str">
        <f t="shared" si="1"/>
        <v>diag</v>
      </c>
    </row>
    <row r="36" spans="2:7" x14ac:dyDescent="0.3">
      <c r="B36" t="s">
        <v>154</v>
      </c>
      <c r="C36">
        <v>0.79018302828618903</v>
      </c>
      <c r="D36" s="2" t="str">
        <f t="shared" si="0"/>
        <v>gaussian</v>
      </c>
      <c r="E36" s="2" t="str">
        <f t="shared" si="0"/>
        <v>linear</v>
      </c>
      <c r="F36" t="str" cm="1">
        <f t="array" ref="F36">RIGHT(B36,LEN(B36)-MIN(FIND({0,1,2,3,4,5,6,7,8,9}, B36&amp;"0123456789"))+1)</f>
        <v>3</v>
      </c>
      <c r="G36" t="str">
        <f t="shared" si="1"/>
        <v>diag</v>
      </c>
    </row>
    <row r="37" spans="2:7" x14ac:dyDescent="0.3">
      <c r="B37" t="s">
        <v>155</v>
      </c>
      <c r="C37">
        <v>0.79966722129783696</v>
      </c>
      <c r="D37" s="2" t="str">
        <f t="shared" si="0"/>
        <v>gaussian</v>
      </c>
      <c r="E37" s="2" t="str">
        <f t="shared" si="0"/>
        <v>linear</v>
      </c>
      <c r="F37" t="str" cm="1">
        <f t="array" ref="F37">RIGHT(B37,LEN(B37)-MIN(FIND({0,1,2,3,4,5,6,7,8,9}, B37&amp;"0123456789"))+1)</f>
        <v>3</v>
      </c>
      <c r="G37" t="str">
        <f t="shared" si="1"/>
        <v>spherical</v>
      </c>
    </row>
    <row r="38" spans="2:7" x14ac:dyDescent="0.3">
      <c r="B38" t="s">
        <v>156</v>
      </c>
      <c r="C38">
        <v>0.82662229617304495</v>
      </c>
      <c r="D38" s="2" t="str">
        <f t="shared" si="0"/>
        <v>gaussian</v>
      </c>
      <c r="E38" s="2" t="str">
        <f t="shared" si="0"/>
        <v>linear</v>
      </c>
      <c r="F38" t="str" cm="1">
        <f t="array" ref="F38">RIGHT(B38,LEN(B38)-MIN(FIND({0,1,2,3,4,5,6,7,8,9}, B38&amp;"0123456789"))+1)</f>
        <v>5</v>
      </c>
      <c r="G38" t="str">
        <f t="shared" si="1"/>
        <v>full</v>
      </c>
    </row>
    <row r="39" spans="2:7" x14ac:dyDescent="0.3">
      <c r="B39" t="s">
        <v>157</v>
      </c>
      <c r="C39">
        <v>0.88668885191347702</v>
      </c>
      <c r="D39" s="2" t="str">
        <f t="shared" si="0"/>
        <v>gaussian</v>
      </c>
      <c r="E39" s="2" t="str">
        <f t="shared" si="0"/>
        <v>linear</v>
      </c>
      <c r="F39" t="str" cm="1">
        <f t="array" ref="F39">RIGHT(B39,LEN(B39)-MIN(FIND({0,1,2,3,4,5,6,7,8,9}, B39&amp;"0123456789"))+1)</f>
        <v>2</v>
      </c>
      <c r="G39" t="str">
        <f t="shared" si="1"/>
        <v>tied</v>
      </c>
    </row>
    <row r="40" spans="2:7" x14ac:dyDescent="0.3">
      <c r="B40" t="s">
        <v>158</v>
      </c>
      <c r="C40">
        <v>0.88918469217969998</v>
      </c>
      <c r="D40" s="2" t="str">
        <f t="shared" si="0"/>
        <v>gaussian</v>
      </c>
      <c r="E40" s="2" t="str">
        <f t="shared" si="0"/>
        <v>linear</v>
      </c>
      <c r="F40" t="str" cm="1">
        <f t="array" ref="F40">RIGHT(B40,LEN(B40)-MIN(FIND({0,1,2,3,4,5,6,7,8,9}, B40&amp;"0123456789"))+1)</f>
        <v>6</v>
      </c>
      <c r="G40" t="str">
        <f t="shared" si="1"/>
        <v>full</v>
      </c>
    </row>
    <row r="41" spans="2:7" x14ac:dyDescent="0.3">
      <c r="B41" t="s">
        <v>159</v>
      </c>
      <c r="C41">
        <v>0.890183028286189</v>
      </c>
      <c r="D41" s="2" t="str">
        <f t="shared" si="0"/>
        <v>kmeans</v>
      </c>
      <c r="E41" s="2" t="str">
        <f t="shared" si="0"/>
        <v>linear</v>
      </c>
      <c r="F41" t="str" cm="1">
        <f t="array" ref="F41">RIGHT(B41,LEN(B41)-MIN(FIND({0,1,2,3,4,5,6,7,8,9}, B41&amp;"0123456789"))+1)</f>
        <v>1</v>
      </c>
      <c r="G41" t="str">
        <f t="shared" si="1"/>
        <v/>
      </c>
    </row>
    <row r="42" spans="2:7" x14ac:dyDescent="0.3">
      <c r="B42" t="s">
        <v>160</v>
      </c>
      <c r="C42">
        <v>0.89151414309484101</v>
      </c>
      <c r="D42" s="2" t="str">
        <f t="shared" si="0"/>
        <v>gaussian</v>
      </c>
      <c r="E42" s="2" t="str">
        <f t="shared" si="0"/>
        <v>linear</v>
      </c>
      <c r="F42" t="str" cm="1">
        <f t="array" ref="F42">RIGHT(B42,LEN(B42)-MIN(FIND({0,1,2,3,4,5,6,7,8,9}, B42&amp;"0123456789"))+1)</f>
        <v>1</v>
      </c>
      <c r="G42" t="str">
        <f t="shared" si="1"/>
        <v>tied</v>
      </c>
    </row>
    <row r="43" spans="2:7" x14ac:dyDescent="0.3">
      <c r="B43" t="s">
        <v>161</v>
      </c>
      <c r="C43">
        <v>0.89484193011647195</v>
      </c>
      <c r="D43" s="2" t="str">
        <f t="shared" si="0"/>
        <v>kmeans</v>
      </c>
      <c r="E43" s="2" t="str">
        <f t="shared" si="0"/>
        <v>linear</v>
      </c>
      <c r="F43" t="str" cm="1">
        <f t="array" ref="F43">RIGHT(B43,LEN(B43)-MIN(FIND({0,1,2,3,4,5,6,7,8,9}, B43&amp;"0123456789"))+1)</f>
        <v>2</v>
      </c>
      <c r="G43" t="str">
        <f t="shared" si="1"/>
        <v/>
      </c>
    </row>
    <row r="44" spans="2:7" x14ac:dyDescent="0.3">
      <c r="B44" t="s">
        <v>162</v>
      </c>
      <c r="C44">
        <v>0.904326123128119</v>
      </c>
      <c r="D44" s="2" t="str">
        <f t="shared" si="0"/>
        <v>gaussian</v>
      </c>
      <c r="E44" s="2" t="str">
        <f t="shared" si="0"/>
        <v>convolutional</v>
      </c>
      <c r="F44" t="str" cm="1">
        <f t="array" ref="F44">RIGHT(B44,LEN(B44)-MIN(FIND({0,1,2,3,4,5,6,7,8,9}, B44&amp;"0123456789"))+1)</f>
        <v>3</v>
      </c>
      <c r="G44" t="str">
        <f t="shared" si="1"/>
        <v>full</v>
      </c>
    </row>
    <row r="45" spans="2:7" x14ac:dyDescent="0.3">
      <c r="B45" t="s">
        <v>163</v>
      </c>
      <c r="C45">
        <v>0.913643926788685</v>
      </c>
      <c r="D45" s="2" t="str">
        <f t="shared" si="0"/>
        <v>gaussian</v>
      </c>
      <c r="E45" s="2" t="str">
        <f t="shared" si="0"/>
        <v/>
      </c>
      <c r="F45" t="str" cm="1">
        <f t="array" ref="F45">RIGHT(B45,LEN(B45)-MIN(FIND({0,1,2,3,4,5,6,7,8,9}, B45&amp;"0123456789"))+1)</f>
        <v/>
      </c>
      <c r="G45" t="str">
        <f t="shared" si="1"/>
        <v>full</v>
      </c>
    </row>
    <row r="46" spans="2:7" x14ac:dyDescent="0.3">
      <c r="B46" t="s">
        <v>164</v>
      </c>
      <c r="C46">
        <v>0.99251247920133101</v>
      </c>
      <c r="D46" s="2" t="str">
        <f t="shared" si="0"/>
        <v>gaussian</v>
      </c>
      <c r="E46" s="2" t="str">
        <f t="shared" si="0"/>
        <v>linear</v>
      </c>
      <c r="F46" t="str" cm="1">
        <f t="array" ref="F46">RIGHT(B46,LEN(B46)-MIN(FIND({0,1,2,3,4,5,6,7,8,9}, B46&amp;"0123456789"))+1)</f>
        <v>4</v>
      </c>
      <c r="G46" t="str">
        <f t="shared" si="1"/>
        <v>full</v>
      </c>
    </row>
    <row r="47" spans="2:7" x14ac:dyDescent="0.3">
      <c r="B47" t="s">
        <v>165</v>
      </c>
      <c r="C47">
        <v>0.99367720465890097</v>
      </c>
      <c r="D47" s="2" t="str">
        <f t="shared" si="0"/>
        <v>gaussian</v>
      </c>
      <c r="E47" s="2" t="str">
        <f t="shared" si="0"/>
        <v/>
      </c>
      <c r="F47" t="str" cm="1">
        <f t="array" ref="F47">RIGHT(B47,LEN(B47)-MIN(FIND({0,1,2,3,4,5,6,7,8,9}, B47&amp;"0123456789"))+1)</f>
        <v/>
      </c>
      <c r="G47" t="str">
        <f t="shared" si="1"/>
        <v>diag</v>
      </c>
    </row>
    <row r="48" spans="2:7" x14ac:dyDescent="0.3">
      <c r="B48" t="s">
        <v>166</v>
      </c>
      <c r="C48">
        <v>0.99683860232944999</v>
      </c>
      <c r="D48" s="2" t="str">
        <f t="shared" si="0"/>
        <v>gaussian</v>
      </c>
      <c r="E48" s="2" t="str">
        <f t="shared" si="0"/>
        <v>linear</v>
      </c>
      <c r="F48" t="str" cm="1">
        <f t="array" ref="F48">RIGHT(B48,LEN(B48)-MIN(FIND({0,1,2,3,4,5,6,7,8,9}, B48&amp;"0123456789"))+1)</f>
        <v>2</v>
      </c>
      <c r="G48" t="str">
        <f t="shared" si="1"/>
        <v>full</v>
      </c>
    </row>
    <row r="49" spans="2:7" x14ac:dyDescent="0.3">
      <c r="B49" t="s">
        <v>167</v>
      </c>
      <c r="C49">
        <v>0.99750415973377704</v>
      </c>
      <c r="D49" s="2" t="str">
        <f t="shared" si="0"/>
        <v>gaussian</v>
      </c>
      <c r="E49" s="2" t="str">
        <f t="shared" si="0"/>
        <v>linear</v>
      </c>
      <c r="F49" t="str" cm="1">
        <f t="array" ref="F49">RIGHT(B49,LEN(B49)-MIN(FIND({0,1,2,3,4,5,6,7,8,9}, B49&amp;"0123456789"))+1)</f>
        <v>1</v>
      </c>
      <c r="G49" t="str">
        <f t="shared" si="1"/>
        <v>full</v>
      </c>
    </row>
    <row r="50" spans="2:7" x14ac:dyDescent="0.3">
      <c r="B50" t="s">
        <v>168</v>
      </c>
      <c r="C50">
        <v>0.99883527454242904</v>
      </c>
      <c r="D50" s="2" t="str">
        <f t="shared" si="0"/>
        <v>gaussian</v>
      </c>
      <c r="E50" s="2" t="str">
        <f t="shared" si="0"/>
        <v>linear</v>
      </c>
      <c r="F50" t="str" cm="1">
        <f t="array" ref="F50">RIGHT(B50,LEN(B50)-MIN(FIND({0,1,2,3,4,5,6,7,8,9}, B50&amp;"0123456789"))+1)</f>
        <v>3</v>
      </c>
      <c r="G50" t="str">
        <f t="shared" si="1"/>
        <v>full</v>
      </c>
    </row>
    <row r="51" spans="2:7" x14ac:dyDescent="0.3">
      <c r="B51" t="s">
        <v>169</v>
      </c>
      <c r="C51">
        <v>0.99933444259567294</v>
      </c>
      <c r="D51" s="2" t="str">
        <f t="shared" si="0"/>
        <v>gaussian</v>
      </c>
      <c r="E51" s="2" t="str">
        <f t="shared" si="0"/>
        <v>linear</v>
      </c>
      <c r="F51" t="str" cm="1">
        <f t="array" ref="F51">RIGHT(B51,LEN(B51)-MIN(FIND({0,1,2,3,4,5,6,7,8,9}, B51&amp;"0123456789"))+1)</f>
        <v>2</v>
      </c>
      <c r="G51" t="str">
        <f t="shared" si="1"/>
        <v>diag</v>
      </c>
    </row>
    <row r="52" spans="2:7" x14ac:dyDescent="0.3">
      <c r="B52" t="s">
        <v>170</v>
      </c>
      <c r="C52">
        <v>1</v>
      </c>
      <c r="D52" s="2" t="str">
        <f t="shared" si="0"/>
        <v>gaussian</v>
      </c>
      <c r="E52" s="2" t="str">
        <f t="shared" si="0"/>
        <v>linear</v>
      </c>
      <c r="F52" t="str" cm="1">
        <f t="array" ref="F52">RIGHT(B52,LEN(B52)-MIN(FIND({0,1,2,3,4,5,6,7,8,9}, B52&amp;"0123456789"))+1)</f>
        <v>1</v>
      </c>
      <c r="G52" t="str">
        <f t="shared" si="1"/>
        <v>diag</v>
      </c>
    </row>
    <row r="53" spans="2:7" x14ac:dyDescent="0.3">
      <c r="B53" t="s">
        <v>171</v>
      </c>
      <c r="C53">
        <v>1</v>
      </c>
      <c r="D53" s="2" t="str">
        <f t="shared" si="0"/>
        <v>gaussian</v>
      </c>
      <c r="E53" s="2" t="str">
        <f t="shared" si="0"/>
        <v>convolutional</v>
      </c>
      <c r="F53" t="str" cm="1">
        <f t="array" ref="F53">RIGHT(B53,LEN(B53)-MIN(FIND({0,1,2,3,4,5,6,7,8,9}, B53&amp;"0123456789"))+1)</f>
        <v>2</v>
      </c>
      <c r="G53" t="str">
        <f t="shared" si="1"/>
        <v>full</v>
      </c>
    </row>
    <row r="54" spans="2:7" x14ac:dyDescent="0.3">
      <c r="B54" t="s">
        <v>172</v>
      </c>
      <c r="C54">
        <v>1</v>
      </c>
      <c r="D54" s="2" t="str">
        <f t="shared" si="0"/>
        <v>gaussian</v>
      </c>
      <c r="E54" s="2" t="str">
        <f t="shared" si="0"/>
        <v>linear</v>
      </c>
      <c r="F54" t="str" cm="1">
        <f t="array" ref="F54">RIGHT(B54,LEN(B54)-MIN(FIND({0,1,2,3,4,5,6,7,8,9}, B54&amp;"0123456789"))+1)</f>
        <v>1</v>
      </c>
      <c r="G54" t="str">
        <f t="shared" si="1"/>
        <v>spherical</v>
      </c>
    </row>
    <row r="55" spans="2:7" x14ac:dyDescent="0.3">
      <c r="B55" t="s">
        <v>173</v>
      </c>
      <c r="C55">
        <v>1</v>
      </c>
      <c r="D55" s="2" t="str">
        <f t="shared" si="0"/>
        <v>gaussian</v>
      </c>
      <c r="E55" s="2" t="str">
        <f t="shared" si="0"/>
        <v>linear</v>
      </c>
      <c r="F55" t="str" cm="1">
        <f t="array" ref="F55">RIGHT(B55,LEN(B55)-MIN(FIND({0,1,2,3,4,5,6,7,8,9}, B55&amp;"0123456789"))+1)</f>
        <v>2</v>
      </c>
      <c r="G55" t="str">
        <f t="shared" si="1"/>
        <v>spherical</v>
      </c>
    </row>
    <row r="57" spans="2:7" ht="77.400000000000006" customHeight="1" x14ac:dyDescent="0.3">
      <c r="B57" t="s">
        <v>11</v>
      </c>
      <c r="E57" s="4" t="s">
        <v>32</v>
      </c>
      <c r="F57" s="4" t="s">
        <v>33</v>
      </c>
    </row>
    <row r="58" spans="2:7" ht="57.6" x14ac:dyDescent="0.3">
      <c r="F58" s="4" t="s">
        <v>34</v>
      </c>
    </row>
  </sheetData>
  <conditionalFormatting sqref="C5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:D55">
    <cfRule type="colorScale" priority="3">
      <colorScale>
        <cfvo type="min"/>
        <cfvo type="max"/>
        <color rgb="FF63BE7B"/>
        <color rgb="FFFCFCFF"/>
      </colorScale>
    </cfRule>
  </conditionalFormatting>
  <conditionalFormatting sqref="F6:F55">
    <cfRule type="colorScale" priority="2">
      <colorScale>
        <cfvo type="min"/>
        <cfvo type="max"/>
        <color rgb="FF63BE7B"/>
        <color rgb="FFFCFCFF"/>
      </colorScale>
    </cfRule>
  </conditionalFormatting>
  <conditionalFormatting sqref="G6:G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F54E-D1B2-4EA6-9A8B-C9B6A0BF74C5}">
  <sheetPr codeName="Arkusz4"/>
  <dimension ref="B3:G53"/>
  <sheetViews>
    <sheetView zoomScale="55" zoomScaleNormal="55" workbookViewId="0">
      <selection activeCell="B3" sqref="B3:G54"/>
    </sheetView>
  </sheetViews>
  <sheetFormatPr defaultRowHeight="14.4" x14ac:dyDescent="0.3"/>
  <cols>
    <col min="2" max="2" width="53" bestFit="1" customWidth="1"/>
    <col min="3" max="3" width="12" bestFit="1" customWidth="1"/>
    <col min="4" max="4" width="17.6640625" bestFit="1" customWidth="1"/>
    <col min="5" max="5" width="12.88671875" bestFit="1" customWidth="1"/>
    <col min="6" max="6" width="11.21875" bestFit="1" customWidth="1"/>
    <col min="7" max="7" width="19.44140625" bestFit="1" customWidth="1"/>
  </cols>
  <sheetData>
    <row r="3" spans="2:7" x14ac:dyDescent="0.3">
      <c r="B3" t="s">
        <v>11</v>
      </c>
      <c r="C3" t="s">
        <v>22</v>
      </c>
      <c r="D3" t="s">
        <v>31</v>
      </c>
      <c r="E3" t="s">
        <v>30</v>
      </c>
      <c r="F3" t="s">
        <v>40</v>
      </c>
      <c r="G3" t="s">
        <v>39</v>
      </c>
    </row>
    <row r="4" spans="2:7" x14ac:dyDescent="0.3">
      <c r="B4" t="s">
        <v>126</v>
      </c>
      <c r="C4">
        <v>0.59550748752079796</v>
      </c>
      <c r="D4" t="s">
        <v>27</v>
      </c>
      <c r="E4" t="s">
        <v>29</v>
      </c>
      <c r="F4" t="s">
        <v>44</v>
      </c>
      <c r="G4" t="s">
        <v>21</v>
      </c>
    </row>
    <row r="5" spans="2:7" x14ac:dyDescent="0.3">
      <c r="B5" t="s">
        <v>127</v>
      </c>
      <c r="C5">
        <v>0.60615640599001597</v>
      </c>
      <c r="D5" t="s">
        <v>27</v>
      </c>
      <c r="E5" t="s">
        <v>28</v>
      </c>
      <c r="F5" t="s">
        <v>46</v>
      </c>
      <c r="G5" t="s">
        <v>21</v>
      </c>
    </row>
    <row r="6" spans="2:7" x14ac:dyDescent="0.3">
      <c r="B6" t="s">
        <v>129</v>
      </c>
      <c r="C6">
        <v>0.61980033277870195</v>
      </c>
      <c r="D6" t="s">
        <v>27</v>
      </c>
      <c r="E6" t="s">
        <v>29</v>
      </c>
      <c r="F6" t="s">
        <v>41</v>
      </c>
      <c r="G6" t="s">
        <v>21</v>
      </c>
    </row>
    <row r="7" spans="2:7" x14ac:dyDescent="0.3">
      <c r="B7" t="s">
        <v>130</v>
      </c>
      <c r="C7">
        <v>0.62096505823627202</v>
      </c>
      <c r="D7" t="s">
        <v>27</v>
      </c>
      <c r="E7" t="s">
        <v>21</v>
      </c>
      <c r="F7" t="s">
        <v>21</v>
      </c>
      <c r="G7" t="s">
        <v>21</v>
      </c>
    </row>
    <row r="8" spans="2:7" x14ac:dyDescent="0.3">
      <c r="B8" t="s">
        <v>138</v>
      </c>
      <c r="C8">
        <v>0.646589018302828</v>
      </c>
      <c r="D8" t="s">
        <v>27</v>
      </c>
      <c r="E8" t="s">
        <v>29</v>
      </c>
      <c r="F8" t="s">
        <v>45</v>
      </c>
      <c r="G8" t="s">
        <v>21</v>
      </c>
    </row>
    <row r="9" spans="2:7" x14ac:dyDescent="0.3">
      <c r="B9" t="s">
        <v>139</v>
      </c>
      <c r="C9">
        <v>0.65607321131447505</v>
      </c>
      <c r="D9" t="s">
        <v>27</v>
      </c>
      <c r="E9" t="s">
        <v>28</v>
      </c>
      <c r="F9" t="s">
        <v>44</v>
      </c>
      <c r="G9" t="s">
        <v>21</v>
      </c>
    </row>
    <row r="10" spans="2:7" x14ac:dyDescent="0.3">
      <c r="B10" t="s">
        <v>147</v>
      </c>
      <c r="C10">
        <v>0.708153078202995</v>
      </c>
      <c r="D10" t="s">
        <v>27</v>
      </c>
      <c r="E10" t="s">
        <v>28</v>
      </c>
      <c r="F10" t="s">
        <v>42</v>
      </c>
      <c r="G10" t="s">
        <v>21</v>
      </c>
    </row>
    <row r="11" spans="2:7" x14ac:dyDescent="0.3">
      <c r="B11" t="s">
        <v>149</v>
      </c>
      <c r="C11">
        <v>0.73926788685524103</v>
      </c>
      <c r="D11" t="s">
        <v>27</v>
      </c>
      <c r="E11" t="s">
        <v>28</v>
      </c>
      <c r="F11" t="s">
        <v>43</v>
      </c>
      <c r="G11" t="s">
        <v>21</v>
      </c>
    </row>
    <row r="12" spans="2:7" x14ac:dyDescent="0.3">
      <c r="B12" t="s">
        <v>159</v>
      </c>
      <c r="C12">
        <v>0.890183028286189</v>
      </c>
      <c r="D12" t="s">
        <v>27</v>
      </c>
      <c r="E12" t="s">
        <v>28</v>
      </c>
      <c r="F12" t="s">
        <v>45</v>
      </c>
      <c r="G12" t="s">
        <v>21</v>
      </c>
    </row>
    <row r="13" spans="2:7" x14ac:dyDescent="0.3">
      <c r="B13" t="s">
        <v>161</v>
      </c>
      <c r="C13">
        <v>0.89484193011647195</v>
      </c>
      <c r="D13" t="s">
        <v>27</v>
      </c>
      <c r="E13" t="s">
        <v>28</v>
      </c>
      <c r="F13" t="s">
        <v>41</v>
      </c>
      <c r="G13" t="s">
        <v>21</v>
      </c>
    </row>
    <row r="14" spans="2:7" x14ac:dyDescent="0.3">
      <c r="B14" t="s">
        <v>144</v>
      </c>
      <c r="C14">
        <v>0.68402662229617295</v>
      </c>
      <c r="D14" t="s">
        <v>26</v>
      </c>
      <c r="E14" t="s">
        <v>29</v>
      </c>
      <c r="F14" t="s">
        <v>41</v>
      </c>
      <c r="G14" t="s">
        <v>35</v>
      </c>
    </row>
    <row r="15" spans="2:7" x14ac:dyDescent="0.3">
      <c r="B15" t="s">
        <v>145</v>
      </c>
      <c r="C15">
        <v>0.69584026622296102</v>
      </c>
      <c r="D15" t="s">
        <v>26</v>
      </c>
      <c r="E15" t="s">
        <v>28</v>
      </c>
      <c r="F15" t="s">
        <v>46</v>
      </c>
      <c r="G15" t="s">
        <v>35</v>
      </c>
    </row>
    <row r="16" spans="2:7" x14ac:dyDescent="0.3">
      <c r="B16" t="s">
        <v>146</v>
      </c>
      <c r="C16">
        <v>0.69667221297836901</v>
      </c>
      <c r="D16" t="s">
        <v>26</v>
      </c>
      <c r="E16" t="s">
        <v>28</v>
      </c>
      <c r="F16" t="s">
        <v>43</v>
      </c>
      <c r="G16" t="s">
        <v>35</v>
      </c>
    </row>
    <row r="17" spans="2:7" x14ac:dyDescent="0.3">
      <c r="B17" t="s">
        <v>148</v>
      </c>
      <c r="C17">
        <v>0.730282861896838</v>
      </c>
      <c r="D17" t="s">
        <v>26</v>
      </c>
      <c r="E17" t="s">
        <v>29</v>
      </c>
      <c r="F17" t="s">
        <v>45</v>
      </c>
      <c r="G17" t="s">
        <v>35</v>
      </c>
    </row>
    <row r="18" spans="2:7" x14ac:dyDescent="0.3">
      <c r="B18" t="s">
        <v>150</v>
      </c>
      <c r="C18">
        <v>0.74059900166389303</v>
      </c>
      <c r="D18" t="s">
        <v>26</v>
      </c>
      <c r="E18" t="s">
        <v>29</v>
      </c>
      <c r="F18" t="s">
        <v>44</v>
      </c>
      <c r="G18" t="s">
        <v>35</v>
      </c>
    </row>
    <row r="19" spans="2:7" x14ac:dyDescent="0.3">
      <c r="B19" t="s">
        <v>153</v>
      </c>
      <c r="C19">
        <v>0.759068219633943</v>
      </c>
      <c r="D19" t="s">
        <v>26</v>
      </c>
      <c r="E19" t="s">
        <v>28</v>
      </c>
      <c r="F19" t="s">
        <v>42</v>
      </c>
      <c r="G19" t="s">
        <v>35</v>
      </c>
    </row>
    <row r="20" spans="2:7" x14ac:dyDescent="0.3">
      <c r="B20" t="s">
        <v>154</v>
      </c>
      <c r="C20">
        <v>0.79018302828618903</v>
      </c>
      <c r="D20" t="s">
        <v>26</v>
      </c>
      <c r="E20" t="s">
        <v>28</v>
      </c>
      <c r="F20" t="s">
        <v>44</v>
      </c>
      <c r="G20" t="s">
        <v>35</v>
      </c>
    </row>
    <row r="21" spans="2:7" x14ac:dyDescent="0.3">
      <c r="B21" t="s">
        <v>165</v>
      </c>
      <c r="C21">
        <v>0.99367720465890097</v>
      </c>
      <c r="D21" t="s">
        <v>26</v>
      </c>
      <c r="E21" t="s">
        <v>21</v>
      </c>
      <c r="F21" t="s">
        <v>21</v>
      </c>
      <c r="G21" t="s">
        <v>35</v>
      </c>
    </row>
    <row r="22" spans="2:7" x14ac:dyDescent="0.3">
      <c r="B22" t="s">
        <v>169</v>
      </c>
      <c r="C22">
        <v>0.99933444259567294</v>
      </c>
      <c r="D22" t="s">
        <v>26</v>
      </c>
      <c r="E22" t="s">
        <v>28</v>
      </c>
      <c r="F22" t="s">
        <v>41</v>
      </c>
      <c r="G22" t="s">
        <v>35</v>
      </c>
    </row>
    <row r="23" spans="2:7" x14ac:dyDescent="0.3">
      <c r="B23" t="s">
        <v>170</v>
      </c>
      <c r="C23">
        <v>1</v>
      </c>
      <c r="D23" t="s">
        <v>26</v>
      </c>
      <c r="E23" t="s">
        <v>28</v>
      </c>
      <c r="F23" t="s">
        <v>45</v>
      </c>
      <c r="G23" t="s">
        <v>35</v>
      </c>
    </row>
    <row r="24" spans="2:7" x14ac:dyDescent="0.3">
      <c r="B24" t="s">
        <v>152</v>
      </c>
      <c r="C24">
        <v>0.75074875207986602</v>
      </c>
      <c r="D24" t="s">
        <v>26</v>
      </c>
      <c r="E24" t="s">
        <v>29</v>
      </c>
      <c r="F24" t="s">
        <v>45</v>
      </c>
      <c r="G24" t="s">
        <v>36</v>
      </c>
    </row>
    <row r="25" spans="2:7" x14ac:dyDescent="0.3">
      <c r="B25" t="s">
        <v>156</v>
      </c>
      <c r="C25">
        <v>0.82662229617304495</v>
      </c>
      <c r="D25" t="s">
        <v>26</v>
      </c>
      <c r="E25" t="s">
        <v>28</v>
      </c>
      <c r="F25" t="s">
        <v>43</v>
      </c>
      <c r="G25" t="s">
        <v>36</v>
      </c>
    </row>
    <row r="26" spans="2:7" x14ac:dyDescent="0.3">
      <c r="B26" t="s">
        <v>158</v>
      </c>
      <c r="C26">
        <v>0.88918469217969998</v>
      </c>
      <c r="D26" t="s">
        <v>26</v>
      </c>
      <c r="E26" t="s">
        <v>28</v>
      </c>
      <c r="F26" t="s">
        <v>46</v>
      </c>
      <c r="G26" t="s">
        <v>36</v>
      </c>
    </row>
    <row r="27" spans="2:7" x14ac:dyDescent="0.3">
      <c r="B27" t="s">
        <v>162</v>
      </c>
      <c r="C27">
        <v>0.904326123128119</v>
      </c>
      <c r="D27" t="s">
        <v>26</v>
      </c>
      <c r="E27" t="s">
        <v>29</v>
      </c>
      <c r="F27" t="s">
        <v>44</v>
      </c>
      <c r="G27" t="s">
        <v>36</v>
      </c>
    </row>
    <row r="28" spans="2:7" x14ac:dyDescent="0.3">
      <c r="B28" t="s">
        <v>163</v>
      </c>
      <c r="C28">
        <v>0.913643926788685</v>
      </c>
      <c r="D28" t="s">
        <v>26</v>
      </c>
      <c r="E28" t="s">
        <v>21</v>
      </c>
      <c r="F28" t="s">
        <v>21</v>
      </c>
      <c r="G28" t="s">
        <v>36</v>
      </c>
    </row>
    <row r="29" spans="2:7" x14ac:dyDescent="0.3">
      <c r="B29" t="s">
        <v>164</v>
      </c>
      <c r="C29">
        <v>0.99251247920133101</v>
      </c>
      <c r="D29" t="s">
        <v>26</v>
      </c>
      <c r="E29" t="s">
        <v>28</v>
      </c>
      <c r="F29" t="s">
        <v>42</v>
      </c>
      <c r="G29" t="s">
        <v>36</v>
      </c>
    </row>
    <row r="30" spans="2:7" x14ac:dyDescent="0.3">
      <c r="B30" t="s">
        <v>166</v>
      </c>
      <c r="C30">
        <v>0.99683860232944999</v>
      </c>
      <c r="D30" t="s">
        <v>26</v>
      </c>
      <c r="E30" t="s">
        <v>28</v>
      </c>
      <c r="F30" t="s">
        <v>41</v>
      </c>
      <c r="G30" t="s">
        <v>36</v>
      </c>
    </row>
    <row r="31" spans="2:7" x14ac:dyDescent="0.3">
      <c r="B31" t="s">
        <v>167</v>
      </c>
      <c r="C31">
        <v>0.99750415973377704</v>
      </c>
      <c r="D31" t="s">
        <v>26</v>
      </c>
      <c r="E31" t="s">
        <v>28</v>
      </c>
      <c r="F31" t="s">
        <v>45</v>
      </c>
      <c r="G31" t="s">
        <v>36</v>
      </c>
    </row>
    <row r="32" spans="2:7" x14ac:dyDescent="0.3">
      <c r="B32" t="s">
        <v>168</v>
      </c>
      <c r="C32">
        <v>0.99883527454242904</v>
      </c>
      <c r="D32" t="s">
        <v>26</v>
      </c>
      <c r="E32" t="s">
        <v>28</v>
      </c>
      <c r="F32" t="s">
        <v>44</v>
      </c>
      <c r="G32" t="s">
        <v>36</v>
      </c>
    </row>
    <row r="33" spans="2:7" x14ac:dyDescent="0.3">
      <c r="B33" t="s">
        <v>171</v>
      </c>
      <c r="C33">
        <v>1</v>
      </c>
      <c r="D33" t="s">
        <v>26</v>
      </c>
      <c r="E33" t="s">
        <v>29</v>
      </c>
      <c r="F33" t="s">
        <v>41</v>
      </c>
      <c r="G33" t="s">
        <v>36</v>
      </c>
    </row>
    <row r="34" spans="2:7" x14ac:dyDescent="0.3">
      <c r="B34" t="s">
        <v>133</v>
      </c>
      <c r="C34">
        <v>0.63677204658901798</v>
      </c>
      <c r="D34" t="s">
        <v>26</v>
      </c>
      <c r="E34" t="s">
        <v>21</v>
      </c>
      <c r="F34" t="s">
        <v>21</v>
      </c>
      <c r="G34" t="s">
        <v>37</v>
      </c>
    </row>
    <row r="35" spans="2:7" x14ac:dyDescent="0.3">
      <c r="B35" t="s">
        <v>134</v>
      </c>
      <c r="C35">
        <v>0.63910149750415901</v>
      </c>
      <c r="D35" t="s">
        <v>26</v>
      </c>
      <c r="E35" t="s">
        <v>29</v>
      </c>
      <c r="F35" t="s">
        <v>44</v>
      </c>
      <c r="G35" t="s">
        <v>37</v>
      </c>
    </row>
    <row r="36" spans="2:7" x14ac:dyDescent="0.3">
      <c r="B36" t="s">
        <v>135</v>
      </c>
      <c r="C36">
        <v>0.64109816971713796</v>
      </c>
      <c r="D36" t="s">
        <v>26</v>
      </c>
      <c r="E36" t="s">
        <v>29</v>
      </c>
      <c r="F36" t="s">
        <v>41</v>
      </c>
      <c r="G36" t="s">
        <v>37</v>
      </c>
    </row>
    <row r="37" spans="2:7" x14ac:dyDescent="0.3">
      <c r="B37" t="s">
        <v>136</v>
      </c>
      <c r="C37">
        <v>0.64159733777038197</v>
      </c>
      <c r="D37" t="s">
        <v>26</v>
      </c>
      <c r="E37" t="s">
        <v>28</v>
      </c>
      <c r="F37" t="s">
        <v>46</v>
      </c>
      <c r="G37" t="s">
        <v>37</v>
      </c>
    </row>
    <row r="38" spans="2:7" x14ac:dyDescent="0.3">
      <c r="B38" t="s">
        <v>137</v>
      </c>
      <c r="C38">
        <v>0.643926788685524</v>
      </c>
      <c r="D38" t="s">
        <v>26</v>
      </c>
      <c r="E38" t="s">
        <v>28</v>
      </c>
      <c r="F38" t="s">
        <v>43</v>
      </c>
      <c r="G38" t="s">
        <v>37</v>
      </c>
    </row>
    <row r="39" spans="2:7" x14ac:dyDescent="0.3">
      <c r="B39" t="s">
        <v>140</v>
      </c>
      <c r="C39">
        <v>0.65623960066555698</v>
      </c>
      <c r="D39" t="s">
        <v>26</v>
      </c>
      <c r="E39" t="s">
        <v>28</v>
      </c>
      <c r="F39" t="s">
        <v>42</v>
      </c>
      <c r="G39" t="s">
        <v>37</v>
      </c>
    </row>
    <row r="40" spans="2:7" x14ac:dyDescent="0.3">
      <c r="B40" t="s">
        <v>151</v>
      </c>
      <c r="C40">
        <v>0.74708818635607299</v>
      </c>
      <c r="D40" t="s">
        <v>26</v>
      </c>
      <c r="E40" t="s">
        <v>29</v>
      </c>
      <c r="F40" t="s">
        <v>45</v>
      </c>
      <c r="G40" t="s">
        <v>37</v>
      </c>
    </row>
    <row r="41" spans="2:7" x14ac:dyDescent="0.3">
      <c r="B41" t="s">
        <v>155</v>
      </c>
      <c r="C41">
        <v>0.79966722129783696</v>
      </c>
      <c r="D41" t="s">
        <v>26</v>
      </c>
      <c r="E41" t="s">
        <v>28</v>
      </c>
      <c r="F41" t="s">
        <v>44</v>
      </c>
      <c r="G41" t="s">
        <v>37</v>
      </c>
    </row>
    <row r="42" spans="2:7" x14ac:dyDescent="0.3">
      <c r="B42" t="s">
        <v>172</v>
      </c>
      <c r="C42">
        <v>1</v>
      </c>
      <c r="D42" t="s">
        <v>26</v>
      </c>
      <c r="E42" t="s">
        <v>28</v>
      </c>
      <c r="F42" t="s">
        <v>45</v>
      </c>
      <c r="G42" t="s">
        <v>37</v>
      </c>
    </row>
    <row r="43" spans="2:7" x14ac:dyDescent="0.3">
      <c r="B43" t="s">
        <v>173</v>
      </c>
      <c r="C43">
        <v>1</v>
      </c>
      <c r="D43" t="s">
        <v>26</v>
      </c>
      <c r="E43" t="s">
        <v>28</v>
      </c>
      <c r="F43" t="s">
        <v>41</v>
      </c>
      <c r="G43" t="s">
        <v>37</v>
      </c>
    </row>
    <row r="44" spans="2:7" x14ac:dyDescent="0.3">
      <c r="B44" t="s">
        <v>124</v>
      </c>
      <c r="C44">
        <v>0.59001663893510803</v>
      </c>
      <c r="D44" t="s">
        <v>26</v>
      </c>
      <c r="E44" t="s">
        <v>28</v>
      </c>
      <c r="F44" t="s">
        <v>46</v>
      </c>
      <c r="G44" t="s">
        <v>38</v>
      </c>
    </row>
    <row r="45" spans="2:7" x14ac:dyDescent="0.3">
      <c r="B45" t="s">
        <v>125</v>
      </c>
      <c r="C45">
        <v>0.59450915141430904</v>
      </c>
      <c r="D45" t="s">
        <v>26</v>
      </c>
      <c r="E45" t="s">
        <v>28</v>
      </c>
      <c r="F45" t="s">
        <v>43</v>
      </c>
      <c r="G45" t="s">
        <v>38</v>
      </c>
    </row>
    <row r="46" spans="2:7" x14ac:dyDescent="0.3">
      <c r="B46" t="s">
        <v>128</v>
      </c>
      <c r="C46">
        <v>0.61946755407653897</v>
      </c>
      <c r="D46" t="s">
        <v>26</v>
      </c>
      <c r="E46" t="s">
        <v>21</v>
      </c>
      <c r="F46" t="s">
        <v>21</v>
      </c>
      <c r="G46" t="s">
        <v>38</v>
      </c>
    </row>
    <row r="47" spans="2:7" x14ac:dyDescent="0.3">
      <c r="B47" t="s">
        <v>131</v>
      </c>
      <c r="C47">
        <v>0.63261231281198005</v>
      </c>
      <c r="D47" t="s">
        <v>26</v>
      </c>
      <c r="E47" t="s">
        <v>29</v>
      </c>
      <c r="F47" t="s">
        <v>44</v>
      </c>
      <c r="G47" t="s">
        <v>38</v>
      </c>
    </row>
    <row r="48" spans="2:7" x14ac:dyDescent="0.3">
      <c r="B48" t="s">
        <v>132</v>
      </c>
      <c r="C48">
        <v>0.63477537437603904</v>
      </c>
      <c r="D48" t="s">
        <v>26</v>
      </c>
      <c r="E48" t="s">
        <v>28</v>
      </c>
      <c r="F48" t="s">
        <v>44</v>
      </c>
      <c r="G48" t="s">
        <v>38</v>
      </c>
    </row>
    <row r="49" spans="2:7" x14ac:dyDescent="0.3">
      <c r="B49" t="s">
        <v>141</v>
      </c>
      <c r="C49">
        <v>0.66472545757071499</v>
      </c>
      <c r="D49" t="s">
        <v>26</v>
      </c>
      <c r="E49" t="s">
        <v>28</v>
      </c>
      <c r="F49" t="s">
        <v>42</v>
      </c>
      <c r="G49" t="s">
        <v>38</v>
      </c>
    </row>
    <row r="50" spans="2:7" x14ac:dyDescent="0.3">
      <c r="B50" t="s">
        <v>142</v>
      </c>
      <c r="C50">
        <v>0.67071547420965005</v>
      </c>
      <c r="D50" t="s">
        <v>26</v>
      </c>
      <c r="E50" t="s">
        <v>29</v>
      </c>
      <c r="F50" t="s">
        <v>45</v>
      </c>
      <c r="G50" t="s">
        <v>38</v>
      </c>
    </row>
    <row r="51" spans="2:7" x14ac:dyDescent="0.3">
      <c r="B51" t="s">
        <v>143</v>
      </c>
      <c r="C51">
        <v>0.676705490848585</v>
      </c>
      <c r="D51" t="s">
        <v>26</v>
      </c>
      <c r="E51" t="s">
        <v>29</v>
      </c>
      <c r="F51" t="s">
        <v>41</v>
      </c>
      <c r="G51" t="s">
        <v>38</v>
      </c>
    </row>
    <row r="52" spans="2:7" x14ac:dyDescent="0.3">
      <c r="B52" t="s">
        <v>157</v>
      </c>
      <c r="C52">
        <v>0.88668885191347702</v>
      </c>
      <c r="D52" t="s">
        <v>26</v>
      </c>
      <c r="E52" t="s">
        <v>28</v>
      </c>
      <c r="F52" t="s">
        <v>41</v>
      </c>
      <c r="G52" t="s">
        <v>38</v>
      </c>
    </row>
    <row r="53" spans="2:7" x14ac:dyDescent="0.3">
      <c r="B53" t="s">
        <v>160</v>
      </c>
      <c r="C53">
        <v>0.89151414309484101</v>
      </c>
      <c r="D53" t="s">
        <v>26</v>
      </c>
      <c r="E53" t="s">
        <v>28</v>
      </c>
      <c r="F53" t="s">
        <v>45</v>
      </c>
      <c r="G53" t="s">
        <v>38</v>
      </c>
    </row>
  </sheetData>
  <sortState xmlns:xlrd2="http://schemas.microsoft.com/office/spreadsheetml/2017/richdata2" ref="B4:G53">
    <sortCondition ref="G4:G5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E5C2-AFEB-4311-934A-629CF1A836EC}">
  <dimension ref="B4:G72"/>
  <sheetViews>
    <sheetView zoomScale="55" zoomScaleNormal="55" workbookViewId="0">
      <selection activeCell="AF59" sqref="AF59"/>
    </sheetView>
  </sheetViews>
  <sheetFormatPr defaultRowHeight="14.4" x14ac:dyDescent="0.3"/>
  <cols>
    <col min="2" max="2" width="49.88671875" bestFit="1" customWidth="1"/>
    <col min="3" max="3" width="12.21875" bestFit="1" customWidth="1"/>
    <col min="4" max="4" width="16.77734375" bestFit="1" customWidth="1"/>
    <col min="5" max="5" width="12.109375" bestFit="1" customWidth="1"/>
    <col min="6" max="6" width="10.5546875" bestFit="1" customWidth="1"/>
    <col min="7" max="7" width="18.5546875" bestFit="1" customWidth="1"/>
  </cols>
  <sheetData>
    <row r="4" spans="2:7" x14ac:dyDescent="0.3">
      <c r="B4" t="s">
        <v>11</v>
      </c>
      <c r="C4" t="s">
        <v>22</v>
      </c>
      <c r="D4" t="s">
        <v>31</v>
      </c>
      <c r="E4" t="s">
        <v>30</v>
      </c>
      <c r="F4" t="s">
        <v>40</v>
      </c>
      <c r="G4" t="s">
        <v>39</v>
      </c>
    </row>
    <row r="5" spans="2:7" x14ac:dyDescent="0.3">
      <c r="B5" t="s">
        <v>128</v>
      </c>
      <c r="C5">
        <v>0.61946755407653897</v>
      </c>
      <c r="D5" t="s">
        <v>26</v>
      </c>
      <c r="E5" t="s">
        <v>21</v>
      </c>
      <c r="F5" t="s">
        <v>21</v>
      </c>
      <c r="G5" t="s">
        <v>38</v>
      </c>
    </row>
    <row r="6" spans="2:7" x14ac:dyDescent="0.3">
      <c r="B6" t="s">
        <v>130</v>
      </c>
      <c r="C6">
        <v>0.62096505823627202</v>
      </c>
      <c r="D6" t="s">
        <v>27</v>
      </c>
      <c r="E6" t="s">
        <v>21</v>
      </c>
      <c r="F6" t="s">
        <v>21</v>
      </c>
      <c r="G6" t="s">
        <v>21</v>
      </c>
    </row>
    <row r="7" spans="2:7" x14ac:dyDescent="0.3">
      <c r="B7" t="s">
        <v>133</v>
      </c>
      <c r="C7">
        <v>0.63677204658901798</v>
      </c>
      <c r="D7" t="s">
        <v>26</v>
      </c>
      <c r="E7" t="s">
        <v>21</v>
      </c>
      <c r="F7" t="s">
        <v>21</v>
      </c>
      <c r="G7" t="s">
        <v>37</v>
      </c>
    </row>
    <row r="8" spans="2:7" x14ac:dyDescent="0.3">
      <c r="B8" t="s">
        <v>163</v>
      </c>
      <c r="C8">
        <v>0.913643926788685</v>
      </c>
      <c r="D8" t="s">
        <v>26</v>
      </c>
      <c r="E8" t="s">
        <v>21</v>
      </c>
      <c r="F8" t="s">
        <v>21</v>
      </c>
      <c r="G8" t="s">
        <v>36</v>
      </c>
    </row>
    <row r="9" spans="2:7" x14ac:dyDescent="0.3">
      <c r="B9" t="s">
        <v>165</v>
      </c>
      <c r="C9">
        <v>0.99367720465890097</v>
      </c>
      <c r="D9" t="s">
        <v>26</v>
      </c>
      <c r="E9" t="s">
        <v>21</v>
      </c>
      <c r="F9" t="s">
        <v>21</v>
      </c>
      <c r="G9" t="s">
        <v>35</v>
      </c>
    </row>
    <row r="11" spans="2:7" x14ac:dyDescent="0.3">
      <c r="B11" t="s">
        <v>126</v>
      </c>
      <c r="C11">
        <v>0.59550748752079796</v>
      </c>
      <c r="D11" t="s">
        <v>27</v>
      </c>
      <c r="E11" t="s">
        <v>29</v>
      </c>
      <c r="F11" t="s">
        <v>44</v>
      </c>
      <c r="G11" t="s">
        <v>21</v>
      </c>
    </row>
    <row r="12" spans="2:7" x14ac:dyDescent="0.3">
      <c r="B12" t="s">
        <v>129</v>
      </c>
      <c r="C12">
        <v>0.61980033277870195</v>
      </c>
      <c r="D12" t="s">
        <v>27</v>
      </c>
      <c r="E12" t="s">
        <v>29</v>
      </c>
      <c r="F12" t="s">
        <v>41</v>
      </c>
      <c r="G12" t="s">
        <v>21</v>
      </c>
    </row>
    <row r="13" spans="2:7" x14ac:dyDescent="0.3">
      <c r="B13" t="s">
        <v>131</v>
      </c>
      <c r="C13">
        <v>0.63261231281198005</v>
      </c>
      <c r="D13" t="s">
        <v>26</v>
      </c>
      <c r="E13" t="s">
        <v>29</v>
      </c>
      <c r="F13" t="s">
        <v>44</v>
      </c>
      <c r="G13" t="s">
        <v>38</v>
      </c>
    </row>
    <row r="14" spans="2:7" x14ac:dyDescent="0.3">
      <c r="B14" t="s">
        <v>134</v>
      </c>
      <c r="C14">
        <v>0.63910149750415901</v>
      </c>
      <c r="D14" t="s">
        <v>26</v>
      </c>
      <c r="E14" t="s">
        <v>29</v>
      </c>
      <c r="F14" t="s">
        <v>44</v>
      </c>
      <c r="G14" t="s">
        <v>37</v>
      </c>
    </row>
    <row r="15" spans="2:7" x14ac:dyDescent="0.3">
      <c r="B15" t="s">
        <v>135</v>
      </c>
      <c r="C15">
        <v>0.64109816971713796</v>
      </c>
      <c r="D15" t="s">
        <v>26</v>
      </c>
      <c r="E15" t="s">
        <v>29</v>
      </c>
      <c r="F15" t="s">
        <v>41</v>
      </c>
      <c r="G15" t="s">
        <v>37</v>
      </c>
    </row>
    <row r="16" spans="2:7" x14ac:dyDescent="0.3">
      <c r="B16" t="s">
        <v>138</v>
      </c>
      <c r="C16">
        <v>0.646589018302828</v>
      </c>
      <c r="D16" t="s">
        <v>27</v>
      </c>
      <c r="E16" t="s">
        <v>29</v>
      </c>
      <c r="F16" t="s">
        <v>45</v>
      </c>
      <c r="G16" t="s">
        <v>21</v>
      </c>
    </row>
    <row r="17" spans="2:7" x14ac:dyDescent="0.3">
      <c r="B17" t="s">
        <v>142</v>
      </c>
      <c r="C17">
        <v>0.67071547420965005</v>
      </c>
      <c r="D17" t="s">
        <v>26</v>
      </c>
      <c r="E17" t="s">
        <v>29</v>
      </c>
      <c r="F17" t="s">
        <v>45</v>
      </c>
      <c r="G17" t="s">
        <v>38</v>
      </c>
    </row>
    <row r="18" spans="2:7" x14ac:dyDescent="0.3">
      <c r="B18" t="s">
        <v>143</v>
      </c>
      <c r="C18">
        <v>0.676705490848585</v>
      </c>
      <c r="D18" t="s">
        <v>26</v>
      </c>
      <c r="E18" t="s">
        <v>29</v>
      </c>
      <c r="F18" t="s">
        <v>41</v>
      </c>
      <c r="G18" t="s">
        <v>38</v>
      </c>
    </row>
    <row r="19" spans="2:7" x14ac:dyDescent="0.3">
      <c r="B19" t="s">
        <v>144</v>
      </c>
      <c r="C19">
        <v>0.68402662229617295</v>
      </c>
      <c r="D19" t="s">
        <v>26</v>
      </c>
      <c r="E19" t="s">
        <v>29</v>
      </c>
      <c r="F19" t="s">
        <v>41</v>
      </c>
      <c r="G19" t="s">
        <v>35</v>
      </c>
    </row>
    <row r="20" spans="2:7" x14ac:dyDescent="0.3">
      <c r="B20" t="s">
        <v>148</v>
      </c>
      <c r="C20">
        <v>0.730282861896838</v>
      </c>
      <c r="D20" t="s">
        <v>26</v>
      </c>
      <c r="E20" t="s">
        <v>29</v>
      </c>
      <c r="F20" t="s">
        <v>45</v>
      </c>
      <c r="G20" t="s">
        <v>35</v>
      </c>
    </row>
    <row r="21" spans="2:7" x14ac:dyDescent="0.3">
      <c r="B21" t="s">
        <v>150</v>
      </c>
      <c r="C21">
        <v>0.74059900166389303</v>
      </c>
      <c r="D21" t="s">
        <v>26</v>
      </c>
      <c r="E21" t="s">
        <v>29</v>
      </c>
      <c r="F21" t="s">
        <v>44</v>
      </c>
      <c r="G21" t="s">
        <v>35</v>
      </c>
    </row>
    <row r="22" spans="2:7" x14ac:dyDescent="0.3">
      <c r="B22" t="s">
        <v>151</v>
      </c>
      <c r="C22">
        <v>0.74708818635607299</v>
      </c>
      <c r="D22" t="s">
        <v>26</v>
      </c>
      <c r="E22" t="s">
        <v>29</v>
      </c>
      <c r="F22" t="s">
        <v>45</v>
      </c>
      <c r="G22" t="s">
        <v>37</v>
      </c>
    </row>
    <row r="23" spans="2:7" x14ac:dyDescent="0.3">
      <c r="B23" t="s">
        <v>152</v>
      </c>
      <c r="C23">
        <v>0.75074875207986602</v>
      </c>
      <c r="D23" t="s">
        <v>26</v>
      </c>
      <c r="E23" t="s">
        <v>29</v>
      </c>
      <c r="F23" t="s">
        <v>45</v>
      </c>
      <c r="G23" t="s">
        <v>36</v>
      </c>
    </row>
    <row r="24" spans="2:7" x14ac:dyDescent="0.3">
      <c r="B24" t="s">
        <v>162</v>
      </c>
      <c r="C24">
        <v>0.904326123128119</v>
      </c>
      <c r="D24" t="s">
        <v>26</v>
      </c>
      <c r="E24" t="s">
        <v>29</v>
      </c>
      <c r="F24" t="s">
        <v>44</v>
      </c>
      <c r="G24" t="s">
        <v>36</v>
      </c>
    </row>
    <row r="25" spans="2:7" x14ac:dyDescent="0.3">
      <c r="B25" t="s">
        <v>171</v>
      </c>
      <c r="C25">
        <v>1</v>
      </c>
      <c r="D25" t="s">
        <v>26</v>
      </c>
      <c r="E25" t="s">
        <v>29</v>
      </c>
      <c r="F25" t="s">
        <v>41</v>
      </c>
      <c r="G25" t="s">
        <v>36</v>
      </c>
    </row>
    <row r="31" spans="2:7" x14ac:dyDescent="0.3">
      <c r="B31" t="s">
        <v>132</v>
      </c>
      <c r="C31">
        <v>0.63477537437603904</v>
      </c>
      <c r="D31" t="s">
        <v>26</v>
      </c>
      <c r="E31" t="s">
        <v>28</v>
      </c>
      <c r="F31" t="s">
        <v>44</v>
      </c>
      <c r="G31" t="s">
        <v>38</v>
      </c>
    </row>
    <row r="32" spans="2:7" x14ac:dyDescent="0.3">
      <c r="B32" t="s">
        <v>139</v>
      </c>
      <c r="C32">
        <v>0.65607321131447505</v>
      </c>
      <c r="D32" t="s">
        <v>27</v>
      </c>
      <c r="E32" t="s">
        <v>28</v>
      </c>
      <c r="F32" t="s">
        <v>44</v>
      </c>
      <c r="G32" t="s">
        <v>21</v>
      </c>
    </row>
    <row r="33" spans="2:7" x14ac:dyDescent="0.3">
      <c r="B33" t="s">
        <v>154</v>
      </c>
      <c r="C33">
        <v>0.79018302828618903</v>
      </c>
      <c r="D33" t="s">
        <v>26</v>
      </c>
      <c r="E33" t="s">
        <v>28</v>
      </c>
      <c r="F33" t="s">
        <v>44</v>
      </c>
      <c r="G33" t="s">
        <v>35</v>
      </c>
    </row>
    <row r="34" spans="2:7" x14ac:dyDescent="0.3">
      <c r="B34" t="s">
        <v>155</v>
      </c>
      <c r="C34">
        <v>0.79966722129783696</v>
      </c>
      <c r="D34" t="s">
        <v>26</v>
      </c>
      <c r="E34" t="s">
        <v>28</v>
      </c>
      <c r="F34" t="s">
        <v>44</v>
      </c>
      <c r="G34" t="s">
        <v>37</v>
      </c>
    </row>
    <row r="35" spans="2:7" x14ac:dyDescent="0.3">
      <c r="B35" t="s">
        <v>157</v>
      </c>
      <c r="C35">
        <v>0.88668885191347702</v>
      </c>
      <c r="D35" t="s">
        <v>26</v>
      </c>
      <c r="E35" t="s">
        <v>28</v>
      </c>
      <c r="F35" t="s">
        <v>41</v>
      </c>
      <c r="G35" t="s">
        <v>38</v>
      </c>
    </row>
    <row r="36" spans="2:7" x14ac:dyDescent="0.3">
      <c r="B36" t="s">
        <v>159</v>
      </c>
      <c r="C36">
        <v>0.890183028286189</v>
      </c>
      <c r="D36" t="s">
        <v>27</v>
      </c>
      <c r="E36" t="s">
        <v>28</v>
      </c>
      <c r="F36" t="s">
        <v>45</v>
      </c>
      <c r="G36" t="s">
        <v>21</v>
      </c>
    </row>
    <row r="37" spans="2:7" x14ac:dyDescent="0.3">
      <c r="B37" t="s">
        <v>160</v>
      </c>
      <c r="C37">
        <v>0.89151414309484101</v>
      </c>
      <c r="D37" t="s">
        <v>26</v>
      </c>
      <c r="E37" t="s">
        <v>28</v>
      </c>
      <c r="F37" t="s">
        <v>45</v>
      </c>
      <c r="G37" t="s">
        <v>38</v>
      </c>
    </row>
    <row r="38" spans="2:7" x14ac:dyDescent="0.3">
      <c r="B38" t="s">
        <v>161</v>
      </c>
      <c r="C38">
        <v>0.89484193011647195</v>
      </c>
      <c r="D38" t="s">
        <v>27</v>
      </c>
      <c r="E38" t="s">
        <v>28</v>
      </c>
      <c r="F38" t="s">
        <v>41</v>
      </c>
      <c r="G38" t="s">
        <v>21</v>
      </c>
    </row>
    <row r="39" spans="2:7" x14ac:dyDescent="0.3">
      <c r="B39" t="s">
        <v>166</v>
      </c>
      <c r="C39">
        <v>0.99683860232944999</v>
      </c>
      <c r="D39" t="s">
        <v>26</v>
      </c>
      <c r="E39" t="s">
        <v>28</v>
      </c>
      <c r="F39" t="s">
        <v>41</v>
      </c>
      <c r="G39" t="s">
        <v>36</v>
      </c>
    </row>
    <row r="40" spans="2:7" x14ac:dyDescent="0.3">
      <c r="B40" t="s">
        <v>167</v>
      </c>
      <c r="C40">
        <v>0.99750415973377704</v>
      </c>
      <c r="D40" t="s">
        <v>26</v>
      </c>
      <c r="E40" t="s">
        <v>28</v>
      </c>
      <c r="F40" t="s">
        <v>45</v>
      </c>
      <c r="G40" t="s">
        <v>36</v>
      </c>
    </row>
    <row r="41" spans="2:7" x14ac:dyDescent="0.3">
      <c r="B41" t="s">
        <v>168</v>
      </c>
      <c r="C41">
        <v>0.99883527454242904</v>
      </c>
      <c r="D41" t="s">
        <v>26</v>
      </c>
      <c r="E41" t="s">
        <v>28</v>
      </c>
      <c r="F41" t="s">
        <v>44</v>
      </c>
      <c r="G41" t="s">
        <v>36</v>
      </c>
    </row>
    <row r="42" spans="2:7" x14ac:dyDescent="0.3">
      <c r="B42" t="s">
        <v>169</v>
      </c>
      <c r="C42">
        <v>0.99933444259567294</v>
      </c>
      <c r="D42" t="s">
        <v>26</v>
      </c>
      <c r="E42" t="s">
        <v>28</v>
      </c>
      <c r="F42" t="s">
        <v>41</v>
      </c>
      <c r="G42" t="s">
        <v>35</v>
      </c>
    </row>
    <row r="43" spans="2:7" x14ac:dyDescent="0.3">
      <c r="B43" t="s">
        <v>170</v>
      </c>
      <c r="C43">
        <v>1</v>
      </c>
      <c r="D43" t="s">
        <v>26</v>
      </c>
      <c r="E43" t="s">
        <v>28</v>
      </c>
      <c r="F43" t="s">
        <v>45</v>
      </c>
      <c r="G43" t="s">
        <v>35</v>
      </c>
    </row>
    <row r="44" spans="2:7" x14ac:dyDescent="0.3">
      <c r="B44" t="s">
        <v>172</v>
      </c>
      <c r="C44">
        <v>1</v>
      </c>
      <c r="D44" t="s">
        <v>26</v>
      </c>
      <c r="E44" t="s">
        <v>28</v>
      </c>
      <c r="F44" t="s">
        <v>45</v>
      </c>
      <c r="G44" t="s">
        <v>37</v>
      </c>
    </row>
    <row r="45" spans="2:7" x14ac:dyDescent="0.3">
      <c r="B45" t="s">
        <v>173</v>
      </c>
      <c r="C45">
        <v>1</v>
      </c>
      <c r="D45" t="s">
        <v>26</v>
      </c>
      <c r="E45" t="s">
        <v>28</v>
      </c>
      <c r="F45" t="s">
        <v>41</v>
      </c>
      <c r="G45" t="s">
        <v>37</v>
      </c>
    </row>
    <row r="48" spans="2:7" x14ac:dyDescent="0.3">
      <c r="B48" t="s">
        <v>124</v>
      </c>
      <c r="C48">
        <v>0.59001663893510803</v>
      </c>
      <c r="D48" t="s">
        <v>26</v>
      </c>
      <c r="E48" t="s">
        <v>28</v>
      </c>
      <c r="F48" t="s">
        <v>46</v>
      </c>
      <c r="G48" t="s">
        <v>38</v>
      </c>
    </row>
    <row r="49" spans="2:7" x14ac:dyDescent="0.3">
      <c r="B49" t="s">
        <v>125</v>
      </c>
      <c r="C49">
        <v>0.59450915141430904</v>
      </c>
      <c r="D49" t="s">
        <v>26</v>
      </c>
      <c r="E49" t="s">
        <v>28</v>
      </c>
      <c r="F49" t="s">
        <v>43</v>
      </c>
      <c r="G49" t="s">
        <v>38</v>
      </c>
    </row>
    <row r="50" spans="2:7" x14ac:dyDescent="0.3">
      <c r="B50" t="s">
        <v>127</v>
      </c>
      <c r="C50">
        <v>0.60615640599001597</v>
      </c>
      <c r="D50" t="s">
        <v>27</v>
      </c>
      <c r="E50" t="s">
        <v>28</v>
      </c>
      <c r="F50" t="s">
        <v>46</v>
      </c>
      <c r="G50" t="s">
        <v>21</v>
      </c>
    </row>
    <row r="51" spans="2:7" x14ac:dyDescent="0.3">
      <c r="B51" t="s">
        <v>136</v>
      </c>
      <c r="C51">
        <v>0.64159733777038197</v>
      </c>
      <c r="D51" t="s">
        <v>26</v>
      </c>
      <c r="E51" t="s">
        <v>28</v>
      </c>
      <c r="F51" t="s">
        <v>46</v>
      </c>
      <c r="G51" t="s">
        <v>37</v>
      </c>
    </row>
    <row r="52" spans="2:7" x14ac:dyDescent="0.3">
      <c r="B52" t="s">
        <v>137</v>
      </c>
      <c r="C52">
        <v>0.643926788685524</v>
      </c>
      <c r="D52" t="s">
        <v>26</v>
      </c>
      <c r="E52" t="s">
        <v>28</v>
      </c>
      <c r="F52" t="s">
        <v>43</v>
      </c>
      <c r="G52" t="s">
        <v>37</v>
      </c>
    </row>
    <row r="53" spans="2:7" x14ac:dyDescent="0.3">
      <c r="B53" t="s">
        <v>140</v>
      </c>
      <c r="C53">
        <v>0.65623960066555698</v>
      </c>
      <c r="D53" t="s">
        <v>26</v>
      </c>
      <c r="E53" t="s">
        <v>28</v>
      </c>
      <c r="F53" t="s">
        <v>42</v>
      </c>
      <c r="G53" t="s">
        <v>37</v>
      </c>
    </row>
    <row r="54" spans="2:7" x14ac:dyDescent="0.3">
      <c r="B54" t="s">
        <v>141</v>
      </c>
      <c r="C54">
        <v>0.66472545757071499</v>
      </c>
      <c r="D54" t="s">
        <v>26</v>
      </c>
      <c r="E54" t="s">
        <v>28</v>
      </c>
      <c r="F54" t="s">
        <v>42</v>
      </c>
      <c r="G54" t="s">
        <v>38</v>
      </c>
    </row>
    <row r="55" spans="2:7" x14ac:dyDescent="0.3">
      <c r="B55" t="s">
        <v>145</v>
      </c>
      <c r="C55">
        <v>0.69584026622296102</v>
      </c>
      <c r="D55" t="s">
        <v>26</v>
      </c>
      <c r="E55" t="s">
        <v>28</v>
      </c>
      <c r="F55" t="s">
        <v>46</v>
      </c>
      <c r="G55" t="s">
        <v>35</v>
      </c>
    </row>
    <row r="56" spans="2:7" x14ac:dyDescent="0.3">
      <c r="B56" t="s">
        <v>146</v>
      </c>
      <c r="C56">
        <v>0.69667221297836901</v>
      </c>
      <c r="D56" t="s">
        <v>26</v>
      </c>
      <c r="E56" t="s">
        <v>28</v>
      </c>
      <c r="F56" t="s">
        <v>43</v>
      </c>
      <c r="G56" t="s">
        <v>35</v>
      </c>
    </row>
    <row r="57" spans="2:7" x14ac:dyDescent="0.3">
      <c r="B57" t="s">
        <v>147</v>
      </c>
      <c r="C57">
        <v>0.708153078202995</v>
      </c>
      <c r="D57" t="s">
        <v>27</v>
      </c>
      <c r="E57" t="s">
        <v>28</v>
      </c>
      <c r="F57" t="s">
        <v>42</v>
      </c>
      <c r="G57" t="s">
        <v>21</v>
      </c>
    </row>
    <row r="58" spans="2:7" x14ac:dyDescent="0.3">
      <c r="B58" t="s">
        <v>149</v>
      </c>
      <c r="C58">
        <v>0.73926788685524103</v>
      </c>
      <c r="D58" t="s">
        <v>27</v>
      </c>
      <c r="E58" t="s">
        <v>28</v>
      </c>
      <c r="F58" t="s">
        <v>43</v>
      </c>
      <c r="G58" t="s">
        <v>21</v>
      </c>
    </row>
    <row r="59" spans="2:7" x14ac:dyDescent="0.3">
      <c r="B59" t="s">
        <v>153</v>
      </c>
      <c r="C59">
        <v>0.759068219633943</v>
      </c>
      <c r="D59" t="s">
        <v>26</v>
      </c>
      <c r="E59" t="s">
        <v>28</v>
      </c>
      <c r="F59" t="s">
        <v>42</v>
      </c>
      <c r="G59" t="s">
        <v>35</v>
      </c>
    </row>
    <row r="60" spans="2:7" x14ac:dyDescent="0.3">
      <c r="B60" t="s">
        <v>156</v>
      </c>
      <c r="C60">
        <v>0.82662229617304495</v>
      </c>
      <c r="D60" t="s">
        <v>26</v>
      </c>
      <c r="E60" t="s">
        <v>28</v>
      </c>
      <c r="F60" t="s">
        <v>43</v>
      </c>
      <c r="G60" t="s">
        <v>36</v>
      </c>
    </row>
    <row r="61" spans="2:7" x14ac:dyDescent="0.3">
      <c r="B61" t="s">
        <v>158</v>
      </c>
      <c r="C61">
        <v>0.88918469217969998</v>
      </c>
      <c r="D61" t="s">
        <v>26</v>
      </c>
      <c r="E61" t="s">
        <v>28</v>
      </c>
      <c r="F61" t="s">
        <v>46</v>
      </c>
      <c r="G61" t="s">
        <v>36</v>
      </c>
    </row>
    <row r="62" spans="2:7" x14ac:dyDescent="0.3">
      <c r="B62" t="s">
        <v>164</v>
      </c>
      <c r="C62">
        <v>0.99251247920133101</v>
      </c>
      <c r="D62" t="s">
        <v>26</v>
      </c>
      <c r="E62" t="s">
        <v>28</v>
      </c>
      <c r="F62" t="s">
        <v>42</v>
      </c>
      <c r="G62" t="s">
        <v>36</v>
      </c>
    </row>
    <row r="72" spans="2:7" x14ac:dyDescent="0.3">
      <c r="B72" t="s">
        <v>11</v>
      </c>
      <c r="C72" t="s">
        <v>22</v>
      </c>
      <c r="D72" t="s">
        <v>31</v>
      </c>
      <c r="E72" t="s">
        <v>30</v>
      </c>
      <c r="F72" t="s">
        <v>40</v>
      </c>
      <c r="G72" t="s">
        <v>39</v>
      </c>
    </row>
  </sheetData>
  <sortState xmlns:xlrd2="http://schemas.microsoft.com/office/spreadsheetml/2017/richdata2" ref="B48:G62">
    <sortCondition ref="C48:C6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9E5D-B800-47E6-9BA8-1C339103916A}">
  <dimension ref="A1:F91"/>
  <sheetViews>
    <sheetView topLeftCell="A43" zoomScale="85" zoomScaleNormal="85" workbookViewId="0">
      <selection activeCell="M15" sqref="M15"/>
    </sheetView>
  </sheetViews>
  <sheetFormatPr defaultRowHeight="14.4" x14ac:dyDescent="0.3"/>
  <cols>
    <col min="1" max="1" width="10.77734375" bestFit="1" customWidth="1"/>
    <col min="2" max="2" width="12.88671875" bestFit="1" customWidth="1"/>
    <col min="3" max="4" width="10.77734375" bestFit="1" customWidth="1"/>
    <col min="5" max="5" width="32.21875" bestFit="1" customWidth="1"/>
    <col min="6" max="6" width="2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s="18" t="s">
        <v>68</v>
      </c>
      <c r="B2" s="18" t="s">
        <v>30</v>
      </c>
      <c r="C2" s="19" t="s">
        <v>40</v>
      </c>
      <c r="D2" s="19" t="s">
        <v>67</v>
      </c>
      <c r="E2" s="19" t="s">
        <v>65</v>
      </c>
      <c r="F2" s="18" t="s">
        <v>66</v>
      </c>
    </row>
    <row r="3" spans="1:6" x14ac:dyDescent="0.3">
      <c r="A3" s="25" t="s">
        <v>174</v>
      </c>
      <c r="B3" s="26" t="s">
        <v>28</v>
      </c>
      <c r="C3" s="23">
        <v>1</v>
      </c>
      <c r="D3" s="23">
        <v>1</v>
      </c>
      <c r="E3" s="23">
        <v>152862</v>
      </c>
      <c r="F3" s="27">
        <v>9.8229929790249992E-6</v>
      </c>
    </row>
    <row r="4" spans="1:6" x14ac:dyDescent="0.3">
      <c r="A4" s="28" t="s">
        <v>174</v>
      </c>
      <c r="B4" s="29" t="s">
        <v>28</v>
      </c>
      <c r="C4" s="24">
        <v>1</v>
      </c>
      <c r="D4" s="24">
        <v>2</v>
      </c>
      <c r="E4" s="24">
        <v>304636</v>
      </c>
      <c r="F4" s="30">
        <v>2.4981203750939999E-5</v>
      </c>
    </row>
    <row r="5" spans="1:6" x14ac:dyDescent="0.3">
      <c r="A5" s="25" t="s">
        <v>174</v>
      </c>
      <c r="B5" s="26" t="s">
        <v>28</v>
      </c>
      <c r="C5" s="23">
        <v>1</v>
      </c>
      <c r="D5" s="23">
        <v>3</v>
      </c>
      <c r="E5" s="23">
        <v>346107</v>
      </c>
      <c r="F5" s="27">
        <v>2.1632606149069E-5</v>
      </c>
    </row>
    <row r="6" spans="1:6" x14ac:dyDescent="0.3">
      <c r="A6" s="28" t="s">
        <v>174</v>
      </c>
      <c r="B6" s="29" t="s">
        <v>28</v>
      </c>
      <c r="C6" s="24">
        <v>1</v>
      </c>
      <c r="D6" s="24">
        <v>4</v>
      </c>
      <c r="E6" s="24">
        <v>350387</v>
      </c>
      <c r="F6" s="30">
        <v>1.36629369080765E-5</v>
      </c>
    </row>
    <row r="7" spans="1:6" x14ac:dyDescent="0.3">
      <c r="A7" s="25" t="s">
        <v>174</v>
      </c>
      <c r="B7" s="26" t="s">
        <v>28</v>
      </c>
      <c r="C7" s="23">
        <v>1</v>
      </c>
      <c r="D7" s="23">
        <v>5</v>
      </c>
      <c r="E7" s="23">
        <v>342359</v>
      </c>
      <c r="F7" s="27">
        <v>1.1987253856204901E-5</v>
      </c>
    </row>
    <row r="8" spans="1:6" x14ac:dyDescent="0.3">
      <c r="A8" s="28" t="s">
        <v>174</v>
      </c>
      <c r="B8" s="29" t="s">
        <v>28</v>
      </c>
      <c r="C8" s="24">
        <v>1</v>
      </c>
      <c r="D8" s="24">
        <v>6</v>
      </c>
      <c r="E8" s="24">
        <v>343830</v>
      </c>
      <c r="F8" s="30">
        <v>8.9780351117951795E-6</v>
      </c>
    </row>
    <row r="9" spans="1:6" x14ac:dyDescent="0.3">
      <c r="A9" s="25" t="s">
        <v>174</v>
      </c>
      <c r="B9" s="26" t="s">
        <v>28</v>
      </c>
      <c r="C9" s="23">
        <v>1</v>
      </c>
      <c r="D9" s="23">
        <v>7</v>
      </c>
      <c r="E9" s="23">
        <v>293034</v>
      </c>
      <c r="F9" s="27">
        <v>1.3987315469421401E-5</v>
      </c>
    </row>
    <row r="10" spans="1:6" x14ac:dyDescent="0.3">
      <c r="A10" s="28" t="s">
        <v>174</v>
      </c>
      <c r="B10" s="29" t="s">
        <v>28</v>
      </c>
      <c r="C10" s="24">
        <v>1</v>
      </c>
      <c r="D10" s="24">
        <v>8</v>
      </c>
      <c r="E10" s="24">
        <v>348273</v>
      </c>
      <c r="F10" s="30">
        <v>1.13689102363423E-5</v>
      </c>
    </row>
    <row r="11" spans="1:6" x14ac:dyDescent="0.3">
      <c r="A11" s="25" t="s">
        <v>174</v>
      </c>
      <c r="B11" s="26" t="s">
        <v>28</v>
      </c>
      <c r="C11" s="23">
        <v>1</v>
      </c>
      <c r="D11" s="23">
        <v>9</v>
      </c>
      <c r="E11" s="23">
        <v>113050</v>
      </c>
      <c r="F11" s="27">
        <v>1.2668418094108299E-5</v>
      </c>
    </row>
    <row r="12" spans="1:6" x14ac:dyDescent="0.3">
      <c r="A12" s="28" t="s">
        <v>174</v>
      </c>
      <c r="B12" s="29" t="s">
        <v>28</v>
      </c>
      <c r="C12" s="24">
        <v>1</v>
      </c>
      <c r="D12" s="24">
        <v>10</v>
      </c>
      <c r="E12" s="24">
        <v>349149</v>
      </c>
      <c r="F12" s="30">
        <v>2.2472899217973399E-5</v>
      </c>
    </row>
    <row r="13" spans="1:6" x14ac:dyDescent="0.3">
      <c r="A13" s="25" t="s">
        <v>174</v>
      </c>
      <c r="B13" s="26" t="s">
        <v>28</v>
      </c>
      <c r="C13" s="23">
        <v>4</v>
      </c>
      <c r="D13" s="23">
        <v>1</v>
      </c>
      <c r="E13" s="23">
        <v>378824</v>
      </c>
      <c r="F13" s="31">
        <v>1.27777364104986E-2</v>
      </c>
    </row>
    <row r="14" spans="1:6" x14ac:dyDescent="0.3">
      <c r="A14" s="28" t="s">
        <v>174</v>
      </c>
      <c r="B14" s="29" t="s">
        <v>28</v>
      </c>
      <c r="C14" s="24">
        <v>4</v>
      </c>
      <c r="D14" s="24">
        <v>2</v>
      </c>
      <c r="E14" s="24">
        <v>335333</v>
      </c>
      <c r="F14" s="32">
        <v>2.1795763168483899E-3</v>
      </c>
    </row>
    <row r="15" spans="1:6" x14ac:dyDescent="0.3">
      <c r="A15" s="25" t="s">
        <v>174</v>
      </c>
      <c r="B15" s="26" t="s">
        <v>28</v>
      </c>
      <c r="C15" s="23">
        <v>4</v>
      </c>
      <c r="D15" s="23">
        <v>3</v>
      </c>
      <c r="E15" s="23">
        <v>32051354</v>
      </c>
      <c r="F15" s="31">
        <v>1.9546663388609799E-3</v>
      </c>
    </row>
    <row r="16" spans="1:6" x14ac:dyDescent="0.3">
      <c r="A16" s="28" t="s">
        <v>174</v>
      </c>
      <c r="B16" s="29" t="s">
        <v>28</v>
      </c>
      <c r="C16" s="24">
        <v>4</v>
      </c>
      <c r="D16" s="24">
        <v>4</v>
      </c>
      <c r="E16" s="24">
        <v>206549</v>
      </c>
      <c r="F16" s="32">
        <v>1.45708897616714E-3</v>
      </c>
    </row>
    <row r="17" spans="1:6" x14ac:dyDescent="0.3">
      <c r="A17" s="25" t="s">
        <v>174</v>
      </c>
      <c r="B17" s="26" t="s">
        <v>28</v>
      </c>
      <c r="C17" s="23">
        <v>4</v>
      </c>
      <c r="D17" s="23">
        <v>5</v>
      </c>
      <c r="E17" s="23">
        <v>236732</v>
      </c>
      <c r="F17" s="31">
        <v>8.2118913996964595E-4</v>
      </c>
    </row>
    <row r="18" spans="1:6" x14ac:dyDescent="0.3">
      <c r="A18" s="28" t="s">
        <v>174</v>
      </c>
      <c r="B18" s="29" t="s">
        <v>28</v>
      </c>
      <c r="C18" s="24">
        <v>4</v>
      </c>
      <c r="D18" s="24">
        <v>6</v>
      </c>
      <c r="E18" s="24">
        <v>199353</v>
      </c>
      <c r="F18" s="32">
        <v>1.7753619467839501E-3</v>
      </c>
    </row>
    <row r="19" spans="1:6" x14ac:dyDescent="0.3">
      <c r="A19" s="25" t="s">
        <v>174</v>
      </c>
      <c r="B19" s="26" t="s">
        <v>29</v>
      </c>
      <c r="C19" s="23">
        <v>1</v>
      </c>
      <c r="D19" s="23">
        <v>1</v>
      </c>
      <c r="E19" s="23">
        <v>375244</v>
      </c>
      <c r="F19" s="31">
        <v>2.6409369893371998E-3</v>
      </c>
    </row>
    <row r="20" spans="1:6" x14ac:dyDescent="0.3">
      <c r="A20" s="28" t="s">
        <v>174</v>
      </c>
      <c r="B20" s="29" t="s">
        <v>29</v>
      </c>
      <c r="C20" s="24">
        <v>1</v>
      </c>
      <c r="D20" s="24">
        <v>2</v>
      </c>
      <c r="E20" s="24">
        <v>330655</v>
      </c>
      <c r="F20" s="32">
        <v>2.8436372522264702E-3</v>
      </c>
    </row>
    <row r="21" spans="1:6" x14ac:dyDescent="0.3">
      <c r="A21" s="25" t="s">
        <v>174</v>
      </c>
      <c r="B21" s="26" t="s">
        <v>29</v>
      </c>
      <c r="C21" s="23">
        <v>1</v>
      </c>
      <c r="D21" s="23">
        <v>3</v>
      </c>
      <c r="E21" s="23">
        <v>344369</v>
      </c>
      <c r="F21" s="31">
        <v>1.9455347210168799E-3</v>
      </c>
    </row>
    <row r="22" spans="1:6" x14ac:dyDescent="0.3">
      <c r="A22" s="28" t="s">
        <v>174</v>
      </c>
      <c r="B22" s="29" t="s">
        <v>29</v>
      </c>
      <c r="C22" s="24">
        <v>1</v>
      </c>
      <c r="D22" s="24">
        <v>4</v>
      </c>
      <c r="E22" s="24">
        <v>402652</v>
      </c>
      <c r="F22" s="32">
        <v>1.7055242788046501E-3</v>
      </c>
    </row>
    <row r="23" spans="1:6" x14ac:dyDescent="0.3">
      <c r="A23" s="25" t="s">
        <v>174</v>
      </c>
      <c r="B23" s="26" t="s">
        <v>29</v>
      </c>
      <c r="C23" s="23">
        <v>1</v>
      </c>
      <c r="D23" s="23">
        <v>5</v>
      </c>
      <c r="E23" s="23">
        <v>437895</v>
      </c>
      <c r="F23" s="31">
        <v>1.50868343189358E-3</v>
      </c>
    </row>
    <row r="24" spans="1:6" x14ac:dyDescent="0.3">
      <c r="A24" s="28" t="s">
        <v>174</v>
      </c>
      <c r="B24" s="29" t="s">
        <v>29</v>
      </c>
      <c r="C24" s="24">
        <v>1</v>
      </c>
      <c r="D24" s="24">
        <v>6</v>
      </c>
      <c r="E24" s="24">
        <v>359675</v>
      </c>
      <c r="F24" s="32">
        <v>1.79992197081446E-3</v>
      </c>
    </row>
    <row r="25" spans="1:6" x14ac:dyDescent="0.3">
      <c r="A25" s="25" t="s">
        <v>174</v>
      </c>
      <c r="B25" s="26" t="s">
        <v>29</v>
      </c>
      <c r="C25" s="23">
        <v>1</v>
      </c>
      <c r="D25" s="23">
        <v>7</v>
      </c>
      <c r="E25" s="23">
        <v>65056305</v>
      </c>
      <c r="F25" s="31">
        <v>1.76706607453525E-3</v>
      </c>
    </row>
    <row r="26" spans="1:6" x14ac:dyDescent="0.3">
      <c r="A26" s="28" t="s">
        <v>174</v>
      </c>
      <c r="B26" s="29" t="s">
        <v>29</v>
      </c>
      <c r="C26" s="24">
        <v>1</v>
      </c>
      <c r="D26" s="24">
        <v>8</v>
      </c>
      <c r="E26" s="24">
        <v>230364</v>
      </c>
      <c r="F26" s="32">
        <v>1.6121249645948399E-3</v>
      </c>
    </row>
    <row r="27" spans="1:6" x14ac:dyDescent="0.3">
      <c r="A27" s="25" t="s">
        <v>174</v>
      </c>
      <c r="B27" s="26" t="s">
        <v>29</v>
      </c>
      <c r="C27" s="23">
        <v>1</v>
      </c>
      <c r="D27" s="23">
        <v>9</v>
      </c>
      <c r="E27" s="23">
        <v>267841</v>
      </c>
      <c r="F27" s="31">
        <v>1.82612054049968E-3</v>
      </c>
    </row>
    <row r="28" spans="1:6" x14ac:dyDescent="0.3">
      <c r="A28" s="28" t="s">
        <v>174</v>
      </c>
      <c r="B28" s="29" t="s">
        <v>29</v>
      </c>
      <c r="C28" s="24">
        <v>1</v>
      </c>
      <c r="D28" s="24">
        <v>10</v>
      </c>
      <c r="E28" s="24">
        <v>205051</v>
      </c>
      <c r="F28" s="32">
        <v>1.5332826878875401E-3</v>
      </c>
    </row>
    <row r="29" spans="1:6" x14ac:dyDescent="0.3">
      <c r="A29" s="25" t="s">
        <v>174</v>
      </c>
      <c r="B29" s="26" t="s">
        <v>28</v>
      </c>
      <c r="C29" s="23">
        <v>2</v>
      </c>
      <c r="D29" s="23">
        <v>1</v>
      </c>
      <c r="E29" s="23">
        <v>462774</v>
      </c>
      <c r="F29" s="27">
        <v>2.08071851375279E-5</v>
      </c>
    </row>
    <row r="30" spans="1:6" x14ac:dyDescent="0.3">
      <c r="A30" s="28" t="s">
        <v>174</v>
      </c>
      <c r="B30" s="29" t="s">
        <v>28</v>
      </c>
      <c r="C30" s="24">
        <v>2</v>
      </c>
      <c r="D30" s="24">
        <v>2</v>
      </c>
      <c r="E30" s="24">
        <v>502082</v>
      </c>
      <c r="F30" s="30">
        <v>2.5438564989599399E-5</v>
      </c>
    </row>
    <row r="31" spans="1:6" x14ac:dyDescent="0.3">
      <c r="A31" s="25" t="s">
        <v>174</v>
      </c>
      <c r="B31" s="26" t="s">
        <v>28</v>
      </c>
      <c r="C31" s="23">
        <v>2</v>
      </c>
      <c r="D31" s="23">
        <v>3</v>
      </c>
      <c r="E31" s="23">
        <v>460094</v>
      </c>
      <c r="F31" s="27">
        <v>1.2933079233334799E-5</v>
      </c>
    </row>
    <row r="32" spans="1:6" x14ac:dyDescent="0.3">
      <c r="A32" s="28" t="s">
        <v>174</v>
      </c>
      <c r="B32" s="29" t="s">
        <v>28</v>
      </c>
      <c r="C32" s="24">
        <v>2</v>
      </c>
      <c r="D32" s="24">
        <v>4</v>
      </c>
      <c r="E32" s="24">
        <v>495024</v>
      </c>
      <c r="F32" s="30">
        <v>1.7264886992052099E-5</v>
      </c>
    </row>
    <row r="33" spans="1:6" x14ac:dyDescent="0.3">
      <c r="A33" s="25" t="s">
        <v>174</v>
      </c>
      <c r="B33" s="26" t="s">
        <v>28</v>
      </c>
      <c r="C33" s="23">
        <v>2</v>
      </c>
      <c r="D33" s="23">
        <v>5</v>
      </c>
      <c r="E33" s="23">
        <v>415405</v>
      </c>
      <c r="F33" s="27">
        <v>7.08064089849358E-6</v>
      </c>
    </row>
    <row r="34" spans="1:6" x14ac:dyDescent="0.3">
      <c r="A34" s="28" t="s">
        <v>174</v>
      </c>
      <c r="B34" s="29" t="s">
        <v>28</v>
      </c>
      <c r="C34" s="24">
        <v>2</v>
      </c>
      <c r="D34" s="24">
        <v>6</v>
      </c>
      <c r="E34" s="24">
        <v>430043</v>
      </c>
      <c r="F34" s="30">
        <v>1.0234806723019499E-5</v>
      </c>
    </row>
    <row r="35" spans="1:6" x14ac:dyDescent="0.3">
      <c r="A35" s="25" t="s">
        <v>174</v>
      </c>
      <c r="B35" s="26" t="s">
        <v>28</v>
      </c>
      <c r="C35" s="23">
        <v>2</v>
      </c>
      <c r="D35" s="23">
        <v>7</v>
      </c>
      <c r="E35" s="23">
        <v>468878</v>
      </c>
      <c r="F35" s="27">
        <v>1.3236212907940999E-5</v>
      </c>
    </row>
    <row r="36" spans="1:6" x14ac:dyDescent="0.3">
      <c r="A36" s="28" t="s">
        <v>174</v>
      </c>
      <c r="B36" s="29" t="s">
        <v>28</v>
      </c>
      <c r="C36" s="24">
        <v>2</v>
      </c>
      <c r="D36" s="24">
        <v>8</v>
      </c>
      <c r="E36" s="24">
        <v>536124</v>
      </c>
      <c r="F36" s="30">
        <v>1.7400019714841599E-5</v>
      </c>
    </row>
    <row r="37" spans="1:6" x14ac:dyDescent="0.3">
      <c r="A37" s="25" t="s">
        <v>174</v>
      </c>
      <c r="B37" s="26" t="s">
        <v>28</v>
      </c>
      <c r="C37" s="23">
        <v>2</v>
      </c>
      <c r="D37" s="23">
        <v>9</v>
      </c>
      <c r="E37" s="23">
        <v>568609</v>
      </c>
      <c r="F37" s="27">
        <v>2.8082393328077099E-5</v>
      </c>
    </row>
    <row r="38" spans="1:6" x14ac:dyDescent="0.3">
      <c r="A38" s="28" t="s">
        <v>174</v>
      </c>
      <c r="B38" s="29" t="s">
        <v>28</v>
      </c>
      <c r="C38" s="24">
        <v>2</v>
      </c>
      <c r="D38" s="24">
        <v>10</v>
      </c>
      <c r="E38" s="24">
        <v>589790</v>
      </c>
      <c r="F38" s="30">
        <v>1.1943729987251499E-5</v>
      </c>
    </row>
    <row r="39" spans="1:6" x14ac:dyDescent="0.3">
      <c r="A39" s="25" t="s">
        <v>174</v>
      </c>
      <c r="B39" s="26" t="s">
        <v>28</v>
      </c>
      <c r="C39" s="23">
        <v>3</v>
      </c>
      <c r="D39" s="23">
        <v>1</v>
      </c>
      <c r="E39" s="23">
        <v>455149</v>
      </c>
      <c r="F39" s="31">
        <v>1.5504971379414201E-3</v>
      </c>
    </row>
    <row r="40" spans="1:6" x14ac:dyDescent="0.3">
      <c r="A40" s="28" t="s">
        <v>174</v>
      </c>
      <c r="B40" s="29" t="s">
        <v>28</v>
      </c>
      <c r="C40" s="24">
        <v>3</v>
      </c>
      <c r="D40" s="24">
        <v>2</v>
      </c>
      <c r="E40" s="24">
        <v>510884</v>
      </c>
      <c r="F40" s="32">
        <v>1.2323525734245699E-3</v>
      </c>
    </row>
    <row r="41" spans="1:6" x14ac:dyDescent="0.3">
      <c r="A41" s="25" t="s">
        <v>174</v>
      </c>
      <c r="B41" s="26" t="s">
        <v>28</v>
      </c>
      <c r="C41" s="23">
        <v>3</v>
      </c>
      <c r="D41" s="23">
        <v>3</v>
      </c>
      <c r="E41" s="23">
        <v>474631</v>
      </c>
      <c r="F41" s="27">
        <v>1.09114052975201E-5</v>
      </c>
    </row>
    <row r="42" spans="1:6" x14ac:dyDescent="0.3">
      <c r="A42" s="28" t="s">
        <v>174</v>
      </c>
      <c r="B42" s="29" t="s">
        <v>28</v>
      </c>
      <c r="C42" s="24">
        <v>3</v>
      </c>
      <c r="D42" s="24">
        <v>4</v>
      </c>
      <c r="E42" s="24">
        <v>525377</v>
      </c>
      <c r="F42" s="30">
        <v>5.1920564146712402E-5</v>
      </c>
    </row>
    <row r="43" spans="1:6" x14ac:dyDescent="0.3">
      <c r="A43" s="25" t="s">
        <v>174</v>
      </c>
      <c r="B43" s="26" t="s">
        <v>28</v>
      </c>
      <c r="C43" s="23">
        <v>3</v>
      </c>
      <c r="D43" s="23">
        <v>5</v>
      </c>
      <c r="E43" s="23">
        <v>534068</v>
      </c>
      <c r="F43" s="31">
        <v>1.0916880564764101E-3</v>
      </c>
    </row>
    <row r="44" spans="1:6" x14ac:dyDescent="0.3">
      <c r="A44" s="28" t="s">
        <v>174</v>
      </c>
      <c r="B44" s="29" t="s">
        <v>28</v>
      </c>
      <c r="C44" s="24">
        <v>3</v>
      </c>
      <c r="D44" s="24">
        <v>6</v>
      </c>
      <c r="E44" s="24">
        <v>418606</v>
      </c>
      <c r="F44" s="30">
        <v>8.8480541307944804E-5</v>
      </c>
    </row>
    <row r="45" spans="1:6" x14ac:dyDescent="0.3">
      <c r="A45" s="25" t="s">
        <v>174</v>
      </c>
      <c r="B45" s="26" t="s">
        <v>28</v>
      </c>
      <c r="C45" s="23">
        <v>3</v>
      </c>
      <c r="D45" s="23">
        <v>7</v>
      </c>
      <c r="E45" s="23">
        <v>602879</v>
      </c>
      <c r="F45" s="31">
        <v>9.6302869496866996E-4</v>
      </c>
    </row>
    <row r="46" spans="1:6" x14ac:dyDescent="0.3">
      <c r="A46" s="28" t="s">
        <v>174</v>
      </c>
      <c r="B46" s="29" t="s">
        <v>28</v>
      </c>
      <c r="C46" s="24">
        <v>3</v>
      </c>
      <c r="D46" s="24">
        <v>8</v>
      </c>
      <c r="E46" s="24">
        <v>596289</v>
      </c>
      <c r="F46" s="32">
        <v>1.00158409622963E-4</v>
      </c>
    </row>
    <row r="47" spans="1:6" x14ac:dyDescent="0.3">
      <c r="A47" s="25" t="s">
        <v>174</v>
      </c>
      <c r="B47" s="26" t="s">
        <v>28</v>
      </c>
      <c r="C47" s="23">
        <v>3</v>
      </c>
      <c r="D47" s="23">
        <v>9</v>
      </c>
      <c r="E47" s="23">
        <v>510201</v>
      </c>
      <c r="F47" s="31">
        <v>1.8036139954347101E-4</v>
      </c>
    </row>
    <row r="48" spans="1:6" x14ac:dyDescent="0.3">
      <c r="A48" s="28" t="s">
        <v>174</v>
      </c>
      <c r="B48" s="29" t="s">
        <v>28</v>
      </c>
      <c r="C48" s="24">
        <v>3</v>
      </c>
      <c r="D48" s="24">
        <v>10</v>
      </c>
      <c r="E48" s="24">
        <v>652579</v>
      </c>
      <c r="F48" s="30">
        <v>8.3159036876168102E-5</v>
      </c>
    </row>
    <row r="49" spans="1:6" x14ac:dyDescent="0.3">
      <c r="A49" s="25" t="s">
        <v>174</v>
      </c>
      <c r="B49" s="26" t="s">
        <v>28</v>
      </c>
      <c r="C49" s="23">
        <v>5</v>
      </c>
      <c r="D49" s="23">
        <v>1</v>
      </c>
      <c r="E49" s="23">
        <v>620136</v>
      </c>
      <c r="F49" s="31">
        <v>1.8509889021515801E-2</v>
      </c>
    </row>
    <row r="50" spans="1:6" x14ac:dyDescent="0.3">
      <c r="A50" s="28" t="s">
        <v>174</v>
      </c>
      <c r="B50" s="29" t="s">
        <v>28</v>
      </c>
      <c r="C50" s="24">
        <v>5</v>
      </c>
      <c r="D50" s="24">
        <v>2</v>
      </c>
      <c r="E50" s="24">
        <v>628079</v>
      </c>
      <c r="F50" s="32">
        <v>4.8222742043435504E-3</v>
      </c>
    </row>
    <row r="51" spans="1:6" x14ac:dyDescent="0.3">
      <c r="A51" s="25" t="s">
        <v>174</v>
      </c>
      <c r="B51" s="26" t="s">
        <v>28</v>
      </c>
      <c r="C51" s="23">
        <v>5</v>
      </c>
      <c r="D51" s="23">
        <v>3</v>
      </c>
      <c r="E51" s="23">
        <v>573505</v>
      </c>
      <c r="F51" s="31">
        <v>5.1615610718727103E-3</v>
      </c>
    </row>
    <row r="52" spans="1:6" x14ac:dyDescent="0.3">
      <c r="A52" s="28" t="s">
        <v>174</v>
      </c>
      <c r="B52" s="29" t="s">
        <v>28</v>
      </c>
      <c r="C52" s="24">
        <v>5</v>
      </c>
      <c r="D52" s="24">
        <v>4</v>
      </c>
      <c r="E52" s="24">
        <v>479575</v>
      </c>
      <c r="F52" s="32">
        <v>5.22828486282378E-4</v>
      </c>
    </row>
    <row r="53" spans="1:6" x14ac:dyDescent="0.3">
      <c r="A53" s="25" t="s">
        <v>174</v>
      </c>
      <c r="B53" s="26" t="s">
        <v>28</v>
      </c>
      <c r="C53" s="23">
        <v>5</v>
      </c>
      <c r="D53" s="23">
        <v>5</v>
      </c>
      <c r="E53" s="23">
        <v>420221</v>
      </c>
      <c r="F53" s="31">
        <v>2.4006247986108E-4</v>
      </c>
    </row>
    <row r="54" spans="1:6" x14ac:dyDescent="0.3">
      <c r="A54" s="28" t="s">
        <v>174</v>
      </c>
      <c r="B54" s="29" t="s">
        <v>28</v>
      </c>
      <c r="C54" s="24">
        <v>5</v>
      </c>
      <c r="D54" s="24">
        <v>6</v>
      </c>
      <c r="E54" s="24">
        <v>534304</v>
      </c>
      <c r="F54" s="32">
        <v>1.38508476084098E-4</v>
      </c>
    </row>
    <row r="55" spans="1:6" x14ac:dyDescent="0.3">
      <c r="A55" s="25" t="s">
        <v>174</v>
      </c>
      <c r="B55" s="26" t="s">
        <v>28</v>
      </c>
      <c r="C55" s="23">
        <v>5</v>
      </c>
      <c r="D55" s="23">
        <v>7</v>
      </c>
      <c r="E55" s="23">
        <v>547414</v>
      </c>
      <c r="F55" s="31">
        <v>2.7693767333403203E-4</v>
      </c>
    </row>
    <row r="56" spans="1:6" x14ac:dyDescent="0.3">
      <c r="A56" s="28" t="s">
        <v>174</v>
      </c>
      <c r="B56" s="29" t="s">
        <v>28</v>
      </c>
      <c r="C56" s="24">
        <v>5</v>
      </c>
      <c r="D56" s="24">
        <v>8</v>
      </c>
      <c r="E56" s="24">
        <v>555812</v>
      </c>
      <c r="F56" s="32">
        <v>1.3813454424962399E-3</v>
      </c>
    </row>
    <row r="57" spans="1:6" x14ac:dyDescent="0.3">
      <c r="A57" s="25" t="s">
        <v>174</v>
      </c>
      <c r="B57" s="26" t="s">
        <v>28</v>
      </c>
      <c r="C57" s="23">
        <v>5</v>
      </c>
      <c r="D57" s="23">
        <v>9</v>
      </c>
      <c r="E57" s="23">
        <v>533025</v>
      </c>
      <c r="F57" s="31">
        <v>7.1566354017704704E-4</v>
      </c>
    </row>
    <row r="58" spans="1:6" x14ac:dyDescent="0.3">
      <c r="A58" s="28" t="s">
        <v>174</v>
      </c>
      <c r="B58" s="29" t="s">
        <v>28</v>
      </c>
      <c r="C58" s="24">
        <v>5</v>
      </c>
      <c r="D58" s="24">
        <v>10</v>
      </c>
      <c r="E58" s="24">
        <v>564162</v>
      </c>
      <c r="F58" s="32">
        <v>8.96785117220133E-4</v>
      </c>
    </row>
    <row r="59" spans="1:6" x14ac:dyDescent="0.3">
      <c r="A59" s="25" t="s">
        <v>174</v>
      </c>
      <c r="B59" s="26" t="s">
        <v>28</v>
      </c>
      <c r="C59" s="23">
        <v>6</v>
      </c>
      <c r="D59" s="23">
        <v>1</v>
      </c>
      <c r="E59" s="23">
        <v>741874</v>
      </c>
      <c r="F59" s="31">
        <v>1.75208430737257E-2</v>
      </c>
    </row>
    <row r="60" spans="1:6" x14ac:dyDescent="0.3">
      <c r="A60" s="28" t="s">
        <v>174</v>
      </c>
      <c r="B60" s="29" t="s">
        <v>28</v>
      </c>
      <c r="C60" s="24">
        <v>6</v>
      </c>
      <c r="D60" s="24">
        <v>2</v>
      </c>
      <c r="E60" s="24">
        <v>571942</v>
      </c>
      <c r="F60" s="32">
        <v>7.9604238271713205E-3</v>
      </c>
    </row>
    <row r="61" spans="1:6" x14ac:dyDescent="0.3">
      <c r="A61" s="25" t="s">
        <v>174</v>
      </c>
      <c r="B61" s="26" t="s">
        <v>28</v>
      </c>
      <c r="C61" s="23">
        <v>6</v>
      </c>
      <c r="D61" s="23">
        <v>3</v>
      </c>
      <c r="E61" s="23">
        <v>628593</v>
      </c>
      <c r="F61" s="31">
        <v>2.8919414617121198E-3</v>
      </c>
    </row>
    <row r="62" spans="1:6" x14ac:dyDescent="0.3">
      <c r="A62" s="28" t="s">
        <v>174</v>
      </c>
      <c r="B62" s="29" t="s">
        <v>28</v>
      </c>
      <c r="C62" s="24">
        <v>6</v>
      </c>
      <c r="D62" s="24">
        <v>4</v>
      </c>
      <c r="E62" s="24">
        <v>645500</v>
      </c>
      <c r="F62" s="32">
        <v>1.2942475732415899E-3</v>
      </c>
    </row>
    <row r="63" spans="1:6" x14ac:dyDescent="0.3">
      <c r="A63" s="25" t="s">
        <v>174</v>
      </c>
      <c r="B63" s="26" t="s">
        <v>28</v>
      </c>
      <c r="C63" s="23">
        <v>6</v>
      </c>
      <c r="D63" s="23">
        <v>5</v>
      </c>
      <c r="E63" s="23">
        <v>677973</v>
      </c>
      <c r="F63" s="31">
        <v>2.2920886985957601E-3</v>
      </c>
    </row>
    <row r="64" spans="1:6" x14ac:dyDescent="0.3">
      <c r="A64" s="28" t="s">
        <v>174</v>
      </c>
      <c r="B64" s="29" t="s">
        <v>28</v>
      </c>
      <c r="C64" s="24">
        <v>6</v>
      </c>
      <c r="D64" s="24">
        <v>6</v>
      </c>
      <c r="E64" s="24">
        <v>665719</v>
      </c>
      <c r="F64" s="32">
        <v>9.0065225958824104E-4</v>
      </c>
    </row>
    <row r="65" spans="1:6" x14ac:dyDescent="0.3">
      <c r="A65" s="25" t="s">
        <v>174</v>
      </c>
      <c r="B65" s="26" t="s">
        <v>28</v>
      </c>
      <c r="C65" s="23">
        <v>6</v>
      </c>
      <c r="D65" s="23">
        <v>7</v>
      </c>
      <c r="E65" s="23">
        <v>21083790</v>
      </c>
      <c r="F65" s="31">
        <v>6.0419033979996995E-4</v>
      </c>
    </row>
    <row r="66" spans="1:6" x14ac:dyDescent="0.3">
      <c r="A66" s="28" t="s">
        <v>174</v>
      </c>
      <c r="B66" s="29" t="s">
        <v>28</v>
      </c>
      <c r="C66" s="24">
        <v>6</v>
      </c>
      <c r="D66" s="24">
        <v>8</v>
      </c>
      <c r="E66" s="24">
        <v>40358340</v>
      </c>
      <c r="F66" s="32">
        <v>1.0978700593113899E-3</v>
      </c>
    </row>
    <row r="67" spans="1:6" x14ac:dyDescent="0.3">
      <c r="A67" s="25" t="s">
        <v>174</v>
      </c>
      <c r="B67" s="26" t="s">
        <v>28</v>
      </c>
      <c r="C67" s="23">
        <v>6</v>
      </c>
      <c r="D67" s="23">
        <v>9</v>
      </c>
      <c r="E67" s="23">
        <v>328669</v>
      </c>
      <c r="F67" s="31">
        <v>1.43297552131116E-3</v>
      </c>
    </row>
    <row r="68" spans="1:6" x14ac:dyDescent="0.3">
      <c r="A68" s="28" t="s">
        <v>174</v>
      </c>
      <c r="B68" s="29" t="s">
        <v>28</v>
      </c>
      <c r="C68" s="24">
        <v>6</v>
      </c>
      <c r="D68" s="24">
        <v>10</v>
      </c>
      <c r="E68" s="24">
        <v>626885</v>
      </c>
      <c r="F68" s="32">
        <v>1.3707664038520301E-4</v>
      </c>
    </row>
    <row r="69" spans="1:6" x14ac:dyDescent="0.3">
      <c r="A69" s="25" t="s">
        <v>174</v>
      </c>
      <c r="B69" s="26" t="s">
        <v>29</v>
      </c>
      <c r="C69" s="23">
        <v>2</v>
      </c>
      <c r="D69" s="23">
        <v>1</v>
      </c>
      <c r="E69" s="23">
        <v>278724</v>
      </c>
      <c r="F69" s="31">
        <v>2.5442643091082499E-3</v>
      </c>
    </row>
    <row r="70" spans="1:6" x14ac:dyDescent="0.3">
      <c r="A70" s="28" t="s">
        <v>174</v>
      </c>
      <c r="B70" s="29" t="s">
        <v>29</v>
      </c>
      <c r="C70" s="24">
        <v>2</v>
      </c>
      <c r="D70" s="24">
        <v>2</v>
      </c>
      <c r="E70" s="24">
        <v>333173</v>
      </c>
      <c r="F70" s="32">
        <v>2.3699079174548301E-3</v>
      </c>
    </row>
    <row r="71" spans="1:6" x14ac:dyDescent="0.3">
      <c r="A71" s="25" t="s">
        <v>174</v>
      </c>
      <c r="B71" s="26" t="s">
        <v>29</v>
      </c>
      <c r="C71" s="23">
        <v>2</v>
      </c>
      <c r="D71" s="23">
        <v>3</v>
      </c>
      <c r="E71" s="23">
        <v>238583</v>
      </c>
      <c r="F71" s="31">
        <v>2.19159852713346E-3</v>
      </c>
    </row>
    <row r="72" spans="1:6" x14ac:dyDescent="0.3">
      <c r="A72" s="28" t="s">
        <v>174</v>
      </c>
      <c r="B72" s="29" t="s">
        <v>29</v>
      </c>
      <c r="C72" s="24">
        <v>2</v>
      </c>
      <c r="D72" s="24">
        <v>4</v>
      </c>
      <c r="E72" s="24">
        <v>322838</v>
      </c>
      <c r="F72" s="32">
        <v>1.8190499395132E-3</v>
      </c>
    </row>
    <row r="73" spans="1:6" x14ac:dyDescent="0.3">
      <c r="A73" s="25" t="s">
        <v>174</v>
      </c>
      <c r="B73" s="26" t="s">
        <v>29</v>
      </c>
      <c r="C73" s="23">
        <v>2</v>
      </c>
      <c r="D73" s="23">
        <v>5</v>
      </c>
      <c r="E73" s="23">
        <v>421159</v>
      </c>
      <c r="F73" s="31">
        <v>2.67662154510617E-3</v>
      </c>
    </row>
    <row r="74" spans="1:6" x14ac:dyDescent="0.3">
      <c r="A74" s="28" t="s">
        <v>174</v>
      </c>
      <c r="B74" s="29" t="s">
        <v>29</v>
      </c>
      <c r="C74" s="24">
        <v>2</v>
      </c>
      <c r="D74" s="24">
        <v>6</v>
      </c>
      <c r="E74" s="24">
        <v>406405</v>
      </c>
      <c r="F74" s="32">
        <v>2.2854309063404799E-3</v>
      </c>
    </row>
    <row r="75" spans="1:6" x14ac:dyDescent="0.3">
      <c r="A75" s="25" t="s">
        <v>174</v>
      </c>
      <c r="B75" s="26" t="s">
        <v>29</v>
      </c>
      <c r="C75" s="23">
        <v>2</v>
      </c>
      <c r="D75" s="23">
        <v>7</v>
      </c>
      <c r="E75" s="23">
        <v>363031</v>
      </c>
      <c r="F75" s="31">
        <v>2.5928383693099E-3</v>
      </c>
    </row>
    <row r="76" spans="1:6" x14ac:dyDescent="0.3">
      <c r="A76" s="28" t="s">
        <v>174</v>
      </c>
      <c r="B76" s="29" t="s">
        <v>29</v>
      </c>
      <c r="C76" s="24">
        <v>2</v>
      </c>
      <c r="D76" s="24">
        <v>8</v>
      </c>
      <c r="E76" s="24">
        <v>328724</v>
      </c>
      <c r="F76" s="32">
        <v>2.5062104687094602E-3</v>
      </c>
    </row>
    <row r="77" spans="1:6" x14ac:dyDescent="0.3">
      <c r="A77" s="25" t="s">
        <v>174</v>
      </c>
      <c r="B77" s="26" t="s">
        <v>29</v>
      </c>
      <c r="C77" s="23">
        <v>2</v>
      </c>
      <c r="D77" s="23">
        <v>9</v>
      </c>
      <c r="E77" s="23">
        <v>190794</v>
      </c>
      <c r="F77" s="31">
        <v>2.74604302830994E-3</v>
      </c>
    </row>
    <row r="78" spans="1:6" x14ac:dyDescent="0.3">
      <c r="A78" s="28" t="s">
        <v>174</v>
      </c>
      <c r="B78" s="29" t="s">
        <v>29</v>
      </c>
      <c r="C78" s="24">
        <v>2</v>
      </c>
      <c r="D78" s="24">
        <v>10</v>
      </c>
      <c r="E78" s="24">
        <v>270837</v>
      </c>
      <c r="F78" s="32">
        <v>1.9733645021915401E-3</v>
      </c>
    </row>
    <row r="79" spans="1:6" x14ac:dyDescent="0.3">
      <c r="A79" s="25" t="s">
        <v>174</v>
      </c>
      <c r="B79" s="26" t="s">
        <v>29</v>
      </c>
      <c r="C79" s="23">
        <v>3</v>
      </c>
      <c r="D79" s="23">
        <v>1</v>
      </c>
      <c r="E79" s="23">
        <v>227637</v>
      </c>
      <c r="F79" s="31">
        <v>2.8799986466765399E-3</v>
      </c>
    </row>
    <row r="80" spans="1:6" x14ac:dyDescent="0.3">
      <c r="A80" s="28" t="s">
        <v>174</v>
      </c>
      <c r="B80" s="29" t="s">
        <v>29</v>
      </c>
      <c r="C80" s="24">
        <v>3</v>
      </c>
      <c r="D80" s="24">
        <v>2</v>
      </c>
      <c r="E80" s="24">
        <v>236016</v>
      </c>
      <c r="F80" s="32">
        <v>2.8217844665050498E-3</v>
      </c>
    </row>
    <row r="81" spans="1:6" x14ac:dyDescent="0.3">
      <c r="A81" s="25" t="s">
        <v>174</v>
      </c>
      <c r="B81" s="26" t="s">
        <v>29</v>
      </c>
      <c r="C81" s="23">
        <v>3</v>
      </c>
      <c r="D81" s="23">
        <v>3</v>
      </c>
      <c r="E81" s="23">
        <v>238632</v>
      </c>
      <c r="F81" s="31">
        <v>2.92852707207202E-3</v>
      </c>
    </row>
    <row r="82" spans="1:6" x14ac:dyDescent="0.3">
      <c r="A82" s="28" t="s">
        <v>174</v>
      </c>
      <c r="B82" s="29" t="s">
        <v>29</v>
      </c>
      <c r="C82" s="24">
        <v>3</v>
      </c>
      <c r="D82" s="24">
        <v>4</v>
      </c>
      <c r="E82" s="24">
        <v>428373</v>
      </c>
      <c r="F82" s="32">
        <v>2.6489479932933998E-3</v>
      </c>
    </row>
    <row r="83" spans="1:6" x14ac:dyDescent="0.3">
      <c r="A83" s="25" t="s">
        <v>174</v>
      </c>
      <c r="B83" s="26" t="s">
        <v>29</v>
      </c>
      <c r="C83" s="23">
        <v>3</v>
      </c>
      <c r="D83" s="23">
        <v>5</v>
      </c>
      <c r="E83" s="23">
        <v>431177</v>
      </c>
      <c r="F83" s="31">
        <v>2.63833394274115E-3</v>
      </c>
    </row>
    <row r="84" spans="1:6" x14ac:dyDescent="0.3">
      <c r="A84" s="28" t="s">
        <v>174</v>
      </c>
      <c r="B84" s="29" t="s">
        <v>29</v>
      </c>
      <c r="C84" s="24">
        <v>3</v>
      </c>
      <c r="D84" s="24">
        <v>6</v>
      </c>
      <c r="E84" s="24">
        <v>433431</v>
      </c>
      <c r="F84" s="32">
        <v>2.50748195685446E-3</v>
      </c>
    </row>
    <row r="85" spans="1:6" x14ac:dyDescent="0.3">
      <c r="A85" s="25" t="s">
        <v>174</v>
      </c>
      <c r="B85" s="26" t="s">
        <v>29</v>
      </c>
      <c r="C85" s="23">
        <v>3</v>
      </c>
      <c r="D85" s="23">
        <v>7</v>
      </c>
      <c r="E85" s="23">
        <v>431642</v>
      </c>
      <c r="F85" s="31">
        <v>2.26875371299684E-3</v>
      </c>
    </row>
    <row r="86" spans="1:6" x14ac:dyDescent="0.3">
      <c r="A86" s="28" t="s">
        <v>174</v>
      </c>
      <c r="B86" s="29" t="s">
        <v>29</v>
      </c>
      <c r="C86" s="24">
        <v>3</v>
      </c>
      <c r="D86" s="24">
        <v>8</v>
      </c>
      <c r="E86" s="24">
        <v>424842</v>
      </c>
      <c r="F86" s="32">
        <v>1.4924601418897501E-3</v>
      </c>
    </row>
    <row r="87" spans="1:6" x14ac:dyDescent="0.3">
      <c r="A87" s="25" t="s">
        <v>174</v>
      </c>
      <c r="B87" s="26" t="s">
        <v>29</v>
      </c>
      <c r="C87" s="23">
        <v>3</v>
      </c>
      <c r="D87" s="23">
        <v>9</v>
      </c>
      <c r="E87" s="23">
        <v>438955</v>
      </c>
      <c r="F87" s="31">
        <v>1.76751881372183E-3</v>
      </c>
    </row>
    <row r="88" spans="1:6" x14ac:dyDescent="0.3">
      <c r="A88" s="28" t="s">
        <v>174</v>
      </c>
      <c r="B88" s="29" t="s">
        <v>29</v>
      </c>
      <c r="C88" s="24">
        <v>3</v>
      </c>
      <c r="D88" s="24">
        <v>10</v>
      </c>
      <c r="E88" s="24">
        <v>434697</v>
      </c>
      <c r="F88" s="32">
        <v>1.0085233952850099E-3</v>
      </c>
    </row>
    <row r="91" spans="1:6" x14ac:dyDescent="0.3">
      <c r="E91" t="s">
        <v>70</v>
      </c>
    </row>
  </sheetData>
  <conditionalFormatting sqref="E3:E88">
    <cfRule type="colorScale" priority="1">
      <colorScale>
        <cfvo type="min"/>
        <cfvo type="max"/>
        <color rgb="FFFFEF9C"/>
        <color rgb="FF63BE7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:F8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9EB5-F036-443F-A0BA-269D598578FD}">
  <dimension ref="A1:D53"/>
  <sheetViews>
    <sheetView workbookViewId="0">
      <selection activeCell="J11" sqref="J11"/>
    </sheetView>
  </sheetViews>
  <sheetFormatPr defaultRowHeight="14.4" x14ac:dyDescent="0.3"/>
  <cols>
    <col min="1" max="1" width="10.77734375" bestFit="1" customWidth="1"/>
    <col min="2" max="2" width="12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s="1" t="s">
        <v>174</v>
      </c>
      <c r="B2" s="1" t="s">
        <v>58</v>
      </c>
      <c r="C2" s="1" t="s">
        <v>58</v>
      </c>
      <c r="D2">
        <v>828</v>
      </c>
    </row>
    <row r="3" spans="1:4" x14ac:dyDescent="0.3">
      <c r="A3" s="1" t="s">
        <v>174</v>
      </c>
      <c r="B3" s="1" t="s">
        <v>58</v>
      </c>
      <c r="C3" s="1" t="s">
        <v>58</v>
      </c>
      <c r="D3">
        <v>230</v>
      </c>
    </row>
    <row r="4" spans="1:4" x14ac:dyDescent="0.3">
      <c r="A4" s="1" t="s">
        <v>174</v>
      </c>
      <c r="B4" s="1" t="s">
        <v>58</v>
      </c>
      <c r="C4" s="1" t="s">
        <v>58</v>
      </c>
      <c r="D4">
        <v>203</v>
      </c>
    </row>
    <row r="5" spans="1:4" x14ac:dyDescent="0.3">
      <c r="A5" s="1" t="s">
        <v>174</v>
      </c>
      <c r="B5" s="1" t="s">
        <v>58</v>
      </c>
      <c r="C5" s="1" t="s">
        <v>58</v>
      </c>
      <c r="D5">
        <v>218</v>
      </c>
    </row>
    <row r="6" spans="1:4" x14ac:dyDescent="0.3">
      <c r="A6" s="1" t="s">
        <v>174</v>
      </c>
      <c r="B6" s="1" t="s">
        <v>58</v>
      </c>
      <c r="C6" s="1" t="s">
        <v>58</v>
      </c>
      <c r="D6">
        <v>215</v>
      </c>
    </row>
    <row r="7" spans="1:4" x14ac:dyDescent="0.3">
      <c r="A7" s="1" t="s">
        <v>174</v>
      </c>
      <c r="B7" s="1" t="s">
        <v>28</v>
      </c>
      <c r="C7" s="1" t="s">
        <v>45</v>
      </c>
      <c r="D7">
        <v>4613</v>
      </c>
    </row>
    <row r="8" spans="1:4" x14ac:dyDescent="0.3">
      <c r="A8" s="1" t="s">
        <v>174</v>
      </c>
      <c r="B8" s="1" t="s">
        <v>28</v>
      </c>
      <c r="C8" s="1" t="s">
        <v>45</v>
      </c>
      <c r="D8">
        <v>4991</v>
      </c>
    </row>
    <row r="9" spans="1:4" x14ac:dyDescent="0.3">
      <c r="A9" s="1" t="s">
        <v>174</v>
      </c>
      <c r="B9" s="1" t="s">
        <v>28</v>
      </c>
      <c r="C9" s="1" t="s">
        <v>45</v>
      </c>
      <c r="D9">
        <v>4923</v>
      </c>
    </row>
    <row r="10" spans="1:4" x14ac:dyDescent="0.3">
      <c r="A10" s="1" t="s">
        <v>174</v>
      </c>
      <c r="B10" s="1" t="s">
        <v>28</v>
      </c>
      <c r="C10" s="1" t="s">
        <v>45</v>
      </c>
      <c r="D10">
        <v>4857</v>
      </c>
    </row>
    <row r="11" spans="1:4" x14ac:dyDescent="0.3">
      <c r="A11" s="1" t="s">
        <v>174</v>
      </c>
      <c r="B11" s="1" t="s">
        <v>28</v>
      </c>
      <c r="C11" s="1" t="s">
        <v>45</v>
      </c>
      <c r="D11">
        <v>4850</v>
      </c>
    </row>
    <row r="12" spans="1:4" x14ac:dyDescent="0.3">
      <c r="A12" s="1" t="s">
        <v>174</v>
      </c>
      <c r="B12" s="1" t="s">
        <v>28</v>
      </c>
      <c r="C12" s="1" t="s">
        <v>42</v>
      </c>
      <c r="D12">
        <v>10917</v>
      </c>
    </row>
    <row r="13" spans="1:4" x14ac:dyDescent="0.3">
      <c r="A13" s="1" t="s">
        <v>174</v>
      </c>
      <c r="B13" s="1" t="s">
        <v>28</v>
      </c>
      <c r="C13" s="1" t="s">
        <v>42</v>
      </c>
      <c r="D13">
        <v>5006</v>
      </c>
    </row>
    <row r="14" spans="1:4" x14ac:dyDescent="0.3">
      <c r="A14" s="1" t="s">
        <v>174</v>
      </c>
      <c r="B14" s="1" t="s">
        <v>28</v>
      </c>
      <c r="C14" s="1" t="s">
        <v>42</v>
      </c>
      <c r="D14">
        <v>3754</v>
      </c>
    </row>
    <row r="15" spans="1:4" x14ac:dyDescent="0.3">
      <c r="A15" s="1" t="s">
        <v>174</v>
      </c>
      <c r="B15" s="1" t="s">
        <v>28</v>
      </c>
      <c r="C15" s="1" t="s">
        <v>42</v>
      </c>
      <c r="D15">
        <v>3457</v>
      </c>
    </row>
    <row r="16" spans="1:4" x14ac:dyDescent="0.3">
      <c r="A16" s="1" t="s">
        <v>174</v>
      </c>
      <c r="B16" s="1" t="s">
        <v>28</v>
      </c>
      <c r="C16" s="1" t="s">
        <v>42</v>
      </c>
      <c r="D16">
        <v>8050</v>
      </c>
    </row>
    <row r="17" spans="1:4" x14ac:dyDescent="0.3">
      <c r="A17" s="1" t="s">
        <v>174</v>
      </c>
      <c r="B17" s="1" t="s">
        <v>29</v>
      </c>
      <c r="C17" s="1" t="s">
        <v>45</v>
      </c>
      <c r="D17">
        <v>11856</v>
      </c>
    </row>
    <row r="18" spans="1:4" x14ac:dyDescent="0.3">
      <c r="A18" s="1" t="s">
        <v>174</v>
      </c>
      <c r="B18" s="1" t="s">
        <v>29</v>
      </c>
      <c r="C18" s="1" t="s">
        <v>45</v>
      </c>
      <c r="D18">
        <v>8195</v>
      </c>
    </row>
    <row r="19" spans="1:4" x14ac:dyDescent="0.3">
      <c r="A19" s="1" t="s">
        <v>174</v>
      </c>
      <c r="B19" s="1" t="s">
        <v>29</v>
      </c>
      <c r="C19" s="1" t="s">
        <v>45</v>
      </c>
      <c r="D19">
        <v>6758</v>
      </c>
    </row>
    <row r="20" spans="1:4" x14ac:dyDescent="0.3">
      <c r="A20" s="1" t="s">
        <v>174</v>
      </c>
      <c r="B20" s="1" t="s">
        <v>29</v>
      </c>
      <c r="C20" s="1" t="s">
        <v>45</v>
      </c>
      <c r="D20">
        <v>8540</v>
      </c>
    </row>
    <row r="21" spans="1:4" x14ac:dyDescent="0.3">
      <c r="A21" s="1" t="s">
        <v>174</v>
      </c>
      <c r="B21" s="1" t="s">
        <v>29</v>
      </c>
      <c r="C21" s="1" t="s">
        <v>45</v>
      </c>
      <c r="D21">
        <v>13699</v>
      </c>
    </row>
    <row r="22" spans="1:4" x14ac:dyDescent="0.3">
      <c r="A22" s="1" t="s">
        <v>174</v>
      </c>
      <c r="B22" s="1" t="s">
        <v>28</v>
      </c>
      <c r="C22" s="1" t="s">
        <v>41</v>
      </c>
      <c r="D22">
        <v>8287</v>
      </c>
    </row>
    <row r="23" spans="1:4" x14ac:dyDescent="0.3">
      <c r="A23" s="1" t="s">
        <v>174</v>
      </c>
      <c r="B23" s="1" t="s">
        <v>28</v>
      </c>
      <c r="C23" s="1" t="s">
        <v>41</v>
      </c>
      <c r="D23">
        <v>8311</v>
      </c>
    </row>
    <row r="24" spans="1:4" x14ac:dyDescent="0.3">
      <c r="A24" s="1" t="s">
        <v>174</v>
      </c>
      <c r="B24" s="1" t="s">
        <v>28</v>
      </c>
      <c r="C24" s="1" t="s">
        <v>41</v>
      </c>
      <c r="D24">
        <v>7791</v>
      </c>
    </row>
    <row r="25" spans="1:4" x14ac:dyDescent="0.3">
      <c r="A25" s="1" t="s">
        <v>174</v>
      </c>
      <c r="B25" s="1" t="s">
        <v>28</v>
      </c>
      <c r="C25" s="1" t="s">
        <v>41</v>
      </c>
      <c r="D25">
        <v>7735</v>
      </c>
    </row>
    <row r="26" spans="1:4" x14ac:dyDescent="0.3">
      <c r="A26" s="1" t="s">
        <v>174</v>
      </c>
      <c r="B26" s="1" t="s">
        <v>28</v>
      </c>
      <c r="C26" s="1" t="s">
        <v>41</v>
      </c>
      <c r="D26">
        <v>8014</v>
      </c>
    </row>
    <row r="27" spans="1:4" x14ac:dyDescent="0.3">
      <c r="A27" s="1" t="s">
        <v>174</v>
      </c>
      <c r="B27" s="1" t="s">
        <v>28</v>
      </c>
      <c r="C27" s="1" t="s">
        <v>44</v>
      </c>
      <c r="D27">
        <v>10475</v>
      </c>
    </row>
    <row r="28" spans="1:4" x14ac:dyDescent="0.3">
      <c r="A28" s="1" t="s">
        <v>174</v>
      </c>
      <c r="B28" s="1" t="s">
        <v>28</v>
      </c>
      <c r="C28" s="1" t="s">
        <v>44</v>
      </c>
      <c r="D28">
        <v>10594</v>
      </c>
    </row>
    <row r="29" spans="1:4" x14ac:dyDescent="0.3">
      <c r="A29" s="1" t="s">
        <v>174</v>
      </c>
      <c r="B29" s="1" t="s">
        <v>28</v>
      </c>
      <c r="C29" s="1" t="s">
        <v>44</v>
      </c>
      <c r="D29">
        <v>10319</v>
      </c>
    </row>
    <row r="30" spans="1:4" x14ac:dyDescent="0.3">
      <c r="A30" s="1" t="s">
        <v>174</v>
      </c>
      <c r="B30" s="1" t="s">
        <v>28</v>
      </c>
      <c r="C30" s="1" t="s">
        <v>44</v>
      </c>
      <c r="D30">
        <v>10125</v>
      </c>
    </row>
    <row r="31" spans="1:4" x14ac:dyDescent="0.3">
      <c r="A31" s="1" t="s">
        <v>174</v>
      </c>
      <c r="B31" s="1" t="s">
        <v>28</v>
      </c>
      <c r="C31" s="1" t="s">
        <v>44</v>
      </c>
      <c r="D31">
        <v>9665</v>
      </c>
    </row>
    <row r="32" spans="1:4" x14ac:dyDescent="0.3">
      <c r="A32" s="1" t="s">
        <v>174</v>
      </c>
      <c r="B32" s="1" t="s">
        <v>28</v>
      </c>
      <c r="C32" s="1" t="s">
        <v>43</v>
      </c>
      <c r="D32">
        <v>13662</v>
      </c>
    </row>
    <row r="33" spans="1:4" x14ac:dyDescent="0.3">
      <c r="A33" s="1" t="s">
        <v>174</v>
      </c>
      <c r="B33" s="1" t="s">
        <v>28</v>
      </c>
      <c r="C33" s="1" t="s">
        <v>43</v>
      </c>
      <c r="D33">
        <v>14579</v>
      </c>
    </row>
    <row r="34" spans="1:4" x14ac:dyDescent="0.3">
      <c r="A34" s="1" t="s">
        <v>174</v>
      </c>
      <c r="B34" s="1" t="s">
        <v>28</v>
      </c>
      <c r="C34" s="1" t="s">
        <v>43</v>
      </c>
      <c r="D34">
        <v>15197</v>
      </c>
    </row>
    <row r="35" spans="1:4" x14ac:dyDescent="0.3">
      <c r="A35" s="1" t="s">
        <v>174</v>
      </c>
      <c r="B35" s="1" t="s">
        <v>28</v>
      </c>
      <c r="C35" s="1" t="s">
        <v>43</v>
      </c>
      <c r="D35">
        <v>13252</v>
      </c>
    </row>
    <row r="36" spans="1:4" x14ac:dyDescent="0.3">
      <c r="A36" s="1" t="s">
        <v>174</v>
      </c>
      <c r="B36" s="1" t="s">
        <v>28</v>
      </c>
      <c r="C36" s="1" t="s">
        <v>43</v>
      </c>
      <c r="D36">
        <v>13630</v>
      </c>
    </row>
    <row r="37" spans="1:4" x14ac:dyDescent="0.3">
      <c r="A37" s="1" t="s">
        <v>174</v>
      </c>
      <c r="B37" s="1" t="s">
        <v>28</v>
      </c>
      <c r="C37" s="1" t="s">
        <v>46</v>
      </c>
      <c r="D37">
        <v>18266</v>
      </c>
    </row>
    <row r="38" spans="1:4" x14ac:dyDescent="0.3">
      <c r="A38" s="1" t="s">
        <v>174</v>
      </c>
      <c r="B38" s="1" t="s">
        <v>28</v>
      </c>
      <c r="C38" s="1" t="s">
        <v>46</v>
      </c>
      <c r="D38">
        <v>7495</v>
      </c>
    </row>
    <row r="39" spans="1:4" x14ac:dyDescent="0.3">
      <c r="A39" s="1" t="s">
        <v>174</v>
      </c>
      <c r="B39" s="1" t="s">
        <v>28</v>
      </c>
      <c r="C39" s="1" t="s">
        <v>46</v>
      </c>
      <c r="D39">
        <v>15027</v>
      </c>
    </row>
    <row r="40" spans="1:4" x14ac:dyDescent="0.3">
      <c r="A40" s="1" t="s">
        <v>174</v>
      </c>
      <c r="B40" s="1" t="s">
        <v>28</v>
      </c>
      <c r="C40" s="1" t="s">
        <v>46</v>
      </c>
      <c r="D40">
        <v>15567</v>
      </c>
    </row>
    <row r="41" spans="1:4" x14ac:dyDescent="0.3">
      <c r="A41" s="1" t="s">
        <v>174</v>
      </c>
      <c r="B41" s="1" t="s">
        <v>28</v>
      </c>
      <c r="C41" s="1" t="s">
        <v>46</v>
      </c>
      <c r="D41">
        <v>20450</v>
      </c>
    </row>
    <row r="42" spans="1:4" x14ac:dyDescent="0.3">
      <c r="A42" s="1" t="s">
        <v>174</v>
      </c>
      <c r="B42" s="1" t="s">
        <v>29</v>
      </c>
      <c r="C42" s="1" t="s">
        <v>41</v>
      </c>
      <c r="D42">
        <v>9385</v>
      </c>
    </row>
    <row r="43" spans="1:4" x14ac:dyDescent="0.3">
      <c r="A43" s="1" t="s">
        <v>174</v>
      </c>
      <c r="B43" s="1" t="s">
        <v>29</v>
      </c>
      <c r="C43" s="1" t="s">
        <v>41</v>
      </c>
      <c r="D43">
        <v>13832</v>
      </c>
    </row>
    <row r="44" spans="1:4" x14ac:dyDescent="0.3">
      <c r="A44" s="1" t="s">
        <v>174</v>
      </c>
      <c r="B44" s="1" t="s">
        <v>29</v>
      </c>
      <c r="C44" s="1" t="s">
        <v>41</v>
      </c>
      <c r="D44">
        <v>6534</v>
      </c>
    </row>
    <row r="45" spans="1:4" x14ac:dyDescent="0.3">
      <c r="A45" s="1" t="s">
        <v>174</v>
      </c>
      <c r="B45" s="1" t="s">
        <v>29</v>
      </c>
      <c r="C45" s="1" t="s">
        <v>41</v>
      </c>
      <c r="D45">
        <v>7628</v>
      </c>
    </row>
    <row r="46" spans="1:4" x14ac:dyDescent="0.3">
      <c r="A46" s="1" t="s">
        <v>174</v>
      </c>
      <c r="B46" s="1" t="s">
        <v>29</v>
      </c>
      <c r="C46" s="1" t="s">
        <v>41</v>
      </c>
      <c r="D46">
        <v>6892</v>
      </c>
    </row>
    <row r="47" spans="1:4" x14ac:dyDescent="0.3">
      <c r="A47" s="1" t="s">
        <v>174</v>
      </c>
      <c r="B47" s="1" t="s">
        <v>29</v>
      </c>
      <c r="C47" s="1" t="s">
        <v>44</v>
      </c>
      <c r="D47">
        <v>10035</v>
      </c>
    </row>
    <row r="48" spans="1:4" x14ac:dyDescent="0.3">
      <c r="A48" s="1" t="s">
        <v>174</v>
      </c>
      <c r="B48" s="1" t="s">
        <v>29</v>
      </c>
      <c r="C48" s="1" t="s">
        <v>44</v>
      </c>
      <c r="D48">
        <v>10910</v>
      </c>
    </row>
    <row r="49" spans="1:4" x14ac:dyDescent="0.3">
      <c r="A49" s="1" t="s">
        <v>174</v>
      </c>
      <c r="B49" s="1" t="s">
        <v>29</v>
      </c>
      <c r="C49" s="1" t="s">
        <v>44</v>
      </c>
      <c r="D49">
        <v>10649</v>
      </c>
    </row>
    <row r="50" spans="1:4" x14ac:dyDescent="0.3">
      <c r="A50" s="1" t="s">
        <v>174</v>
      </c>
      <c r="B50" s="1" t="s">
        <v>29</v>
      </c>
      <c r="C50" s="1" t="s">
        <v>44</v>
      </c>
      <c r="D50">
        <v>10365</v>
      </c>
    </row>
    <row r="51" spans="1:4" x14ac:dyDescent="0.3">
      <c r="A51" s="1" t="s">
        <v>174</v>
      </c>
      <c r="B51" s="1" t="s">
        <v>29</v>
      </c>
      <c r="C51" s="1" t="s">
        <v>44</v>
      </c>
      <c r="D51">
        <v>10989</v>
      </c>
    </row>
    <row r="53" spans="1:4" x14ac:dyDescent="0.3">
      <c r="D53" t="s">
        <v>69</v>
      </c>
    </row>
  </sheetData>
  <conditionalFormatting sqref="D2:D5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888D-06E4-4C79-AF15-651CE6E43CEF}">
  <dimension ref="A1:F51"/>
  <sheetViews>
    <sheetView tabSelected="1" workbookViewId="0">
      <selection activeCell="M24" sqref="M24"/>
    </sheetView>
  </sheetViews>
  <sheetFormatPr defaultRowHeight="14.4" x14ac:dyDescent="0.3"/>
  <cols>
    <col min="1" max="1" width="10.77734375" bestFit="1" customWidth="1"/>
    <col min="2" max="2" width="12.88671875" bestFit="1" customWidth="1"/>
    <col min="3" max="3" width="10.77734375" bestFit="1" customWidth="1"/>
    <col min="4" max="4" width="17.33203125" bestFit="1" customWidth="1"/>
    <col min="5" max="6" width="10.777343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</row>
    <row r="2" spans="1:6" x14ac:dyDescent="0.3">
      <c r="A2" s="1" t="s">
        <v>174</v>
      </c>
      <c r="B2" s="1" t="s">
        <v>58</v>
      </c>
      <c r="C2" s="1" t="s">
        <v>58</v>
      </c>
      <c r="D2" s="1" t="s">
        <v>176</v>
      </c>
      <c r="E2" s="1" t="s">
        <v>37</v>
      </c>
      <c r="F2">
        <v>2026</v>
      </c>
    </row>
    <row r="3" spans="1:6" x14ac:dyDescent="0.3">
      <c r="A3" s="1" t="s">
        <v>174</v>
      </c>
      <c r="B3" s="1" t="s">
        <v>58</v>
      </c>
      <c r="C3" s="1" t="s">
        <v>58</v>
      </c>
      <c r="D3" s="1" t="s">
        <v>176</v>
      </c>
      <c r="E3" s="1" t="s">
        <v>35</v>
      </c>
      <c r="F3">
        <v>2406</v>
      </c>
    </row>
    <row r="4" spans="1:6" x14ac:dyDescent="0.3">
      <c r="A4" s="1" t="s">
        <v>174</v>
      </c>
      <c r="B4" s="1" t="s">
        <v>28</v>
      </c>
      <c r="C4" s="1" t="s">
        <v>42</v>
      </c>
      <c r="D4" s="1" t="s">
        <v>176</v>
      </c>
      <c r="E4" s="1" t="s">
        <v>37</v>
      </c>
      <c r="F4">
        <v>2730</v>
      </c>
    </row>
    <row r="5" spans="1:6" x14ac:dyDescent="0.3">
      <c r="A5" s="1" t="s">
        <v>174</v>
      </c>
      <c r="B5" s="1" t="s">
        <v>29</v>
      </c>
      <c r="C5" s="1" t="s">
        <v>45</v>
      </c>
      <c r="D5" s="1" t="s">
        <v>176</v>
      </c>
      <c r="E5" s="1" t="s">
        <v>35</v>
      </c>
      <c r="F5">
        <v>3028</v>
      </c>
    </row>
    <row r="6" spans="1:6" x14ac:dyDescent="0.3">
      <c r="A6" s="1" t="s">
        <v>174</v>
      </c>
      <c r="B6" s="1" t="s">
        <v>29</v>
      </c>
      <c r="C6" s="1" t="s">
        <v>44</v>
      </c>
      <c r="D6" s="1" t="s">
        <v>176</v>
      </c>
      <c r="E6" s="1" t="s">
        <v>35</v>
      </c>
      <c r="F6">
        <v>3699</v>
      </c>
    </row>
    <row r="7" spans="1:6" x14ac:dyDescent="0.3">
      <c r="A7" s="1" t="s">
        <v>174</v>
      </c>
      <c r="B7" s="1" t="s">
        <v>28</v>
      </c>
      <c r="C7" s="1" t="s">
        <v>45</v>
      </c>
      <c r="D7" s="1" t="s">
        <v>176</v>
      </c>
      <c r="E7" s="1" t="s">
        <v>35</v>
      </c>
      <c r="F7">
        <v>3736</v>
      </c>
    </row>
    <row r="8" spans="1:6" x14ac:dyDescent="0.3">
      <c r="A8" s="1" t="s">
        <v>174</v>
      </c>
      <c r="B8" s="1" t="s">
        <v>28</v>
      </c>
      <c r="C8" s="1" t="s">
        <v>45</v>
      </c>
      <c r="D8" s="1" t="s">
        <v>176</v>
      </c>
      <c r="E8" s="1" t="s">
        <v>37</v>
      </c>
      <c r="F8">
        <v>3927</v>
      </c>
    </row>
    <row r="9" spans="1:6" x14ac:dyDescent="0.3">
      <c r="A9" s="1" t="s">
        <v>174</v>
      </c>
      <c r="B9" s="1" t="s">
        <v>29</v>
      </c>
      <c r="C9" s="1" t="s">
        <v>44</v>
      </c>
      <c r="D9" s="1" t="s">
        <v>176</v>
      </c>
      <c r="E9" s="1" t="s">
        <v>37</v>
      </c>
      <c r="F9">
        <v>3995</v>
      </c>
    </row>
    <row r="10" spans="1:6" x14ac:dyDescent="0.3">
      <c r="A10" s="1" t="s">
        <v>174</v>
      </c>
      <c r="B10" s="1" t="s">
        <v>28</v>
      </c>
      <c r="C10" s="1" t="s">
        <v>42</v>
      </c>
      <c r="D10" s="1" t="s">
        <v>176</v>
      </c>
      <c r="E10" s="1" t="s">
        <v>38</v>
      </c>
      <c r="F10">
        <v>4457</v>
      </c>
    </row>
    <row r="11" spans="1:6" x14ac:dyDescent="0.3">
      <c r="A11" s="1" t="s">
        <v>174</v>
      </c>
      <c r="B11" s="1" t="s">
        <v>29</v>
      </c>
      <c r="C11" s="1" t="s">
        <v>44</v>
      </c>
      <c r="D11" s="1" t="s">
        <v>176</v>
      </c>
      <c r="E11" s="1" t="s">
        <v>38</v>
      </c>
      <c r="F11">
        <v>4519</v>
      </c>
    </row>
    <row r="12" spans="1:6" x14ac:dyDescent="0.3">
      <c r="A12" s="1" t="s">
        <v>174</v>
      </c>
      <c r="B12" s="1" t="s">
        <v>28</v>
      </c>
      <c r="C12" s="1" t="s">
        <v>41</v>
      </c>
      <c r="D12" s="1" t="s">
        <v>176</v>
      </c>
      <c r="E12" s="1" t="s">
        <v>35</v>
      </c>
      <c r="F12">
        <v>4537</v>
      </c>
    </row>
    <row r="13" spans="1:6" x14ac:dyDescent="0.3">
      <c r="A13" s="1" t="s">
        <v>174</v>
      </c>
      <c r="B13" s="1" t="s">
        <v>28</v>
      </c>
      <c r="C13" s="1" t="s">
        <v>45</v>
      </c>
      <c r="D13" s="1" t="s">
        <v>176</v>
      </c>
      <c r="E13" s="1" t="s">
        <v>38</v>
      </c>
      <c r="F13">
        <v>4619</v>
      </c>
    </row>
    <row r="14" spans="1:6" x14ac:dyDescent="0.3">
      <c r="A14" s="1" t="s">
        <v>174</v>
      </c>
      <c r="B14" s="1" t="s">
        <v>28</v>
      </c>
      <c r="C14" s="1" t="s">
        <v>44</v>
      </c>
      <c r="D14" s="1" t="s">
        <v>176</v>
      </c>
      <c r="E14" s="1" t="s">
        <v>35</v>
      </c>
      <c r="F14">
        <v>4823</v>
      </c>
    </row>
    <row r="15" spans="1:6" x14ac:dyDescent="0.3">
      <c r="A15" s="1" t="s">
        <v>174</v>
      </c>
      <c r="B15" s="1" t="s">
        <v>28</v>
      </c>
      <c r="C15" s="1" t="s">
        <v>46</v>
      </c>
      <c r="D15" s="1" t="s">
        <v>176</v>
      </c>
      <c r="E15" s="1" t="s">
        <v>35</v>
      </c>
      <c r="F15">
        <v>5152</v>
      </c>
    </row>
    <row r="16" spans="1:6" x14ac:dyDescent="0.3">
      <c r="A16" s="1" t="s">
        <v>174</v>
      </c>
      <c r="B16" s="1" t="s">
        <v>29</v>
      </c>
      <c r="C16" s="1" t="s">
        <v>44</v>
      </c>
      <c r="D16" s="1" t="s">
        <v>176</v>
      </c>
      <c r="E16" s="1" t="s">
        <v>36</v>
      </c>
      <c r="F16">
        <v>5207</v>
      </c>
    </row>
    <row r="17" spans="1:6" x14ac:dyDescent="0.3">
      <c r="A17" s="1" t="s">
        <v>174</v>
      </c>
      <c r="B17" s="1" t="s">
        <v>28</v>
      </c>
      <c r="C17" s="1" t="s">
        <v>41</v>
      </c>
      <c r="D17" s="1" t="s">
        <v>176</v>
      </c>
      <c r="E17" s="1" t="s">
        <v>37</v>
      </c>
      <c r="F17">
        <v>5253</v>
      </c>
    </row>
    <row r="18" spans="1:6" x14ac:dyDescent="0.3">
      <c r="A18" s="1" t="s">
        <v>174</v>
      </c>
      <c r="B18" s="1" t="s">
        <v>29</v>
      </c>
      <c r="C18" s="1" t="s">
        <v>45</v>
      </c>
      <c r="D18" s="1" t="s">
        <v>176</v>
      </c>
      <c r="E18" s="1" t="s">
        <v>37</v>
      </c>
      <c r="F18">
        <v>5306</v>
      </c>
    </row>
    <row r="19" spans="1:6" x14ac:dyDescent="0.3">
      <c r="A19" s="1" t="s">
        <v>174</v>
      </c>
      <c r="B19" s="1" t="s">
        <v>29</v>
      </c>
      <c r="C19" s="1" t="s">
        <v>45</v>
      </c>
      <c r="D19" s="1" t="s">
        <v>176</v>
      </c>
      <c r="E19" s="1" t="s">
        <v>38</v>
      </c>
      <c r="F19">
        <v>5324</v>
      </c>
    </row>
    <row r="20" spans="1:6" x14ac:dyDescent="0.3">
      <c r="A20" s="1" t="s">
        <v>174</v>
      </c>
      <c r="B20" s="1" t="s">
        <v>28</v>
      </c>
      <c r="C20" s="1" t="s">
        <v>42</v>
      </c>
      <c r="D20" s="1" t="s">
        <v>176</v>
      </c>
      <c r="E20" s="1" t="s">
        <v>35</v>
      </c>
      <c r="F20">
        <v>5583</v>
      </c>
    </row>
    <row r="21" spans="1:6" x14ac:dyDescent="0.3">
      <c r="A21" s="1" t="s">
        <v>174</v>
      </c>
      <c r="B21" s="1" t="s">
        <v>28</v>
      </c>
      <c r="C21" s="1" t="s">
        <v>43</v>
      </c>
      <c r="D21" s="1" t="s">
        <v>176</v>
      </c>
      <c r="E21" s="1" t="s">
        <v>35</v>
      </c>
      <c r="F21">
        <v>5628</v>
      </c>
    </row>
    <row r="22" spans="1:6" x14ac:dyDescent="0.3">
      <c r="A22" s="1" t="s">
        <v>174</v>
      </c>
      <c r="B22" s="1" t="s">
        <v>28</v>
      </c>
      <c r="C22" s="1" t="s">
        <v>45</v>
      </c>
      <c r="D22" s="1" t="s">
        <v>176</v>
      </c>
      <c r="E22" s="1" t="s">
        <v>36</v>
      </c>
      <c r="F22">
        <v>5737</v>
      </c>
    </row>
    <row r="23" spans="1:6" x14ac:dyDescent="0.3">
      <c r="A23" s="1" t="s">
        <v>174</v>
      </c>
      <c r="B23" s="1" t="s">
        <v>28</v>
      </c>
      <c r="C23" s="1" t="s">
        <v>46</v>
      </c>
      <c r="D23" s="1" t="s">
        <v>176</v>
      </c>
      <c r="E23" s="1" t="s">
        <v>37</v>
      </c>
      <c r="F23">
        <v>5767</v>
      </c>
    </row>
    <row r="24" spans="1:6" x14ac:dyDescent="0.3">
      <c r="A24" s="1" t="s">
        <v>174</v>
      </c>
      <c r="B24" s="1" t="s">
        <v>29</v>
      </c>
      <c r="C24" s="1" t="s">
        <v>41</v>
      </c>
      <c r="D24" s="1" t="s">
        <v>176</v>
      </c>
      <c r="E24" s="1" t="s">
        <v>37</v>
      </c>
      <c r="F24">
        <v>5822</v>
      </c>
    </row>
    <row r="25" spans="1:6" x14ac:dyDescent="0.3">
      <c r="A25" s="1" t="s">
        <v>174</v>
      </c>
      <c r="B25" s="1" t="s">
        <v>28</v>
      </c>
      <c r="C25" s="1" t="s">
        <v>41</v>
      </c>
      <c r="D25" s="1" t="s">
        <v>176</v>
      </c>
      <c r="E25" s="1" t="s">
        <v>38</v>
      </c>
      <c r="F25">
        <v>5852</v>
      </c>
    </row>
    <row r="26" spans="1:6" x14ac:dyDescent="0.3">
      <c r="A26" s="1" t="s">
        <v>174</v>
      </c>
      <c r="B26" s="1" t="s">
        <v>28</v>
      </c>
      <c r="C26" s="1" t="s">
        <v>44</v>
      </c>
      <c r="D26" s="1" t="s">
        <v>176</v>
      </c>
      <c r="E26" s="1" t="s">
        <v>37</v>
      </c>
      <c r="F26">
        <v>5950</v>
      </c>
    </row>
    <row r="27" spans="1:6" x14ac:dyDescent="0.3">
      <c r="A27" s="1" t="s">
        <v>174</v>
      </c>
      <c r="B27" s="1" t="s">
        <v>29</v>
      </c>
      <c r="C27" s="1" t="s">
        <v>41</v>
      </c>
      <c r="D27" s="1" t="s">
        <v>176</v>
      </c>
      <c r="E27" s="1" t="s">
        <v>35</v>
      </c>
      <c r="F27">
        <v>6158</v>
      </c>
    </row>
    <row r="28" spans="1:6" x14ac:dyDescent="0.3">
      <c r="A28" s="1" t="s">
        <v>174</v>
      </c>
      <c r="B28" s="1" t="s">
        <v>28</v>
      </c>
      <c r="C28" s="1" t="s">
        <v>44</v>
      </c>
      <c r="D28" s="1" t="s">
        <v>176</v>
      </c>
      <c r="E28" s="1" t="s">
        <v>36</v>
      </c>
      <c r="F28">
        <v>6227</v>
      </c>
    </row>
    <row r="29" spans="1:6" x14ac:dyDescent="0.3">
      <c r="A29" s="1" t="s">
        <v>174</v>
      </c>
      <c r="B29" s="1" t="s">
        <v>28</v>
      </c>
      <c r="C29" s="1" t="s">
        <v>46</v>
      </c>
      <c r="D29" s="1" t="s">
        <v>176</v>
      </c>
      <c r="E29" s="1" t="s">
        <v>38</v>
      </c>
      <c r="F29">
        <v>6636</v>
      </c>
    </row>
    <row r="30" spans="1:6" x14ac:dyDescent="0.3">
      <c r="A30" s="1" t="s">
        <v>174</v>
      </c>
      <c r="B30" s="1" t="s">
        <v>28</v>
      </c>
      <c r="C30" s="1" t="s">
        <v>44</v>
      </c>
      <c r="D30" s="1" t="s">
        <v>176</v>
      </c>
      <c r="E30" s="1" t="s">
        <v>38</v>
      </c>
      <c r="F30">
        <v>6759</v>
      </c>
    </row>
    <row r="31" spans="1:6" x14ac:dyDescent="0.3">
      <c r="A31" s="1" t="s">
        <v>174</v>
      </c>
      <c r="B31" s="1" t="s">
        <v>28</v>
      </c>
      <c r="C31" s="1" t="s">
        <v>41</v>
      </c>
      <c r="D31" s="1" t="s">
        <v>176</v>
      </c>
      <c r="E31" s="1" t="s">
        <v>36</v>
      </c>
      <c r="F31">
        <v>6776</v>
      </c>
    </row>
    <row r="32" spans="1:6" x14ac:dyDescent="0.3">
      <c r="A32" s="1" t="s">
        <v>174</v>
      </c>
      <c r="B32" s="1" t="s">
        <v>28</v>
      </c>
      <c r="C32" s="1" t="s">
        <v>43</v>
      </c>
      <c r="D32" s="1" t="s">
        <v>176</v>
      </c>
      <c r="E32" s="1" t="s">
        <v>37</v>
      </c>
      <c r="F32">
        <v>6860</v>
      </c>
    </row>
    <row r="33" spans="1:6" x14ac:dyDescent="0.3">
      <c r="A33" s="1" t="s">
        <v>174</v>
      </c>
      <c r="B33" s="1" t="s">
        <v>29</v>
      </c>
      <c r="C33" s="1" t="s">
        <v>41</v>
      </c>
      <c r="D33" s="1" t="s">
        <v>176</v>
      </c>
      <c r="E33" s="1" t="s">
        <v>38</v>
      </c>
      <c r="F33">
        <v>6891</v>
      </c>
    </row>
    <row r="34" spans="1:6" x14ac:dyDescent="0.3">
      <c r="A34" s="1" t="s">
        <v>174</v>
      </c>
      <c r="B34" s="1" t="s">
        <v>58</v>
      </c>
      <c r="C34" s="1" t="s">
        <v>58</v>
      </c>
      <c r="D34" s="1" t="s">
        <v>176</v>
      </c>
      <c r="E34" s="1" t="s">
        <v>38</v>
      </c>
      <c r="F34">
        <v>7204</v>
      </c>
    </row>
    <row r="35" spans="1:6" x14ac:dyDescent="0.3">
      <c r="A35" s="1" t="s">
        <v>174</v>
      </c>
      <c r="B35" s="1" t="s">
        <v>28</v>
      </c>
      <c r="C35" s="1" t="s">
        <v>43</v>
      </c>
      <c r="D35" s="1" t="s">
        <v>176</v>
      </c>
      <c r="E35" s="1" t="s">
        <v>36</v>
      </c>
      <c r="F35">
        <v>8385</v>
      </c>
    </row>
    <row r="36" spans="1:6" x14ac:dyDescent="0.3">
      <c r="A36" s="1" t="s">
        <v>174</v>
      </c>
      <c r="B36" s="1" t="s">
        <v>28</v>
      </c>
      <c r="C36" s="1" t="s">
        <v>46</v>
      </c>
      <c r="D36" s="1" t="s">
        <v>176</v>
      </c>
      <c r="E36" s="1" t="s">
        <v>36</v>
      </c>
      <c r="F36">
        <v>8728</v>
      </c>
    </row>
    <row r="37" spans="1:6" x14ac:dyDescent="0.3">
      <c r="A37" s="1" t="s">
        <v>174</v>
      </c>
      <c r="B37" s="1" t="s">
        <v>28</v>
      </c>
      <c r="C37" s="1" t="s">
        <v>43</v>
      </c>
      <c r="D37" s="1" t="s">
        <v>176</v>
      </c>
      <c r="E37" s="1" t="s">
        <v>38</v>
      </c>
      <c r="F37">
        <v>9197</v>
      </c>
    </row>
    <row r="38" spans="1:6" x14ac:dyDescent="0.3">
      <c r="A38" s="1" t="s">
        <v>174</v>
      </c>
      <c r="B38" s="1" t="s">
        <v>28</v>
      </c>
      <c r="C38" s="1" t="s">
        <v>42</v>
      </c>
      <c r="D38" s="1" t="s">
        <v>176</v>
      </c>
      <c r="E38" s="1" t="s">
        <v>36</v>
      </c>
      <c r="F38">
        <v>9439</v>
      </c>
    </row>
    <row r="39" spans="1:6" x14ac:dyDescent="0.3">
      <c r="A39" s="1" t="s">
        <v>174</v>
      </c>
      <c r="B39" s="1" t="s">
        <v>29</v>
      </c>
      <c r="C39" s="1" t="s">
        <v>41</v>
      </c>
      <c r="D39" s="1" t="s">
        <v>176</v>
      </c>
      <c r="E39" s="1" t="s">
        <v>36</v>
      </c>
      <c r="F39">
        <v>9647</v>
      </c>
    </row>
    <row r="40" spans="1:6" x14ac:dyDescent="0.3">
      <c r="A40" s="1" t="s">
        <v>174</v>
      </c>
      <c r="B40" s="1" t="s">
        <v>29</v>
      </c>
      <c r="C40" s="1" t="s">
        <v>45</v>
      </c>
      <c r="D40" s="1" t="s">
        <v>175</v>
      </c>
      <c r="E40" s="1" t="s">
        <v>21</v>
      </c>
      <c r="F40">
        <v>10638</v>
      </c>
    </row>
    <row r="41" spans="1:6" x14ac:dyDescent="0.3">
      <c r="A41" s="1" t="s">
        <v>174</v>
      </c>
      <c r="B41" s="1" t="s">
        <v>58</v>
      </c>
      <c r="C41" s="1" t="s">
        <v>58</v>
      </c>
      <c r="D41" s="1" t="s">
        <v>175</v>
      </c>
      <c r="E41" s="1" t="s">
        <v>21</v>
      </c>
      <c r="F41">
        <v>11619</v>
      </c>
    </row>
    <row r="42" spans="1:6" x14ac:dyDescent="0.3">
      <c r="A42" s="1" t="s">
        <v>174</v>
      </c>
      <c r="B42" s="1" t="s">
        <v>29</v>
      </c>
      <c r="C42" s="1" t="s">
        <v>44</v>
      </c>
      <c r="D42" s="1" t="s">
        <v>175</v>
      </c>
      <c r="E42" s="1" t="s">
        <v>21</v>
      </c>
      <c r="F42">
        <v>12125</v>
      </c>
    </row>
    <row r="43" spans="1:6" x14ac:dyDescent="0.3">
      <c r="A43" s="1" t="s">
        <v>174</v>
      </c>
      <c r="B43" s="1" t="s">
        <v>28</v>
      </c>
      <c r="C43" s="1" t="s">
        <v>45</v>
      </c>
      <c r="D43" s="1" t="s">
        <v>175</v>
      </c>
      <c r="E43" s="1" t="s">
        <v>21</v>
      </c>
      <c r="F43">
        <v>12262</v>
      </c>
    </row>
    <row r="44" spans="1:6" x14ac:dyDescent="0.3">
      <c r="A44" s="1" t="s">
        <v>174</v>
      </c>
      <c r="B44" s="1" t="s">
        <v>28</v>
      </c>
      <c r="C44" s="1" t="s">
        <v>42</v>
      </c>
      <c r="D44" s="1" t="s">
        <v>175</v>
      </c>
      <c r="E44" s="1" t="s">
        <v>21</v>
      </c>
      <c r="F44">
        <v>13446</v>
      </c>
    </row>
    <row r="45" spans="1:6" x14ac:dyDescent="0.3">
      <c r="A45" s="1" t="s">
        <v>174</v>
      </c>
      <c r="B45" s="1" t="s">
        <v>29</v>
      </c>
      <c r="C45" s="1" t="s">
        <v>45</v>
      </c>
      <c r="D45" s="1" t="s">
        <v>176</v>
      </c>
      <c r="E45" s="1" t="s">
        <v>36</v>
      </c>
      <c r="F45">
        <v>13816</v>
      </c>
    </row>
    <row r="46" spans="1:6" x14ac:dyDescent="0.3">
      <c r="A46" s="1" t="s">
        <v>174</v>
      </c>
      <c r="B46" s="1" t="s">
        <v>28</v>
      </c>
      <c r="C46" s="1" t="s">
        <v>46</v>
      </c>
      <c r="D46" s="1" t="s">
        <v>175</v>
      </c>
      <c r="E46" s="1" t="s">
        <v>21</v>
      </c>
      <c r="F46">
        <v>14520</v>
      </c>
    </row>
    <row r="47" spans="1:6" x14ac:dyDescent="0.3">
      <c r="A47" s="1" t="s">
        <v>174</v>
      </c>
      <c r="B47" s="1" t="s">
        <v>28</v>
      </c>
      <c r="C47" s="1" t="s">
        <v>41</v>
      </c>
      <c r="D47" s="1" t="s">
        <v>175</v>
      </c>
      <c r="E47" s="1" t="s">
        <v>21</v>
      </c>
      <c r="F47">
        <v>16182</v>
      </c>
    </row>
    <row r="48" spans="1:6" x14ac:dyDescent="0.3">
      <c r="A48" s="1" t="s">
        <v>174</v>
      </c>
      <c r="B48" s="1" t="s">
        <v>28</v>
      </c>
      <c r="C48" s="1" t="s">
        <v>44</v>
      </c>
      <c r="D48" s="1" t="s">
        <v>175</v>
      </c>
      <c r="E48" s="1" t="s">
        <v>21</v>
      </c>
      <c r="F48">
        <v>17271</v>
      </c>
    </row>
    <row r="49" spans="1:6" x14ac:dyDescent="0.3">
      <c r="A49" s="1" t="s">
        <v>174</v>
      </c>
      <c r="B49" s="1" t="s">
        <v>58</v>
      </c>
      <c r="C49" s="1" t="s">
        <v>58</v>
      </c>
      <c r="D49" s="1" t="s">
        <v>176</v>
      </c>
      <c r="E49" s="1" t="s">
        <v>36</v>
      </c>
      <c r="F49">
        <v>18883</v>
      </c>
    </row>
    <row r="50" spans="1:6" x14ac:dyDescent="0.3">
      <c r="A50" s="1" t="s">
        <v>174</v>
      </c>
      <c r="B50" s="1" t="s">
        <v>29</v>
      </c>
      <c r="C50" s="1" t="s">
        <v>41</v>
      </c>
      <c r="D50" s="1" t="s">
        <v>175</v>
      </c>
      <c r="E50" s="1" t="s">
        <v>21</v>
      </c>
      <c r="F50">
        <v>20198</v>
      </c>
    </row>
    <row r="51" spans="1:6" x14ac:dyDescent="0.3">
      <c r="A51" s="1" t="s">
        <v>174</v>
      </c>
      <c r="B51" s="1" t="s">
        <v>28</v>
      </c>
      <c r="C51" s="1" t="s">
        <v>43</v>
      </c>
      <c r="D51" s="1" t="s">
        <v>175</v>
      </c>
      <c r="E51" s="1" t="s">
        <v>21</v>
      </c>
      <c r="F51">
        <v>21577</v>
      </c>
    </row>
  </sheetData>
  <conditionalFormatting sqref="F2:F5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C9E109-0243-42A8-96BB-356D29CFFB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Notatki</vt:lpstr>
      <vt:lpstr>Wyniki 1</vt:lpstr>
      <vt:lpstr>Wyniki 2</vt:lpstr>
      <vt:lpstr>Wyniki 3</vt:lpstr>
      <vt:lpstr>Wyniki 4</vt:lpstr>
      <vt:lpstr>Czas nauki</vt:lpstr>
      <vt:lpstr>Czas redukcji wymiarowości</vt:lpstr>
      <vt:lpstr>Czas klasyfikacji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Huras</dc:creator>
  <cp:lastModifiedBy>Michał Huras</cp:lastModifiedBy>
  <dcterms:created xsi:type="dcterms:W3CDTF">2015-06-05T18:19:34Z</dcterms:created>
  <dcterms:modified xsi:type="dcterms:W3CDTF">2020-01-02T19:44:01Z</dcterms:modified>
</cp:coreProperties>
</file>