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D:\University\Modelowanie biznesowe\LLM-BPMN-Checker\src\"/>
    </mc:Choice>
  </mc:AlternateContent>
  <xr:revisionPtr revIDLastSave="0" documentId="13_ncr:1_{C98667B1-547A-4410-A439-865BB3A46FAF}" xr6:coauthVersionLast="47" xr6:coauthVersionMax="47" xr10:uidLastSave="{00000000-0000-0000-0000-000000000000}"/>
  <bookViews>
    <workbookView xWindow="-120" yWindow="-120" windowWidth="38640" windowHeight="21120" activeTab="1" xr2:uid="{00000000-000D-0000-FFFF-FFFF00000000}"/>
  </bookViews>
  <sheets>
    <sheet name="Errors" sheetId="1" r:id="rId1"/>
    <sheet name="Sta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C4" i="2"/>
  <c r="D3" i="2"/>
  <c r="C3" i="2"/>
  <c r="E3" i="2"/>
  <c r="E4" i="2" s="1"/>
  <c r="B3" i="2"/>
  <c r="B4" i="2" s="1"/>
</calcChain>
</file>

<file path=xl/sharedStrings.xml><?xml version="1.0" encoding="utf-8"?>
<sst xmlns="http://schemas.openxmlformats.org/spreadsheetml/2006/main" count="230" uniqueCount="192">
  <si>
    <t>elements</t>
  </si>
  <si>
    <t>issue</t>
  </si>
  <si>
    <t>recommended_fix</t>
  </si>
  <si>
    <t>boundaryEvent_1 (attached to task_3 “Prepare Shipment”), parallelGateway_2</t>
  </si>
  <si>
    <t>[boundaryEvent_1]</t>
  </si>
  <si>
    <t>boundaryEvent_1 (7 days), task_4 (Update Inventory)</t>
  </si>
  <si>
    <t>lane_1</t>
  </si>
  <si>
    <t>[lane_1]</t>
  </si>
  <si>
    <t>[parallelGateway_1]</t>
  </si>
  <si>
    <t>[eventBasedGateway_1]</t>
  </si>
  <si>
    <t>task_3, task_4</t>
  </si>
  <si>
    <t>eventBasedGateway_2</t>
  </si>
  <si>
    <t>startEvent_1</t>
  </si>
  <si>
    <t>[intermediateCatchEvent_1, timerEventDefinition_1]</t>
  </si>
  <si>
    <t>[exclusiveGateway_1]</t>
  </si>
  <si>
    <t>inclusiveGateway_1</t>
  </si>
  <si>
    <t>inclusiveGateway_1, task_2, task_3, task_4, task_5</t>
  </si>
  <si>
    <t>inclusiveGateway_1 (What changes are needed?), task_5 (Publish Updated Catalog)</t>
  </si>
  <si>
    <t>boundaryEvent_1, timerEventDefinition_1</t>
  </si>
  <si>
    <t>[inclusiveGateway_1, inclusiveGateway_2]</t>
  </si>
  <si>
    <t>intermediateThrowEvent_1; intermediateCatchEvent_1, intermediateCatchEvent_2, intermediateCatchEvent_3; sequenceFlow_2, sequenceFlow_3, sequenceFlow_4, sequenceFlow_5</t>
  </si>
  <si>
    <t>[Start Event]</t>
  </si>
  <si>
    <t>Start Event (missing)</t>
  </si>
  <si>
    <t>The timer boundary event on “Prepare Shipment” is interrupting by default. If it fires (after 7 days), it cancels task_3 and no token is ever sent into parallelGateway_2’s “Prepare Shipment” branch, so the join gateway deadlocks waiting for that missing token.</t>
  </si>
  <si>
    <t>The “7 days” timer boundary event is floating (not attached to any activity), so it will never trigger.</t>
  </si>
  <si>
    <t>The timer boundary event (boundaryEvent_1) is not actually attached to the “Update Inventory” task, so it will never interrupt or trigger as intended.</t>
  </si>
  <si>
    <t>The process has no Start Event defined, so no token can be generated to drive the flow.</t>
  </si>
  <si>
    <t>Missing Start Event – without a start event no token is generated and the process cannot execute.</t>
  </si>
  <si>
    <t>The process contains no Start Event, so it cannot be initiated or receive any tokens.</t>
  </si>
  <si>
    <t>The parallel gateway is splitting the flow into three mutually exclusive catch-event branches (timer, quick complaint, cancellation). Tokens will wait on branches that never fire, causing deadlock and unsynchronized tokens.</t>
  </si>
  <si>
    <t>The event-based gateway has no incoming sequence flow (there is no Start Event), so the process can never be triggered.</t>
  </si>
  <si>
    <t>Both “Process Complaint” (task_3) and “Send Replacement” (task_4) have no outgoing sequence flows, so any token arriving there will never advance—effectively deadlocking the process.</t>
  </si>
  <si>
    <t>It’s being used to merge/join the three task branches back into the flow. Event-based gateways only support divergent routing and cannot properly join tokens, leading to a deadlock where the process never continues to the end event.</t>
  </si>
  <si>
    <t>The process’s initial trigger “Order Delivered” is modeled as a none start event but represents an external notification. Without a message (or appropriate) event definition the process will never automatically start upon order delivery.</t>
  </si>
  <si>
    <t>The “2 weeks” intermediate catch event has a timerEventDefinition but no time expression (duration/date/cycle) specified, so the timer will never fire.</t>
  </si>
  <si>
    <t>The “What changes are needed?” exclusive gateway has only three conditional outgoing flows (to Add New Products, Update Existing Products, Remove Discontinued Products) and no default path. If none of those conditions is true (i.e., no changes are needed), the process has nowhere to go and will deadlock.</t>
  </si>
  <si>
    <t>The inclusive (OR) split at “What changes are needed?” has no default/“no‐change” outgoing path. If there are no new, updated, or discontinued products, the gateway can’t route the token and the process deadlocks (and the merge gateway never fires).</t>
  </si>
  <si>
    <t>The inclusive gateway (inclusiveGateway_1) splits into the three optional tasks but there is no matching converging gateway to synchronize tokens before task_5 (“Publish Updated Catalog”). If more than one branch is taken, tokens will never properly merge or may overload task_5, leading to deadlocks or token misrouting.</t>
  </si>
  <si>
    <t>The three outgoing branches from inclusiveGateway_1 (Add New Products, Update Existing Products, Remove Discontinued Products) are routed directly toward task_5 without a matching inclusive‐merge gateway. Moreover only two sequence flows (sequenceFlow_8, sequenceFlow_9) actually reach task_5, leaving the “Remove Discontinued Products” branch unconnected and causing token synchronization errors or deadlocks.</t>
  </si>
  <si>
    <t>A boundary timer event is used to “start” the process, but boundary events must be attached to an activity and cannot trigger a new process—there is no Start Event, so the process will never launch on the monthly schedule.</t>
  </si>
  <si>
    <t>If none of the “Add New Products,” “Update Existing Products” or “Remove Discontinued Products” conditions evaluate true, no token leaves inclusiveGateway_1 and inclusiveGateway_2 never receives a token—causing a deadlock.</t>
  </si>
  <si>
    <t>You’ve connected a message‐type throw event and three message‐type catch events using sequence flows. In BPMN, message events must be linked by message flows, not sequence flows—so the catch events will never receive the message and the process will deadlock.</t>
  </si>
  <si>
    <t>The process contains no Start Event (or any events), so there is no trigger to initiate the flow and the diagram is not executable.</t>
  </si>
  <si>
    <t>There is no Start Event (or any flow elements) in the process, so the workflow cannot be initiated.</t>
  </si>
  <si>
    <t>The exclusive gateway “What type of inquiry is it?” has no default outgoing flow, so if an inquiry doesn’t meet any of the three conditions the process will deadlock.</t>
  </si>
  <si>
    <t>The process has no Start Event defined, so there is no entry point and the workflow cannot be initiated.</t>
  </si>
  <si>
    <t>The process has no Start Event defined, so no token can be generated to initiate the flow.</t>
  </si>
  <si>
    <t>The process contains no Start Event, so there is no trigger to begin execution.</t>
  </si>
  <si>
    <t>The diagram has no Start Event, so the process cannot be initiated.</t>
  </si>
  <si>
    <t>The process has no Start Event defined, so it cannot be initiated and no token can enter the workflow.</t>
  </si>
  <si>
    <t>The process contains no Start Event, so there is no trigger to initiate token flow.</t>
  </si>
  <si>
    <t>Missing Start Event – the process has no defined start trigger, so it cannot begin.</t>
  </si>
  <si>
    <t>The process contains no Start Event, so the workflow has no defined trigger and cannot begin.</t>
  </si>
  <si>
    <t>Change boundaryEvent_1 to a non-interrupting timer boundary event (set isInterrupting=false) so that the Notify Customer Service path still triggers on timeout, but “Prepare Shipment” continues and always delivers its token into parallelGateway_2.</t>
  </si>
  <si>
    <t>Attach boundaryEvent_1 as a (interrupting or non-interrupting) timer boundary event on the “Prepare Shipment” task so that after 7 days it correctly diverts flow to Notify Customer Service.</t>
  </si>
  <si>
    <t>Attach boundaryEvent_1 directly to task_4 as an interrupting timer boundary event (set its attachedToRef to task_4) so the 7-day timeout correctly interrupts the Update Inventory activity.</t>
  </si>
  <si>
    <t>Add a Start Event at the beginning of the sequence within lane_1 to provide a clear initiation point for the process.</t>
  </si>
  <si>
    <t>Add a Start Event (e.g., “StartEvent_1”) inside lane_1 to initiate the process flow.</t>
  </si>
  <si>
    <t>Add a Start Event at the beginning of the flow inside lane_1 to properly kick off the process.</t>
  </si>
  <si>
    <t>Replace parallelGateway_1 with an event-based (exclusive) gateway so the token proceeds along only the first event path that occurs.</t>
  </si>
  <si>
    <t>Add a Start Event and draw a sequence flow from that Start Event into eventBasedGateway_1 to properly initiate the process.</t>
  </si>
  <si>
    <t>Add the appropriate outgoing sequence flow(s) from task_3 and task_4 to the next element in the process (for example, connect them to endEvent_1 or back into the gateway as designed) so the token can continue and the process can complete.</t>
  </si>
  <si>
    <t>Replace eventBasedGateway_2 with an Exclusive (XOR) Gateway to correctly merge the single branch that completes and allow the flow to continue to the end event.</t>
  </si>
  <si>
    <t>Change startEvent_1 to a Message Start Event by adding a messageEventDefinition so it fires when the “Order Delivered” message is received.</t>
  </si>
  <si>
    <t>Configure the timerEventDefinition_1 with a proper timeDuration (for example “P14D” or “PT336H”) so that the catch event fires after two weeks.</t>
  </si>
  <si>
    <t>Add a default sequence flow on exclusiveGateway_1 (mark one outgoing flow as the default) that leads to the next step (either directly to “Publish Updated Catalog” or into the merging gateway) to handle the “no changes needed” case.</t>
  </si>
  <si>
    <t>Add a default sequence flow from inclusiveGateway_1 (labeled e.g. “no changes”) to the merge point (inclusiveGateway_2 or directly to “Publish Updated Catalog”) so that when no change tasks are selected, the process continues to completion.</t>
  </si>
  <si>
    <t>Insert a converging inclusive gateway after task_2, task_3, and task_4, and route its output into task_5 to ensure all active branches are synchronized before publishing the updated catalog.</t>
  </si>
  <si>
    <t>Insert a matching inclusive merge gateway after tasks 2, 3, and 4. Connect each of their outgoing flows into that gateway, then route the gateway’s single outgoing flow to task_5 so that all taken branches are properly synchronized before publishing the catalog.</t>
  </si>
  <si>
    <t>Remove the boundary event and add a Timer Start Event (configured for “Every month”) at the top of the flow, then connect it to the “Review Inventory Data” task.</t>
  </si>
  <si>
    <t>Add a default sequence flow from inclusiveGateway_1 to inclusiveGateway_2 (or directly to “Publish Updated Catalog”) to handle the “no changes needed” case.</t>
  </si>
  <si>
    <t>Remove sequenceFlow_2–series–5 and replace them with message flows connecting intermediateThrowEvent_1 to each of the three intermediateCatchEvents. Ensure you use proper message flow connectors for all message‐based events.</t>
  </si>
  <si>
    <t>Add a Start Event at the beginning of the process in lane_1 to provide a clear entry point for the workflow.</t>
  </si>
  <si>
    <t>Add a Start Event inside lane_1 (and connect it with sequence flows to subsequent activities) to ensure the process can begin.</t>
  </si>
  <si>
    <t>Add a default sequence flow from exclusiveGateway_1 to a catch-all path (e.g. an error-handling task or end event) to ensure the token always has a route.</t>
  </si>
  <si>
    <t>Add a Start Event at the beginning of the process flow to serve as the entry point.</t>
  </si>
  <si>
    <t>Add a Start Event at the beginning of the process to properly trigger and initialize the workflow.</t>
  </si>
  <si>
    <t>Add a Start Event element in lane_1 to properly initiate the process flow.</t>
  </si>
  <si>
    <t>Add a Start Event at the beginning of the flow and connect it to the first activity to ensure the process can start.</t>
  </si>
  <si>
    <t>Add a Start Event at the beginning of the process to properly initiate the sequence flow.</t>
  </si>
  <si>
    <t>Add a Start Event to the diagram (e.g., inside lane_1) to properly begin the process.</t>
  </si>
  <si>
    <t>Add a Start Event in lane_1 to initiate the process flow.</t>
  </si>
  <si>
    <t>Add a Start Event at the beginning of lane_1 to establish the process’s entry point.</t>
  </si>
  <si>
    <t>LLM</t>
  </si>
  <si>
    <t>Ground Truth</t>
  </si>
  <si>
    <t>Element(s)</t>
  </si>
  <si>
    <t>Issue</t>
  </si>
  <si>
    <t>Recommended Fix</t>
  </si>
  <si>
    <t>Non-interrupting boundary timer event</t>
  </si>
  <si>
    <t>Replace with an interrupting boundary event</t>
  </si>
  <si>
    <t>Parallel tasks with exclusive gateway</t>
  </si>
  <si>
    <t>Exclusive gateway used instead of parallel gateway</t>
  </si>
  <si>
    <t>Replace XOR gateway with a parallel gateway</t>
  </si>
  <si>
    <t>Non-interrupting timer event flow</t>
  </si>
  <si>
    <t>Timer incorrectly leads to final dispatch task</t>
  </si>
  <si>
    <t>Connect only to customer service</t>
  </si>
  <si>
    <t>Missing merging gateway</t>
  </si>
  <si>
    <t>Missing merging gateway causes lack of synchronization.</t>
  </si>
  <si>
    <t>Add parallel merging gateway before dispatch</t>
  </si>
  <si>
    <t>Timer misplacement</t>
  </si>
  <si>
    <t>Non-interrupting timer attached to the wrong task.</t>
  </si>
  <si>
    <t>Attach timer to 'Prepare Shipment'</t>
  </si>
  <si>
    <t>Timer event</t>
  </si>
  <si>
    <t>Lack of a label on the timer boundary event</t>
  </si>
  <si>
    <t>Add a descriptive label to the timer boundary event to clarify its function.</t>
  </si>
  <si>
    <t xml:space="preserve">Parallel gateway </t>
  </si>
  <si>
    <t>Parallel gateway used instead of event-based</t>
  </si>
  <si>
    <t>Use event-based gateway to wait for input</t>
  </si>
  <si>
    <t xml:space="preserve">Intermediate event-based gateway </t>
  </si>
  <si>
    <t>Incorrect use of intermediate event-based gateway at start</t>
  </si>
  <si>
    <t>Use start event-based gateway</t>
  </si>
  <si>
    <t>Start events</t>
  </si>
  <si>
    <t>Too many start events defined</t>
  </si>
  <si>
    <t>Use single event-based gateway to initiate process</t>
  </si>
  <si>
    <t>Event-based gateway</t>
  </si>
  <si>
    <t>Flow ends with event-based gateway</t>
  </si>
  <si>
    <t>Use event-based gateways only at start of decisions</t>
  </si>
  <si>
    <t>End event labels</t>
  </si>
  <si>
    <t>Duplicate labels used</t>
  </si>
  <si>
    <t>Give each end event a unique label</t>
  </si>
  <si>
    <t>Intermediate Catch Events</t>
  </si>
  <si>
    <t>Generic names used for intermediate catch events (e.g., ‘Event 1’, ‘Event 2’).</t>
  </si>
  <si>
    <t>Rename the events to reflect their purpose, such as ‘Cancellation Request Received’ or ‘Quick Complaint Received’.</t>
  </si>
  <si>
    <t xml:space="preserve">Exclusive gateway </t>
  </si>
  <si>
    <t>Exclusive gateway used instead of inclusive</t>
  </si>
  <si>
    <t>Use inclusive gateway for multiple update types</t>
  </si>
  <si>
    <t>End event</t>
  </si>
  <si>
    <t>Missing end event despite start event</t>
  </si>
  <si>
    <t>Add end event after 'Publish Updated Catalog'</t>
  </si>
  <si>
    <t>Merging logic</t>
  </si>
  <si>
    <t>Lack of merging gateway before an exclusive gateway.</t>
  </si>
  <si>
    <t>Use an inclusive merging gateway to synchronize flows before the next decision point.</t>
  </si>
  <si>
    <t>Flow merge</t>
  </si>
  <si>
    <t>Parallel paths flow into a task without synchronization.</t>
  </si>
  <si>
    <t>Add an inclusive merge before 'Publish Updated Catalog' to collect all possible updates.</t>
  </si>
  <si>
    <t>Boundary timer event</t>
  </si>
  <si>
    <t>Boundary timer used incorrectly on a task.</t>
  </si>
  <si>
    <t>Use timer as start event instead</t>
  </si>
  <si>
    <t>Sequence flow</t>
  </si>
  <si>
    <t>Missing condition labels on outgoing flows from the inclusive gateway.</t>
  </si>
  <si>
    <t>Add meaningful condition labels to all outgoing flows to indicate decision logic.</t>
  </si>
  <si>
    <t>Broken flow continuity in internal process</t>
  </si>
  <si>
    <t>Ensure continuous sequence flow between tasks</t>
  </si>
  <si>
    <t>Gateway decision</t>
  </si>
  <si>
    <t>No decision task before gateway</t>
  </si>
  <si>
    <t>Add 'Categorize Inquiry' before gateway</t>
  </si>
  <si>
    <t>Diagram layout</t>
  </si>
  <si>
    <t>Poorly structured flow – difficult-to-read spaghetti flow</t>
  </si>
  <si>
    <t>Reorganize layout to improve readability of control and sequence flows.</t>
  </si>
  <si>
    <t>Pool usage</t>
  </si>
  <si>
    <t>Incorrect pool and lane usage: Customer and internal teams in same pool</t>
  </si>
  <si>
    <t>Separate pools for customer and internal teams.</t>
  </si>
  <si>
    <t xml:space="preserve">Routing parallel gateway </t>
  </si>
  <si>
    <t>Parallel gateway routes inquiries to all departments.</t>
  </si>
  <si>
    <t>Replace with an exclusive gateway for conditional routing the inquiry based on its type.</t>
  </si>
  <si>
    <t>Swimlanes</t>
  </si>
  <si>
    <t>Missing labels for swimlanes and pools.</t>
  </si>
  <si>
    <t>Add lane and pool names (e.g., ‘Customer’, ‘Support Team’) to clarify participant responsibilities.</t>
  </si>
  <si>
    <t>Inspection step</t>
  </si>
  <si>
    <t>Inspection step skipped before decision point.</t>
  </si>
  <si>
    <t>Add 'Inspect Returned Item' before decision</t>
  </si>
  <si>
    <t>Decision gateway</t>
  </si>
  <si>
    <t>Refund and exchange paths modeled in parallel.</t>
  </si>
  <si>
    <t>Use an exclusive gateway to reflect the either/or nature of this decision.</t>
  </si>
  <si>
    <t>Swimlane responsibility</t>
  </si>
  <si>
    <t>Quality inspection task placed in the wrong swimlane.</t>
  </si>
  <si>
    <t>Move 'Inspect Returned Item' to the Logistics lane, where it logically belongs.</t>
  </si>
  <si>
    <t>Gateway labels</t>
  </si>
  <si>
    <t>Gateways and outgoing flows not labeled</t>
  </si>
  <si>
    <t>Clearly label all exclusive gateways and outgoing paths to clarify decision logic.</t>
  </si>
  <si>
    <t>Unconnected 'Receive Returned Item' task</t>
  </si>
  <si>
    <t>Connect it properly to both 'Send Return Instructions' and 'Inspect Returned Item' to maintain flow logic.</t>
  </si>
  <si>
    <t>Disorganized flow layout with zigzagging connectors at inconsistent angles (the so called ‘slalom’ structure).</t>
  </si>
  <si>
    <t>Reorganize the process from left to right and align flows to enhance visual readability</t>
  </si>
  <si>
    <t>Non-interrupting boundary timer may cause a deadlock.</t>
  </si>
  <si>
    <t>#</t>
  </si>
  <si>
    <t>Issue Detection Rating (1-10 or Undetected)</t>
  </si>
  <si>
    <t>Solution Correctness Rating (0-10)</t>
  </si>
  <si>
    <t>Undetected</t>
  </si>
  <si>
    <t>Example</t>
  </si>
  <si>
    <t>Error</t>
  </si>
  <si>
    <t>Error Type</t>
  </si>
  <si>
    <t>Event Timing &amp; Triggers</t>
  </si>
  <si>
    <t>Gateway &amp; Routing Logic</t>
  </si>
  <si>
    <t>Synchronization &amp; Merging</t>
  </si>
  <si>
    <t>Labeling &amp; Naming</t>
  </si>
  <si>
    <t>Decision Placement &amp; Completeness</t>
  </si>
  <si>
    <t>Swimlanes &amp; Structure</t>
  </si>
  <si>
    <t>Detected</t>
  </si>
  <si>
    <t>%</t>
  </si>
  <si>
    <t>Issue/weighted</t>
  </si>
  <si>
    <t>Solution/weighted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</si>
</sst>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charset val="238"/>
      <scheme val="minor"/>
    </font>
    <font>
      <b/>
      <sz val="12"/>
      <color theme="1"/>
      <name val="Calibri"/>
      <family val="2"/>
      <charset val="238"/>
      <scheme val="minor"/>
    </font>
    <font>
      <sz val="8"/>
      <name val="Calibri"/>
      <family val="2"/>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2">
    <xf numFmtId="0" fontId="0" fillId="0" borderId="0"/>
    <xf numFmtId="9" fontId="2" fillId="0" borderId="0" applyFont="0" applyFill="0" applyBorder="0" applyAlignment="0" applyProtection="0"/>
  </cellStyleXfs>
  <cellXfs count="23">
    <xf numFmtId="0" fontId="0" fillId="0" borderId="0" xfId="0"/>
    <xf numFmtId="0" fontId="0" fillId="0" borderId="0" xfId="0" applyAlignment="1">
      <alignment wrapText="1"/>
    </xf>
    <xf numFmtId="0" fontId="3" fillId="0" borderId="1" xfId="0" applyFont="1" applyBorder="1" applyAlignment="1">
      <alignment horizontal="center" wrapText="1"/>
    </xf>
    <xf numFmtId="0" fontId="4" fillId="0" borderId="1" xfId="0" applyNumberFormat="1" applyFont="1" applyBorder="1"/>
    <xf numFmtId="0" fontId="0" fillId="0" borderId="0" xfId="0" applyNumberFormat="1"/>
    <xf numFmtId="0" fontId="4" fillId="0" borderId="0" xfId="0" applyNumberFormat="1" applyFont="1"/>
    <xf numFmtId="0" fontId="1" fillId="0" borderId="1" xfId="0" applyFont="1" applyBorder="1" applyAlignment="1">
      <alignment horizontal="center" vertical="center" wrapText="1"/>
    </xf>
    <xf numFmtId="0" fontId="4" fillId="0" borderId="1" xfId="0" applyNumberFormat="1" applyFont="1" applyFill="1" applyBorder="1" applyAlignment="1">
      <alignment horizontal="center" vertical="center" wrapText="1"/>
    </xf>
    <xf numFmtId="0" fontId="0" fillId="0" borderId="1" xfId="0" applyBorder="1"/>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0" xfId="0" applyBorder="1"/>
    <xf numFmtId="9" fontId="0" fillId="0" borderId="0" xfId="1" applyFont="1" applyBorder="1"/>
    <xf numFmtId="0" fontId="0" fillId="0" borderId="2" xfId="0" applyBorder="1"/>
    <xf numFmtId="9" fontId="0" fillId="0" borderId="2" xfId="1" applyFont="1" applyBorder="1"/>
    <xf numFmtId="0" fontId="0" fillId="0" borderId="3" xfId="0" applyBorder="1"/>
    <xf numFmtId="9" fontId="0" fillId="0" borderId="3" xfId="1" applyFont="1" applyBorder="1"/>
    <xf numFmtId="0" fontId="0" fillId="0" borderId="4" xfId="0" applyBorder="1" applyAlignment="1">
      <alignment horizontal="center"/>
    </xf>
    <xf numFmtId="0" fontId="0" fillId="0" borderId="5" xfId="0" applyBorder="1" applyAlignment="1">
      <alignment horizontal="center"/>
    </xf>
    <xf numFmtId="0" fontId="0" fillId="0" borderId="6" xfId="0" applyBorder="1"/>
    <xf numFmtId="0" fontId="0" fillId="0" borderId="7" xfId="0" applyBorder="1"/>
    <xf numFmtId="9" fontId="0" fillId="0" borderId="8" xfId="1" applyFont="1" applyBorder="1"/>
    <xf numFmtId="9" fontId="0" fillId="0" borderId="9" xfId="1" applyFont="1" applyBorder="1"/>
  </cellXfs>
  <cellStyles count="2">
    <cellStyle name="Normalny" xfId="0" builtinId="0"/>
    <cellStyle name="Procentowy"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zoomScale="85" zoomScaleNormal="85" workbookViewId="0">
      <selection activeCell="E24" sqref="E24"/>
    </sheetView>
  </sheetViews>
  <sheetFormatPr defaultRowHeight="15.75" x14ac:dyDescent="0.25"/>
  <cols>
    <col min="3" max="3" width="18.42578125" customWidth="1"/>
    <col min="4" max="9" width="46" style="1" customWidth="1"/>
    <col min="10" max="10" width="15.140625" style="5" bestFit="1" customWidth="1"/>
    <col min="11" max="11" width="9.140625" style="5"/>
  </cols>
  <sheetData>
    <row r="1" spans="1:11" x14ac:dyDescent="0.25">
      <c r="A1" s="8"/>
      <c r="B1" s="8"/>
      <c r="C1" s="8"/>
      <c r="D1" s="2" t="s">
        <v>84</v>
      </c>
      <c r="E1" s="2"/>
      <c r="F1" s="2"/>
      <c r="G1" s="2" t="s">
        <v>83</v>
      </c>
      <c r="H1" s="2"/>
      <c r="I1" s="2"/>
      <c r="J1" s="3"/>
      <c r="K1" s="3"/>
    </row>
    <row r="2" spans="1:11" ht="94.5" x14ac:dyDescent="0.25">
      <c r="A2" s="10" t="s">
        <v>179</v>
      </c>
      <c r="B2" s="10" t="s">
        <v>180</v>
      </c>
      <c r="C2" s="10" t="s">
        <v>181</v>
      </c>
      <c r="D2" s="9" t="s">
        <v>85</v>
      </c>
      <c r="E2" s="9" t="s">
        <v>86</v>
      </c>
      <c r="F2" s="9" t="s">
        <v>87</v>
      </c>
      <c r="G2" s="6" t="s">
        <v>0</v>
      </c>
      <c r="H2" s="6" t="s">
        <v>1</v>
      </c>
      <c r="I2" s="6" t="s">
        <v>2</v>
      </c>
      <c r="J2" s="7" t="s">
        <v>176</v>
      </c>
      <c r="K2" s="7" t="s">
        <v>177</v>
      </c>
    </row>
    <row r="3" spans="1:11" ht="90" x14ac:dyDescent="0.25">
      <c r="A3">
        <v>1</v>
      </c>
      <c r="B3">
        <v>1</v>
      </c>
      <c r="C3" s="1" t="s">
        <v>182</v>
      </c>
      <c r="D3" s="1" t="s">
        <v>88</v>
      </c>
      <c r="E3" s="1" t="s">
        <v>174</v>
      </c>
      <c r="F3" s="1" t="s">
        <v>89</v>
      </c>
      <c r="G3" s="1" t="s">
        <v>3</v>
      </c>
      <c r="H3" s="1" t="s">
        <v>23</v>
      </c>
      <c r="I3" s="1" t="s">
        <v>53</v>
      </c>
      <c r="J3" s="4">
        <v>0</v>
      </c>
      <c r="K3" s="4">
        <v>0</v>
      </c>
    </row>
    <row r="4" spans="1:11" ht="60" x14ac:dyDescent="0.25">
      <c r="A4">
        <v>1</v>
      </c>
      <c r="B4">
        <v>2</v>
      </c>
      <c r="C4" s="1" t="s">
        <v>183</v>
      </c>
      <c r="D4" s="1" t="s">
        <v>90</v>
      </c>
      <c r="E4" s="1" t="s">
        <v>91</v>
      </c>
      <c r="F4" s="1" t="s">
        <v>92</v>
      </c>
      <c r="G4" s="1" t="s">
        <v>4</v>
      </c>
      <c r="H4" s="1" t="s">
        <v>24</v>
      </c>
      <c r="I4" s="1" t="s">
        <v>54</v>
      </c>
      <c r="J4" s="4">
        <v>0</v>
      </c>
      <c r="K4" s="4">
        <v>0</v>
      </c>
    </row>
    <row r="5" spans="1:11" ht="60" x14ac:dyDescent="0.25">
      <c r="A5">
        <v>1</v>
      </c>
      <c r="B5">
        <v>3</v>
      </c>
      <c r="C5" s="1" t="s">
        <v>182</v>
      </c>
      <c r="D5" s="1" t="s">
        <v>93</v>
      </c>
      <c r="E5" s="1" t="s">
        <v>94</v>
      </c>
      <c r="F5" s="1" t="s">
        <v>95</v>
      </c>
      <c r="G5" s="1" t="s">
        <v>5</v>
      </c>
      <c r="H5" s="1" t="s">
        <v>25</v>
      </c>
      <c r="I5" s="1" t="s">
        <v>55</v>
      </c>
      <c r="J5" s="4">
        <v>0</v>
      </c>
      <c r="K5" s="4">
        <v>0</v>
      </c>
    </row>
    <row r="6" spans="1:11" ht="45" x14ac:dyDescent="0.25">
      <c r="A6">
        <v>1</v>
      </c>
      <c r="B6">
        <v>4</v>
      </c>
      <c r="C6" s="1" t="s">
        <v>184</v>
      </c>
      <c r="D6" s="1" t="s">
        <v>96</v>
      </c>
      <c r="E6" s="1" t="s">
        <v>97</v>
      </c>
      <c r="F6" s="1" t="s">
        <v>98</v>
      </c>
      <c r="G6" s="1" t="s">
        <v>6</v>
      </c>
      <c r="H6" s="1" t="s">
        <v>26</v>
      </c>
      <c r="I6" s="1" t="s">
        <v>56</v>
      </c>
      <c r="J6" s="4">
        <v>0</v>
      </c>
      <c r="K6" s="4">
        <v>0</v>
      </c>
    </row>
    <row r="7" spans="1:11" ht="45" x14ac:dyDescent="0.25">
      <c r="A7">
        <v>1</v>
      </c>
      <c r="B7">
        <v>5</v>
      </c>
      <c r="C7" s="1" t="s">
        <v>182</v>
      </c>
      <c r="D7" s="1" t="s">
        <v>99</v>
      </c>
      <c r="E7" s="1" t="s">
        <v>100</v>
      </c>
      <c r="F7" s="1" t="s">
        <v>101</v>
      </c>
      <c r="G7" s="1" t="s">
        <v>6</v>
      </c>
      <c r="H7" s="1" t="s">
        <v>27</v>
      </c>
      <c r="I7" s="1" t="s">
        <v>57</v>
      </c>
      <c r="J7" s="4">
        <v>0</v>
      </c>
      <c r="K7" s="4">
        <v>0</v>
      </c>
    </row>
    <row r="8" spans="1:11" ht="30" x14ac:dyDescent="0.25">
      <c r="A8">
        <v>1</v>
      </c>
      <c r="B8">
        <v>6</v>
      </c>
      <c r="C8" s="1" t="s">
        <v>185</v>
      </c>
      <c r="D8" s="1" t="s">
        <v>102</v>
      </c>
      <c r="E8" s="1" t="s">
        <v>103</v>
      </c>
      <c r="F8" s="1" t="s">
        <v>104</v>
      </c>
      <c r="G8" s="1" t="s">
        <v>7</v>
      </c>
      <c r="H8" s="1" t="s">
        <v>28</v>
      </c>
      <c r="I8" s="1" t="s">
        <v>58</v>
      </c>
      <c r="J8" s="4">
        <v>0</v>
      </c>
      <c r="K8" s="4">
        <v>0</v>
      </c>
    </row>
    <row r="9" spans="1:11" ht="75" x14ac:dyDescent="0.25">
      <c r="A9">
        <v>2</v>
      </c>
      <c r="B9">
        <v>1</v>
      </c>
      <c r="C9" s="1" t="s">
        <v>183</v>
      </c>
      <c r="D9" s="1" t="s">
        <v>105</v>
      </c>
      <c r="E9" s="1" t="s">
        <v>106</v>
      </c>
      <c r="F9" s="1" t="s">
        <v>107</v>
      </c>
      <c r="G9" s="1" t="s">
        <v>8</v>
      </c>
      <c r="H9" s="1" t="s">
        <v>29</v>
      </c>
      <c r="I9" s="1" t="s">
        <v>59</v>
      </c>
      <c r="J9" s="4">
        <v>8</v>
      </c>
      <c r="K9" s="4">
        <v>10</v>
      </c>
    </row>
    <row r="10" spans="1:11" ht="45" x14ac:dyDescent="0.25">
      <c r="A10">
        <v>2</v>
      </c>
      <c r="B10">
        <v>2</v>
      </c>
      <c r="C10" s="1" t="s">
        <v>182</v>
      </c>
      <c r="D10" s="1" t="s">
        <v>108</v>
      </c>
      <c r="E10" s="1" t="s">
        <v>109</v>
      </c>
      <c r="F10" s="1" t="s">
        <v>110</v>
      </c>
      <c r="G10" s="1" t="s">
        <v>9</v>
      </c>
      <c r="H10" s="1" t="s">
        <v>30</v>
      </c>
      <c r="I10" s="1" t="s">
        <v>60</v>
      </c>
      <c r="J10" s="4">
        <v>7</v>
      </c>
      <c r="K10" s="4">
        <v>8</v>
      </c>
    </row>
    <row r="11" spans="1:11" ht="90" x14ac:dyDescent="0.25">
      <c r="A11">
        <v>2</v>
      </c>
      <c r="B11">
        <v>3</v>
      </c>
      <c r="C11" s="1" t="s">
        <v>186</v>
      </c>
      <c r="D11" s="1" t="s">
        <v>111</v>
      </c>
      <c r="E11" s="1" t="s">
        <v>112</v>
      </c>
      <c r="F11" s="1" t="s">
        <v>113</v>
      </c>
      <c r="G11" s="1" t="s">
        <v>10</v>
      </c>
      <c r="H11" s="1" t="s">
        <v>31</v>
      </c>
      <c r="I11" s="1" t="s">
        <v>61</v>
      </c>
      <c r="J11" s="4">
        <v>0</v>
      </c>
      <c r="K11" s="4">
        <v>0</v>
      </c>
    </row>
    <row r="12" spans="1:11" ht="90" x14ac:dyDescent="0.25">
      <c r="A12">
        <v>2</v>
      </c>
      <c r="B12">
        <v>4</v>
      </c>
      <c r="C12" s="1" t="s">
        <v>183</v>
      </c>
      <c r="D12" s="1" t="s">
        <v>114</v>
      </c>
      <c r="E12" s="1" t="s">
        <v>115</v>
      </c>
      <c r="F12" s="1" t="s">
        <v>116</v>
      </c>
      <c r="G12" s="1" t="s">
        <v>11</v>
      </c>
      <c r="H12" s="1" t="s">
        <v>32</v>
      </c>
      <c r="I12" s="1" t="s">
        <v>62</v>
      </c>
      <c r="J12" s="4">
        <v>7</v>
      </c>
      <c r="K12" s="4">
        <v>8</v>
      </c>
    </row>
    <row r="13" spans="1:11" ht="75" x14ac:dyDescent="0.25">
      <c r="A13">
        <v>2</v>
      </c>
      <c r="B13">
        <v>5</v>
      </c>
      <c r="C13" s="1" t="s">
        <v>185</v>
      </c>
      <c r="D13" s="1" t="s">
        <v>117</v>
      </c>
      <c r="E13" s="1" t="s">
        <v>118</v>
      </c>
      <c r="F13" s="1" t="s">
        <v>119</v>
      </c>
      <c r="G13" s="1" t="s">
        <v>12</v>
      </c>
      <c r="H13" s="1" t="s">
        <v>33</v>
      </c>
      <c r="I13" s="1" t="s">
        <v>63</v>
      </c>
      <c r="J13" s="4">
        <v>0</v>
      </c>
      <c r="K13" s="4">
        <v>0</v>
      </c>
    </row>
    <row r="14" spans="1:11" ht="60" x14ac:dyDescent="0.25">
      <c r="A14">
        <v>2</v>
      </c>
      <c r="B14">
        <v>6</v>
      </c>
      <c r="C14" s="1" t="s">
        <v>185</v>
      </c>
      <c r="D14" s="1" t="s">
        <v>120</v>
      </c>
      <c r="E14" s="1" t="s">
        <v>121</v>
      </c>
      <c r="F14" s="1" t="s">
        <v>122</v>
      </c>
      <c r="G14" s="1" t="s">
        <v>13</v>
      </c>
      <c r="H14" s="1" t="s">
        <v>34</v>
      </c>
      <c r="I14" s="1" t="s">
        <v>64</v>
      </c>
      <c r="J14" s="4">
        <v>0</v>
      </c>
      <c r="K14" s="4">
        <v>0</v>
      </c>
    </row>
    <row r="15" spans="1:11" ht="105" x14ac:dyDescent="0.25">
      <c r="A15">
        <v>3</v>
      </c>
      <c r="B15">
        <v>1</v>
      </c>
      <c r="C15" s="1" t="s">
        <v>183</v>
      </c>
      <c r="D15" s="1" t="s">
        <v>123</v>
      </c>
      <c r="E15" s="1" t="s">
        <v>124</v>
      </c>
      <c r="F15" s="1" t="s">
        <v>125</v>
      </c>
      <c r="G15" s="1" t="s">
        <v>14</v>
      </c>
      <c r="H15" s="1" t="s">
        <v>35</v>
      </c>
      <c r="I15" s="1" t="s">
        <v>65</v>
      </c>
      <c r="J15" s="4">
        <v>0</v>
      </c>
      <c r="K15" s="4">
        <v>0</v>
      </c>
    </row>
    <row r="16" spans="1:11" ht="90" x14ac:dyDescent="0.25">
      <c r="A16">
        <v>3</v>
      </c>
      <c r="B16">
        <v>2</v>
      </c>
      <c r="C16" s="1" t="s">
        <v>184</v>
      </c>
      <c r="D16" s="1" t="s">
        <v>126</v>
      </c>
      <c r="E16" s="1" t="s">
        <v>127</v>
      </c>
      <c r="F16" s="1" t="s">
        <v>128</v>
      </c>
      <c r="G16" s="1" t="s">
        <v>15</v>
      </c>
      <c r="H16" s="1" t="s">
        <v>36</v>
      </c>
      <c r="I16" s="1" t="s">
        <v>66</v>
      </c>
      <c r="J16" s="4">
        <v>4</v>
      </c>
      <c r="K16" s="4">
        <v>2</v>
      </c>
    </row>
    <row r="17" spans="1:11" ht="120" x14ac:dyDescent="0.25">
      <c r="A17">
        <v>3</v>
      </c>
      <c r="B17">
        <v>3</v>
      </c>
      <c r="C17" s="1" t="s">
        <v>184</v>
      </c>
      <c r="D17" s="1" t="s">
        <v>129</v>
      </c>
      <c r="E17" s="1" t="s">
        <v>130</v>
      </c>
      <c r="F17" s="1" t="s">
        <v>131</v>
      </c>
      <c r="G17" s="1" t="s">
        <v>16</v>
      </c>
      <c r="H17" s="1" t="s">
        <v>37</v>
      </c>
      <c r="I17" s="1" t="s">
        <v>67</v>
      </c>
      <c r="J17" s="4">
        <v>9</v>
      </c>
      <c r="K17" s="4">
        <v>10</v>
      </c>
    </row>
    <row r="18" spans="1:11" ht="150" x14ac:dyDescent="0.25">
      <c r="A18">
        <v>3</v>
      </c>
      <c r="B18">
        <v>4</v>
      </c>
      <c r="C18" s="1" t="s">
        <v>184</v>
      </c>
      <c r="D18" s="1" t="s">
        <v>132</v>
      </c>
      <c r="E18" s="1" t="s">
        <v>133</v>
      </c>
      <c r="F18" s="1" t="s">
        <v>134</v>
      </c>
      <c r="G18" s="1" t="s">
        <v>17</v>
      </c>
      <c r="H18" s="1" t="s">
        <v>38</v>
      </c>
      <c r="I18" s="1" t="s">
        <v>68</v>
      </c>
      <c r="J18" s="4">
        <v>9</v>
      </c>
      <c r="K18" s="4">
        <v>10</v>
      </c>
    </row>
    <row r="19" spans="1:11" ht="75" x14ac:dyDescent="0.25">
      <c r="A19">
        <v>3</v>
      </c>
      <c r="B19">
        <v>5</v>
      </c>
      <c r="C19" s="1" t="s">
        <v>182</v>
      </c>
      <c r="D19" s="1" t="s">
        <v>135</v>
      </c>
      <c r="E19" s="1" t="s">
        <v>136</v>
      </c>
      <c r="F19" s="1" t="s">
        <v>137</v>
      </c>
      <c r="G19" s="1" t="s">
        <v>18</v>
      </c>
      <c r="H19" s="1" t="s">
        <v>39</v>
      </c>
      <c r="I19" s="1" t="s">
        <v>69</v>
      </c>
      <c r="J19" s="4">
        <v>10</v>
      </c>
      <c r="K19" s="4">
        <v>10</v>
      </c>
    </row>
    <row r="20" spans="1:11" ht="90" x14ac:dyDescent="0.25">
      <c r="A20">
        <v>3</v>
      </c>
      <c r="B20">
        <v>6</v>
      </c>
      <c r="C20" s="1" t="s">
        <v>185</v>
      </c>
      <c r="D20" s="1" t="s">
        <v>138</v>
      </c>
      <c r="E20" s="1" t="s">
        <v>139</v>
      </c>
      <c r="F20" s="1" t="s">
        <v>140</v>
      </c>
      <c r="G20" s="1" t="s">
        <v>19</v>
      </c>
      <c r="H20" s="1" t="s">
        <v>40</v>
      </c>
      <c r="I20" s="1" t="s">
        <v>70</v>
      </c>
      <c r="J20" s="4">
        <v>2</v>
      </c>
      <c r="K20" s="4">
        <v>1</v>
      </c>
    </row>
    <row r="21" spans="1:11" ht="90" x14ac:dyDescent="0.25">
      <c r="A21">
        <v>4</v>
      </c>
      <c r="B21">
        <v>1</v>
      </c>
      <c r="C21" s="1" t="s">
        <v>184</v>
      </c>
      <c r="D21" s="1" t="s">
        <v>138</v>
      </c>
      <c r="E21" s="1" t="s">
        <v>141</v>
      </c>
      <c r="F21" s="1" t="s">
        <v>142</v>
      </c>
      <c r="G21" s="1" t="s">
        <v>20</v>
      </c>
      <c r="H21" s="1" t="s">
        <v>41</v>
      </c>
      <c r="I21" s="1" t="s">
        <v>71</v>
      </c>
      <c r="J21" s="4">
        <v>10</v>
      </c>
      <c r="K21" s="4">
        <v>10</v>
      </c>
    </row>
    <row r="22" spans="1:11" ht="45" x14ac:dyDescent="0.25">
      <c r="A22">
        <v>4</v>
      </c>
      <c r="B22">
        <v>2</v>
      </c>
      <c r="C22" s="1" t="s">
        <v>186</v>
      </c>
      <c r="D22" s="1" t="s">
        <v>143</v>
      </c>
      <c r="E22" s="1" t="s">
        <v>144</v>
      </c>
      <c r="F22" s="1" t="s">
        <v>145</v>
      </c>
      <c r="G22" s="1" t="s">
        <v>6</v>
      </c>
      <c r="H22" s="1" t="s">
        <v>42</v>
      </c>
      <c r="I22" s="1" t="s">
        <v>72</v>
      </c>
      <c r="J22" s="4">
        <v>0</v>
      </c>
      <c r="K22" s="4">
        <v>0</v>
      </c>
    </row>
    <row r="23" spans="1:11" ht="45" x14ac:dyDescent="0.25">
      <c r="A23">
        <v>4</v>
      </c>
      <c r="B23">
        <v>3</v>
      </c>
      <c r="C23" s="1" t="s">
        <v>186</v>
      </c>
      <c r="D23" s="1" t="s">
        <v>146</v>
      </c>
      <c r="E23" s="1" t="s">
        <v>147</v>
      </c>
      <c r="F23" s="1" t="s">
        <v>148</v>
      </c>
      <c r="G23" s="1" t="s">
        <v>7</v>
      </c>
      <c r="H23" s="1" t="s">
        <v>43</v>
      </c>
      <c r="I23" s="1" t="s">
        <v>73</v>
      </c>
      <c r="J23" s="4">
        <v>0</v>
      </c>
      <c r="K23" s="4">
        <v>0</v>
      </c>
    </row>
    <row r="24" spans="1:11" ht="60" x14ac:dyDescent="0.25">
      <c r="A24">
        <v>4</v>
      </c>
      <c r="B24">
        <v>4</v>
      </c>
      <c r="C24" s="1" t="s">
        <v>187</v>
      </c>
      <c r="D24" s="1" t="s">
        <v>149</v>
      </c>
      <c r="E24" s="1" t="s">
        <v>150</v>
      </c>
      <c r="F24" s="1" t="s">
        <v>151</v>
      </c>
      <c r="G24" s="1" t="s">
        <v>14</v>
      </c>
      <c r="H24" s="1" t="s">
        <v>44</v>
      </c>
      <c r="I24" s="1" t="s">
        <v>74</v>
      </c>
      <c r="J24" s="4">
        <v>0</v>
      </c>
      <c r="K24" s="4">
        <v>0</v>
      </c>
    </row>
    <row r="25" spans="1:11" ht="45" x14ac:dyDescent="0.25">
      <c r="A25">
        <v>4</v>
      </c>
      <c r="B25">
        <v>5</v>
      </c>
      <c r="C25" s="1" t="s">
        <v>186</v>
      </c>
      <c r="D25" s="1" t="s">
        <v>152</v>
      </c>
      <c r="E25" s="1" t="s">
        <v>153</v>
      </c>
      <c r="F25" s="1" t="s">
        <v>154</v>
      </c>
      <c r="G25" s="1" t="s">
        <v>21</v>
      </c>
      <c r="H25" s="1" t="s">
        <v>45</v>
      </c>
      <c r="I25" s="1" t="s">
        <v>75</v>
      </c>
      <c r="J25" s="4">
        <v>0</v>
      </c>
      <c r="K25" s="4">
        <v>0</v>
      </c>
    </row>
    <row r="26" spans="1:11" ht="45" x14ac:dyDescent="0.25">
      <c r="A26">
        <v>4</v>
      </c>
      <c r="B26">
        <v>6</v>
      </c>
      <c r="C26" s="1" t="s">
        <v>187</v>
      </c>
      <c r="D26" s="1" t="s">
        <v>155</v>
      </c>
      <c r="E26" s="1" t="s">
        <v>156</v>
      </c>
      <c r="F26" s="1" t="s">
        <v>157</v>
      </c>
      <c r="G26" s="1" t="s">
        <v>21</v>
      </c>
      <c r="H26" s="1" t="s">
        <v>46</v>
      </c>
      <c r="I26" s="1" t="s">
        <v>76</v>
      </c>
      <c r="J26" s="4">
        <v>0</v>
      </c>
      <c r="K26" s="4">
        <v>0</v>
      </c>
    </row>
    <row r="27" spans="1:11" ht="45" x14ac:dyDescent="0.25">
      <c r="A27">
        <v>5</v>
      </c>
      <c r="B27">
        <v>1</v>
      </c>
      <c r="C27" s="1" t="s">
        <v>186</v>
      </c>
      <c r="D27" s="1" t="s">
        <v>158</v>
      </c>
      <c r="E27" s="1" t="s">
        <v>159</v>
      </c>
      <c r="F27" s="1" t="s">
        <v>160</v>
      </c>
      <c r="G27" s="1" t="s">
        <v>6</v>
      </c>
      <c r="H27" s="1" t="s">
        <v>47</v>
      </c>
      <c r="I27" s="1" t="s">
        <v>77</v>
      </c>
      <c r="J27" s="4">
        <v>0</v>
      </c>
      <c r="K27" s="4">
        <v>0</v>
      </c>
    </row>
    <row r="28" spans="1:11" ht="45" x14ac:dyDescent="0.25">
      <c r="A28">
        <v>5</v>
      </c>
      <c r="B28">
        <v>2</v>
      </c>
      <c r="C28" s="1" t="s">
        <v>183</v>
      </c>
      <c r="D28" s="1" t="s">
        <v>161</v>
      </c>
      <c r="E28" s="1" t="s">
        <v>162</v>
      </c>
      <c r="F28" s="1" t="s">
        <v>163</v>
      </c>
      <c r="G28" s="1" t="s">
        <v>21</v>
      </c>
      <c r="H28" s="1" t="s">
        <v>48</v>
      </c>
      <c r="I28" s="1" t="s">
        <v>78</v>
      </c>
      <c r="J28" s="4">
        <v>0</v>
      </c>
      <c r="K28" s="4">
        <v>0</v>
      </c>
    </row>
    <row r="29" spans="1:11" ht="45" x14ac:dyDescent="0.25">
      <c r="A29">
        <v>5</v>
      </c>
      <c r="B29">
        <v>3</v>
      </c>
      <c r="C29" s="1" t="s">
        <v>187</v>
      </c>
      <c r="D29" s="1" t="s">
        <v>164</v>
      </c>
      <c r="E29" s="1" t="s">
        <v>165</v>
      </c>
      <c r="F29" s="1" t="s">
        <v>166</v>
      </c>
      <c r="G29" s="1" t="s">
        <v>22</v>
      </c>
      <c r="H29" s="1" t="s">
        <v>49</v>
      </c>
      <c r="I29" s="1" t="s">
        <v>79</v>
      </c>
      <c r="J29" s="4">
        <v>0</v>
      </c>
      <c r="K29" s="4">
        <v>0</v>
      </c>
    </row>
    <row r="30" spans="1:11" ht="30" x14ac:dyDescent="0.25">
      <c r="A30">
        <v>5</v>
      </c>
      <c r="B30">
        <v>4</v>
      </c>
      <c r="C30" s="1" t="s">
        <v>185</v>
      </c>
      <c r="D30" s="1" t="s">
        <v>167</v>
      </c>
      <c r="E30" s="1" t="s">
        <v>168</v>
      </c>
      <c r="F30" s="1" t="s">
        <v>169</v>
      </c>
      <c r="G30" s="1" t="s">
        <v>6</v>
      </c>
      <c r="H30" s="1" t="s">
        <v>50</v>
      </c>
      <c r="I30" s="1" t="s">
        <v>80</v>
      </c>
      <c r="J30" s="4">
        <v>0</v>
      </c>
      <c r="K30" s="4">
        <v>0</v>
      </c>
    </row>
    <row r="31" spans="1:11" ht="45" x14ac:dyDescent="0.25">
      <c r="A31">
        <v>5</v>
      </c>
      <c r="B31">
        <v>5</v>
      </c>
      <c r="C31" s="1" t="s">
        <v>187</v>
      </c>
      <c r="D31" s="1" t="s">
        <v>138</v>
      </c>
      <c r="E31" s="1" t="s">
        <v>170</v>
      </c>
      <c r="F31" s="1" t="s">
        <v>171</v>
      </c>
      <c r="G31" s="1" t="s">
        <v>6</v>
      </c>
      <c r="H31" s="1" t="s">
        <v>51</v>
      </c>
      <c r="I31" s="1" t="s">
        <v>81</v>
      </c>
      <c r="J31" s="4">
        <v>0</v>
      </c>
      <c r="K31" s="4">
        <v>0</v>
      </c>
    </row>
    <row r="32" spans="1:11" ht="45" x14ac:dyDescent="0.25">
      <c r="A32">
        <v>5</v>
      </c>
      <c r="B32">
        <v>6</v>
      </c>
      <c r="C32" s="1" t="s">
        <v>187</v>
      </c>
      <c r="D32" s="1" t="s">
        <v>138</v>
      </c>
      <c r="E32" s="1" t="s">
        <v>172</v>
      </c>
      <c r="F32" s="1" t="s">
        <v>173</v>
      </c>
      <c r="G32" s="1" t="s">
        <v>7</v>
      </c>
      <c r="H32" s="1" t="s">
        <v>52</v>
      </c>
      <c r="I32" s="1" t="s">
        <v>82</v>
      </c>
      <c r="J32" s="4">
        <v>0</v>
      </c>
      <c r="K32" s="4">
        <v>0</v>
      </c>
    </row>
  </sheetData>
  <mergeCells count="2">
    <mergeCell ref="G1:I1"/>
    <mergeCell ref="D1:F1"/>
  </mergeCells>
  <phoneticPr fontId="5" type="noConversion"/>
  <conditionalFormatting sqref="J1:K1048576">
    <cfRule type="colorScale" priority="1">
      <colorScale>
        <cfvo type="min"/>
        <cfvo type="percentile" val="50"/>
        <cfvo type="max"/>
        <color rgb="FFF8696B"/>
        <color rgb="FFFCFCFF"/>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004B7-A8D8-4CAE-9FF1-FCC7A3F79B79}">
  <dimension ref="A1:G4"/>
  <sheetViews>
    <sheetView tabSelected="1" workbookViewId="0">
      <selection activeCell="D13" sqref="D13"/>
    </sheetView>
  </sheetViews>
  <sheetFormatPr defaultRowHeight="15" x14ac:dyDescent="0.25"/>
  <cols>
    <col min="2" max="2" width="11.140625" customWidth="1"/>
    <col min="3" max="3" width="15.140625" customWidth="1"/>
    <col min="4" max="4" width="21.140625" customWidth="1"/>
    <col min="5" max="5" width="11.140625" customWidth="1"/>
    <col min="6" max="7" width="11.5703125" customWidth="1"/>
  </cols>
  <sheetData>
    <row r="1" spans="1:7" x14ac:dyDescent="0.25">
      <c r="C1" s="17" t="s">
        <v>188</v>
      </c>
      <c r="D1" s="18"/>
    </row>
    <row r="2" spans="1:7" x14ac:dyDescent="0.25">
      <c r="A2" s="8"/>
      <c r="B2" s="13" t="s">
        <v>188</v>
      </c>
      <c r="C2" s="19" t="s">
        <v>190</v>
      </c>
      <c r="D2" s="20" t="s">
        <v>191</v>
      </c>
      <c r="E2" s="15" t="s">
        <v>178</v>
      </c>
      <c r="G2" s="11"/>
    </row>
    <row r="3" spans="1:7" x14ac:dyDescent="0.25">
      <c r="A3" s="8" t="s">
        <v>175</v>
      </c>
      <c r="B3" s="13">
        <f>COUNTIF(Errors!J3:J32,"&gt;0")</f>
        <v>9</v>
      </c>
      <c r="C3" s="19">
        <f>SUM(Errors!J3:J32)/10</f>
        <v>6.6</v>
      </c>
      <c r="D3" s="20">
        <f>SUM(Errors!K3:K32)/10</f>
        <v>6.9</v>
      </c>
      <c r="E3" s="15">
        <f>COUNTIF(Errors!J3:J32,"=0")</f>
        <v>21</v>
      </c>
      <c r="G3" s="11"/>
    </row>
    <row r="4" spans="1:7" ht="15.75" thickBot="1" x14ac:dyDescent="0.3">
      <c r="A4" s="8" t="s">
        <v>189</v>
      </c>
      <c r="B4" s="14">
        <f>B3/30</f>
        <v>0.3</v>
      </c>
      <c r="C4" s="21">
        <f>C3/B3</f>
        <v>0.73333333333333328</v>
      </c>
      <c r="D4" s="22">
        <f>D3/B3</f>
        <v>0.76666666666666672</v>
      </c>
      <c r="E4" s="16">
        <f>E3/30</f>
        <v>0.7</v>
      </c>
      <c r="G4" s="12"/>
    </row>
  </sheetData>
  <mergeCells count="1">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Errors</vt:lpstr>
      <vt:lpstr>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Michał Jurzak</cp:lastModifiedBy>
  <dcterms:created xsi:type="dcterms:W3CDTF">2025-05-28T16:16:22Z</dcterms:created>
  <dcterms:modified xsi:type="dcterms:W3CDTF">2025-06-02T16:07:04Z</dcterms:modified>
</cp:coreProperties>
</file>