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859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4" i="1" l="1"/>
  <c r="B13" i="1"/>
  <c r="K40" i="1"/>
  <c r="J40" i="1"/>
  <c r="I40" i="1"/>
  <c r="H40" i="1"/>
  <c r="G40" i="1"/>
  <c r="F40" i="1"/>
  <c r="E40" i="1"/>
  <c r="D40" i="1"/>
  <c r="C40" i="1"/>
  <c r="B40" i="1"/>
  <c r="K33" i="1"/>
  <c r="J33" i="1"/>
  <c r="I33" i="1"/>
  <c r="H33" i="1"/>
  <c r="G33" i="1"/>
  <c r="F33" i="1"/>
  <c r="E33" i="1"/>
  <c r="D33" i="1"/>
  <c r="C33" i="1"/>
  <c r="B33" i="1"/>
  <c r="K26" i="1"/>
  <c r="J26" i="1"/>
  <c r="I26" i="1"/>
  <c r="H26" i="1"/>
  <c r="G26" i="1"/>
  <c r="F26" i="1"/>
  <c r="E26" i="1"/>
  <c r="D26" i="1"/>
  <c r="C26" i="1"/>
  <c r="B26" i="1"/>
  <c r="K19" i="1"/>
  <c r="J19" i="1"/>
  <c r="I19" i="1"/>
  <c r="H19" i="1"/>
  <c r="G19" i="1"/>
  <c r="F19" i="1"/>
  <c r="E19" i="1"/>
  <c r="D19" i="1"/>
  <c r="C19" i="1"/>
  <c r="B19" i="1"/>
  <c r="K12" i="1"/>
  <c r="J12" i="1"/>
  <c r="I12" i="1"/>
  <c r="H12" i="1"/>
  <c r="G12" i="1"/>
  <c r="F12" i="1"/>
  <c r="E12" i="1"/>
  <c r="D12" i="1"/>
  <c r="C12" i="1"/>
  <c r="B12" i="1"/>
  <c r="B7" i="1"/>
  <c r="B6" i="1"/>
  <c r="C5" i="1"/>
  <c r="D5" i="1"/>
  <c r="E5" i="1"/>
  <c r="F5" i="1"/>
  <c r="G5" i="1"/>
  <c r="H5" i="1"/>
  <c r="I5" i="1"/>
  <c r="J5" i="1"/>
  <c r="K5" i="1"/>
  <c r="B5" i="1"/>
  <c r="B41" i="1" l="1"/>
  <c r="B42" i="1" s="1"/>
  <c r="B34" i="1"/>
  <c r="B35" i="1" s="1"/>
  <c r="B27" i="1"/>
  <c r="B28" i="1" s="1"/>
  <c r="B20" i="1"/>
  <c r="B21" i="1" s="1"/>
</calcChain>
</file>

<file path=xl/sharedStrings.xml><?xml version="1.0" encoding="utf-8"?>
<sst xmlns="http://schemas.openxmlformats.org/spreadsheetml/2006/main" count="31" uniqueCount="21">
  <si>
    <t>l</t>
  </si>
  <si>
    <t>a[mm]</t>
  </si>
  <si>
    <t>wzorcowy[Ohm]</t>
  </si>
  <si>
    <t>Średnie R_x1</t>
  </si>
  <si>
    <t>R_x1</t>
  </si>
  <si>
    <t>u(Średnie R_x1)</t>
  </si>
  <si>
    <t>R_x2</t>
  </si>
  <si>
    <t>Średnie R_x2</t>
  </si>
  <si>
    <t>u(Średnie R_x2)</t>
  </si>
  <si>
    <t>R_x3</t>
  </si>
  <si>
    <t>Średnie R_x3</t>
  </si>
  <si>
    <t>u(Średnie R_x3)</t>
  </si>
  <si>
    <t>R_x1 + R_x2 szeregowo</t>
  </si>
  <si>
    <t>Średnie R_x1 + r_x2</t>
  </si>
  <si>
    <t>u(Średnie R_x1 + r_x2)</t>
  </si>
  <si>
    <t>R_x1 + R_x2 równolegle</t>
  </si>
  <si>
    <t>Średnie R_x1 + R_x2</t>
  </si>
  <si>
    <t>u(Średnie R_x1 + R_x2)</t>
  </si>
  <si>
    <t>(R_x1 + R_x2) równolegle + R_3 szeregowo</t>
  </si>
  <si>
    <t>Średnie R_x1 + R_x2 + R_x3</t>
  </si>
  <si>
    <t>u(Średnie R_x1 + R_x2 + R_x3)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</si>
</sst>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topLeftCell="B10" workbookViewId="0">
      <selection activeCell="D23" sqref="D23"/>
    </sheetView>
  </sheetViews>
  <sheetFormatPr defaultRowHeight="15" x14ac:dyDescent="0.25"/>
  <cols>
    <col min="1" max="1" width="42.5703125" customWidth="1"/>
    <col min="2" max="2" width="12" bestFit="1" customWidth="1"/>
  </cols>
  <sheetData>
    <row r="1" spans="1:12" x14ac:dyDescent="0.25">
      <c r="K1" t="s">
        <v>0</v>
      </c>
      <c r="L1">
        <v>100</v>
      </c>
    </row>
    <row r="3" spans="1:12" x14ac:dyDescent="0.25">
      <c r="A3" t="s">
        <v>2</v>
      </c>
      <c r="B3">
        <v>10</v>
      </c>
      <c r="C3">
        <v>12</v>
      </c>
      <c r="D3">
        <v>15</v>
      </c>
      <c r="E3">
        <v>18</v>
      </c>
      <c r="F3">
        <v>21</v>
      </c>
      <c r="G3">
        <v>24</v>
      </c>
      <c r="H3">
        <v>8</v>
      </c>
      <c r="I3">
        <v>6</v>
      </c>
      <c r="J3">
        <v>5</v>
      </c>
      <c r="K3">
        <v>4</v>
      </c>
    </row>
    <row r="4" spans="1:12" x14ac:dyDescent="0.25">
      <c r="A4" t="s">
        <v>1</v>
      </c>
      <c r="B4">
        <v>470</v>
      </c>
      <c r="C4">
        <v>430</v>
      </c>
      <c r="D4">
        <v>379</v>
      </c>
      <c r="E4">
        <v>340</v>
      </c>
      <c r="F4">
        <v>319</v>
      </c>
      <c r="G4">
        <v>282</v>
      </c>
      <c r="H4">
        <v>572</v>
      </c>
      <c r="I4">
        <v>580</v>
      </c>
      <c r="J4">
        <v>617</v>
      </c>
      <c r="K4">
        <v>670</v>
      </c>
    </row>
    <row r="5" spans="1:12" x14ac:dyDescent="0.25">
      <c r="A5" t="s">
        <v>4</v>
      </c>
      <c r="B5" s="1">
        <f>B3*B4/($L$1*10-B4)</f>
        <v>8.8679245283018862</v>
      </c>
      <c r="C5" s="1">
        <f t="shared" ref="C5:K5" si="0">C3*C4/($L$1*10-C4)</f>
        <v>9.0526315789473681</v>
      </c>
      <c r="D5" s="1">
        <f t="shared" si="0"/>
        <v>9.154589371980677</v>
      </c>
      <c r="E5" s="1">
        <f t="shared" si="0"/>
        <v>9.2727272727272734</v>
      </c>
      <c r="F5" s="1">
        <f t="shared" si="0"/>
        <v>9.8370044052863435</v>
      </c>
      <c r="G5" s="1">
        <f t="shared" si="0"/>
        <v>9.4261838440111418</v>
      </c>
      <c r="H5" s="1">
        <f t="shared" si="0"/>
        <v>10.691588785046729</v>
      </c>
      <c r="I5" s="1">
        <f t="shared" si="0"/>
        <v>8.2857142857142865</v>
      </c>
      <c r="J5" s="1">
        <f t="shared" si="0"/>
        <v>8.0548302872062667</v>
      </c>
      <c r="K5" s="1">
        <f t="shared" si="0"/>
        <v>8.1212121212121211</v>
      </c>
    </row>
    <row r="6" spans="1:12" x14ac:dyDescent="0.25">
      <c r="A6" t="s">
        <v>3</v>
      </c>
      <c r="B6" s="1">
        <f>AVERAGE(B5:K5)</f>
        <v>9.0764406480434108</v>
      </c>
    </row>
    <row r="7" spans="1:12" x14ac:dyDescent="0.25">
      <c r="A7" t="s">
        <v>5</v>
      </c>
      <c r="B7" s="1">
        <f>SQRT(((B5-B6)^2+(C5-B6)^2+(D5-B6)^2+(E5-B6)^2+(F5-B6)^2+(G5-B6)^2+(H5-B6)^2+(I5-B6)^2+(J5-B6)^2+(K5-B6)^2)/90)</f>
        <v>0.25775871556323787</v>
      </c>
    </row>
    <row r="10" spans="1:12" x14ac:dyDescent="0.25">
      <c r="A10" t="s">
        <v>2</v>
      </c>
      <c r="B10">
        <v>20</v>
      </c>
      <c r="C10">
        <v>23</v>
      </c>
      <c r="D10">
        <v>26</v>
      </c>
      <c r="E10">
        <v>30</v>
      </c>
      <c r="F10">
        <v>35</v>
      </c>
      <c r="G10">
        <v>45</v>
      </c>
      <c r="H10">
        <v>15</v>
      </c>
      <c r="I10">
        <v>12</v>
      </c>
      <c r="J10">
        <v>10</v>
      </c>
      <c r="K10">
        <v>7</v>
      </c>
    </row>
    <row r="11" spans="1:12" x14ac:dyDescent="0.25">
      <c r="A11" t="s">
        <v>1</v>
      </c>
      <c r="B11">
        <v>484</v>
      </c>
      <c r="C11">
        <v>445</v>
      </c>
      <c r="D11">
        <v>413</v>
      </c>
      <c r="E11">
        <v>381</v>
      </c>
      <c r="F11">
        <v>350</v>
      </c>
      <c r="G11">
        <v>294</v>
      </c>
      <c r="H11">
        <v>557</v>
      </c>
      <c r="I11">
        <v>602</v>
      </c>
      <c r="J11">
        <v>644</v>
      </c>
      <c r="K11">
        <v>675</v>
      </c>
    </row>
    <row r="12" spans="1:12" x14ac:dyDescent="0.25">
      <c r="A12" t="s">
        <v>6</v>
      </c>
      <c r="B12" s="1">
        <f>B10*B11/($L$1*10-B11)</f>
        <v>18.759689922480622</v>
      </c>
      <c r="C12" s="1">
        <f t="shared" ref="C12" si="1">C10*C11/($L$1*10-C11)</f>
        <v>18.441441441441441</v>
      </c>
      <c r="D12" s="1">
        <f t="shared" ref="D12" si="2">D10*D11/($L$1*10-D11)</f>
        <v>18.293015332197616</v>
      </c>
      <c r="E12" s="1">
        <f t="shared" ref="E12" si="3">E10*E11/($L$1*10-E11)</f>
        <v>18.465266558966075</v>
      </c>
      <c r="F12" s="1">
        <f t="shared" ref="F12" si="4">F10*F11/($L$1*10-F11)</f>
        <v>18.846153846153847</v>
      </c>
      <c r="G12" s="1">
        <f t="shared" ref="G12" si="5">G10*G11/($L$1*10-G11)</f>
        <v>18.739376770538243</v>
      </c>
      <c r="H12" s="1">
        <f t="shared" ref="H12" si="6">H10*H11/($L$1*10-H11)</f>
        <v>18.860045146726861</v>
      </c>
      <c r="I12" s="1">
        <f t="shared" ref="I12" si="7">I10*I11/($L$1*10-I11)</f>
        <v>18.150753768844222</v>
      </c>
      <c r="J12" s="1">
        <f t="shared" ref="J12" si="8">J10*J11/($L$1*10-J11)</f>
        <v>18.089887640449437</v>
      </c>
      <c r="K12" s="1">
        <f t="shared" ref="K12" si="9">K10*K11/($L$1*10-K11)</f>
        <v>14.538461538461538</v>
      </c>
    </row>
    <row r="13" spans="1:12" x14ac:dyDescent="0.25">
      <c r="A13" t="s">
        <v>7</v>
      </c>
      <c r="B13" s="1">
        <f>AVERAGE(B12:J12)</f>
        <v>18.516181158644262</v>
      </c>
    </row>
    <row r="14" spans="1:12" x14ac:dyDescent="0.25">
      <c r="A14" t="s">
        <v>8</v>
      </c>
      <c r="B14" s="1">
        <f>SQRT(((B12-B13)^2+(C12-B13)^2+(D12-B13)^2+(E12-B13)^2+(F12-B13)^2+(G12-B13)^2+(H12-B13)^2+(I12-B13)^2+(J12-B13)^2)/72)</f>
        <v>9.926688666787542E-2</v>
      </c>
    </row>
    <row r="17" spans="1:11" x14ac:dyDescent="0.25">
      <c r="A17" t="s">
        <v>2</v>
      </c>
      <c r="B17">
        <v>9</v>
      </c>
      <c r="C17">
        <v>13</v>
      </c>
      <c r="D17">
        <v>18</v>
      </c>
      <c r="E17">
        <v>20</v>
      </c>
      <c r="F17">
        <v>25</v>
      </c>
      <c r="G17">
        <v>30</v>
      </c>
      <c r="H17">
        <v>40</v>
      </c>
      <c r="I17">
        <v>50</v>
      </c>
      <c r="J17">
        <v>58</v>
      </c>
      <c r="K17">
        <v>75</v>
      </c>
    </row>
    <row r="18" spans="1:11" x14ac:dyDescent="0.25">
      <c r="A18" t="s">
        <v>1</v>
      </c>
      <c r="B18">
        <v>773</v>
      </c>
      <c r="C18">
        <v>712</v>
      </c>
      <c r="D18">
        <v>645</v>
      </c>
      <c r="E18">
        <v>622</v>
      </c>
      <c r="F18">
        <v>570</v>
      </c>
      <c r="G18">
        <v>529</v>
      </c>
      <c r="H18">
        <v>454</v>
      </c>
      <c r="I18">
        <v>401</v>
      </c>
      <c r="J18">
        <v>362</v>
      </c>
      <c r="K18">
        <v>319</v>
      </c>
    </row>
    <row r="19" spans="1:11" x14ac:dyDescent="0.25">
      <c r="A19" t="s">
        <v>9</v>
      </c>
      <c r="B19" s="1">
        <f>B17*B18/($L$1*10-B18)</f>
        <v>30.647577092511014</v>
      </c>
      <c r="C19" s="1">
        <f t="shared" ref="C19" si="10">C17*C18/($L$1*10-C18)</f>
        <v>32.138888888888886</v>
      </c>
      <c r="D19" s="1">
        <f t="shared" ref="D19" si="11">D17*D18/($L$1*10-D18)</f>
        <v>32.70422535211268</v>
      </c>
      <c r="E19" s="1">
        <f t="shared" ref="E19" si="12">E17*E18/($L$1*10-E18)</f>
        <v>32.910052910052912</v>
      </c>
      <c r="F19" s="1">
        <f t="shared" ref="F19" si="13">F17*F18/($L$1*10-F18)</f>
        <v>33.139534883720927</v>
      </c>
      <c r="G19" s="1">
        <f t="shared" ref="G19" si="14">G17*G18/($L$1*10-G18)</f>
        <v>33.694267515923563</v>
      </c>
      <c r="H19" s="1">
        <f t="shared" ref="H19" si="15">H17*H18/($L$1*10-H18)</f>
        <v>33.260073260073263</v>
      </c>
      <c r="I19" s="1">
        <f t="shared" ref="I19" si="16">I17*I18/($L$1*10-I18)</f>
        <v>33.472454090150251</v>
      </c>
      <c r="J19" s="1">
        <f t="shared" ref="J19" si="17">J17*J18/($L$1*10-J18)</f>
        <v>32.909090909090907</v>
      </c>
      <c r="K19" s="1">
        <f t="shared" ref="K19" si="18">K17*K18/($L$1*10-K18)</f>
        <v>35.132158590308372</v>
      </c>
    </row>
    <row r="20" spans="1:11" x14ac:dyDescent="0.25">
      <c r="A20" t="s">
        <v>10</v>
      </c>
      <c r="B20" s="1">
        <f>AVERAGE(B19:K19)</f>
        <v>33.000832349283272</v>
      </c>
    </row>
    <row r="21" spans="1:11" x14ac:dyDescent="0.25">
      <c r="A21" t="s">
        <v>11</v>
      </c>
      <c r="B21" s="1">
        <f>SQRT(((B19-B20)^2+(C19-B20)^2+(D19-B20)^2+(E19-B20)^2+(F19-B20)^2+(G19-B20)^2+(H19-B20)^2+(I19-B20)^2+(J19-B20)^2+(K19-B20)^2)/90)</f>
        <v>0.36082721514458505</v>
      </c>
    </row>
    <row r="24" spans="1:11" x14ac:dyDescent="0.25">
      <c r="A24" t="s">
        <v>2</v>
      </c>
      <c r="B24">
        <v>29</v>
      </c>
      <c r="C24">
        <v>35</v>
      </c>
      <c r="D24">
        <v>39</v>
      </c>
      <c r="E24">
        <v>50</v>
      </c>
      <c r="F24">
        <v>58</v>
      </c>
      <c r="G24">
        <v>75</v>
      </c>
      <c r="H24">
        <v>20</v>
      </c>
      <c r="I24">
        <v>16</v>
      </c>
      <c r="J24">
        <v>13</v>
      </c>
      <c r="K24">
        <v>10</v>
      </c>
    </row>
    <row r="25" spans="1:11" x14ac:dyDescent="0.25">
      <c r="A25" t="s">
        <v>1</v>
      </c>
      <c r="B25">
        <v>472</v>
      </c>
      <c r="C25">
        <v>431</v>
      </c>
      <c r="D25">
        <v>412</v>
      </c>
      <c r="E25">
        <v>358</v>
      </c>
      <c r="F25">
        <v>325</v>
      </c>
      <c r="G25">
        <v>275</v>
      </c>
      <c r="H25">
        <v>548</v>
      </c>
      <c r="I25">
        <v>621</v>
      </c>
      <c r="J25">
        <v>666</v>
      </c>
      <c r="K25">
        <v>718</v>
      </c>
    </row>
    <row r="26" spans="1:11" x14ac:dyDescent="0.25">
      <c r="A26" t="s">
        <v>12</v>
      </c>
      <c r="B26" s="1">
        <f>B24*B25/($L$1*10-B25)</f>
        <v>25.924242424242426</v>
      </c>
      <c r="C26" s="1">
        <f t="shared" ref="C26" si="19">C24*C25/($L$1*10-C25)</f>
        <v>26.511423550087873</v>
      </c>
      <c r="D26" s="1">
        <f t="shared" ref="D26" si="20">D24*D25/($L$1*10-D25)</f>
        <v>27.326530612244898</v>
      </c>
      <c r="E26" s="1">
        <f t="shared" ref="E26" si="21">E24*E25/($L$1*10-E25)</f>
        <v>27.881619937694705</v>
      </c>
      <c r="F26" s="1">
        <f t="shared" ref="F26" si="22">F24*F25/($L$1*10-F25)</f>
        <v>27.925925925925927</v>
      </c>
      <c r="G26" s="1">
        <f t="shared" ref="G26" si="23">G24*G25/($L$1*10-G25)</f>
        <v>28.448275862068964</v>
      </c>
      <c r="H26" s="1">
        <f t="shared" ref="H26" si="24">H24*H25/($L$1*10-H25)</f>
        <v>24.247787610619469</v>
      </c>
      <c r="I26" s="1">
        <f t="shared" ref="I26" si="25">I24*I25/($L$1*10-I25)</f>
        <v>26.21635883905013</v>
      </c>
      <c r="J26" s="1">
        <f t="shared" ref="J26" si="26">J24*J25/($L$1*10-J25)</f>
        <v>25.922155688622755</v>
      </c>
      <c r="K26" s="1">
        <f t="shared" ref="K26" si="27">K24*K25/($L$1*10-K25)</f>
        <v>25.460992907801419</v>
      </c>
    </row>
    <row r="27" spans="1:11" x14ac:dyDescent="0.25">
      <c r="A27" t="s">
        <v>13</v>
      </c>
      <c r="B27" s="1">
        <f>AVERAGE(B26:K26)</f>
        <v>26.586531335835854</v>
      </c>
    </row>
    <row r="28" spans="1:11" x14ac:dyDescent="0.25">
      <c r="A28" t="s">
        <v>14</v>
      </c>
      <c r="B28" s="1">
        <f>SQRT(((B26-B27)^2+(C26-B27)^2+(D26-B27)^2+(E26-B27)^2+(F26-B27)^2+(G26-B27)^2+(H26-B27)^2+(I26-B27)^2+(J26-B27)^2+(K26-B27)^2)/90)</f>
        <v>0.41155765614416839</v>
      </c>
    </row>
    <row r="31" spans="1:11" x14ac:dyDescent="0.25">
      <c r="A31" t="s">
        <v>2</v>
      </c>
      <c r="B31">
        <v>6</v>
      </c>
      <c r="C31">
        <v>4</v>
      </c>
      <c r="D31">
        <v>2</v>
      </c>
      <c r="E31">
        <v>9</v>
      </c>
      <c r="F31">
        <v>11</v>
      </c>
      <c r="G31">
        <v>13</v>
      </c>
      <c r="H31">
        <v>15</v>
      </c>
      <c r="I31">
        <v>17</v>
      </c>
      <c r="J31">
        <v>19</v>
      </c>
      <c r="K31">
        <v>22</v>
      </c>
    </row>
    <row r="32" spans="1:11" x14ac:dyDescent="0.25">
      <c r="A32" t="s">
        <v>1</v>
      </c>
      <c r="B32">
        <v>493</v>
      </c>
      <c r="C32">
        <v>580</v>
      </c>
      <c r="D32">
        <v>709</v>
      </c>
      <c r="E32">
        <v>398</v>
      </c>
      <c r="F32">
        <v>359</v>
      </c>
      <c r="G32">
        <v>319</v>
      </c>
      <c r="H32">
        <v>285</v>
      </c>
      <c r="I32">
        <v>260</v>
      </c>
      <c r="J32">
        <v>239</v>
      </c>
      <c r="K32">
        <v>213</v>
      </c>
    </row>
    <row r="33" spans="1:11" x14ac:dyDescent="0.25">
      <c r="A33" t="s">
        <v>15</v>
      </c>
      <c r="B33" s="1">
        <f>B31*B32/($L$1*10-B32)</f>
        <v>5.834319526627219</v>
      </c>
      <c r="C33" s="1">
        <f t="shared" ref="C33" si="28">C31*C32/($L$1*10-C32)</f>
        <v>5.5238095238095237</v>
      </c>
      <c r="D33" s="1">
        <f t="shared" ref="D33" si="29">D31*D32/($L$1*10-D32)</f>
        <v>4.8728522336769755</v>
      </c>
      <c r="E33" s="1">
        <f t="shared" ref="E33" si="30">E31*E32/($L$1*10-E32)</f>
        <v>5.9501661129568104</v>
      </c>
      <c r="F33" s="1">
        <f t="shared" ref="F33" si="31">F31*F32/($L$1*10-F32)</f>
        <v>6.1606864274570983</v>
      </c>
      <c r="G33" s="1">
        <f t="shared" ref="G33" si="32">G31*G32/($L$1*10-G32)</f>
        <v>6.0895741556534508</v>
      </c>
      <c r="H33" s="1">
        <f t="shared" ref="H33" si="33">H31*H32/($L$1*10-H32)</f>
        <v>5.9790209790209792</v>
      </c>
      <c r="I33" s="1">
        <f t="shared" ref="I33" si="34">I31*I32/($L$1*10-I32)</f>
        <v>5.9729729729729728</v>
      </c>
      <c r="J33" s="1">
        <f t="shared" ref="J33" si="35">J31*J32/($L$1*10-J32)</f>
        <v>5.9671484888304862</v>
      </c>
      <c r="K33" s="1">
        <f t="shared" ref="K33" si="36">K31*K32/($L$1*10-K32)</f>
        <v>5.9542566709021605</v>
      </c>
    </row>
    <row r="34" spans="1:11" x14ac:dyDescent="0.25">
      <c r="A34" t="s">
        <v>16</v>
      </c>
      <c r="B34" s="1">
        <f>AVERAGE(B33:K33)</f>
        <v>5.830480709190768</v>
      </c>
    </row>
    <row r="35" spans="1:11" x14ac:dyDescent="0.25">
      <c r="A35" t="s">
        <v>17</v>
      </c>
      <c r="B35" s="1">
        <f>SQRT(((B33-B34)^2+(C33-B34)^2+(D33-B34)^2+(E33-B34)^2+(F33-B34)^2+(G33-B34)^2+(H33-B34)^2+(I33-B34)^2+(J33-B34)^2+(K33-B34)^2)/90)</f>
        <v>0.11916239635779462</v>
      </c>
    </row>
    <row r="38" spans="1:11" x14ac:dyDescent="0.25">
      <c r="A38" t="s">
        <v>2</v>
      </c>
      <c r="B38">
        <v>100</v>
      </c>
      <c r="C38">
        <v>90</v>
      </c>
      <c r="D38">
        <v>75</v>
      </c>
      <c r="E38">
        <v>65</v>
      </c>
      <c r="F38">
        <v>50</v>
      </c>
      <c r="G38">
        <v>40</v>
      </c>
      <c r="H38">
        <v>30</v>
      </c>
      <c r="I38">
        <v>24</v>
      </c>
      <c r="J38">
        <v>20</v>
      </c>
      <c r="K38">
        <v>15</v>
      </c>
    </row>
    <row r="39" spans="1:11" x14ac:dyDescent="0.25">
      <c r="A39" t="s">
        <v>1</v>
      </c>
      <c r="B39">
        <v>291</v>
      </c>
      <c r="C39">
        <v>316</v>
      </c>
      <c r="D39">
        <v>353</v>
      </c>
      <c r="E39">
        <v>386</v>
      </c>
      <c r="F39">
        <v>449</v>
      </c>
      <c r="G39">
        <v>504</v>
      </c>
      <c r="H39">
        <v>572</v>
      </c>
      <c r="I39">
        <v>625</v>
      </c>
      <c r="J39">
        <v>663</v>
      </c>
      <c r="K39">
        <v>721</v>
      </c>
    </row>
    <row r="40" spans="1:11" x14ac:dyDescent="0.25">
      <c r="A40" t="s">
        <v>18</v>
      </c>
      <c r="B40" s="1">
        <f>B38*B39/($L$1*10-B39)</f>
        <v>41.043723554301835</v>
      </c>
      <c r="C40" s="1">
        <f t="shared" ref="C40" si="37">C38*C39/($L$1*10-C39)</f>
        <v>41.578947368421055</v>
      </c>
      <c r="D40" s="1">
        <f t="shared" ref="D40" si="38">D38*D39/($L$1*10-D39)</f>
        <v>40.919629057187016</v>
      </c>
      <c r="E40" s="1">
        <f t="shared" ref="E40" si="39">E38*E39/($L$1*10-E39)</f>
        <v>40.863192182410423</v>
      </c>
      <c r="F40" s="1">
        <f t="shared" ref="F40" si="40">F38*F39/($L$1*10-F39)</f>
        <v>40.744101633393832</v>
      </c>
      <c r="G40" s="1">
        <f t="shared" ref="G40" si="41">G38*G39/($L$1*10-G39)</f>
        <v>40.645161290322584</v>
      </c>
      <c r="H40" s="1">
        <f t="shared" ref="H40" si="42">H38*H39/($L$1*10-H39)</f>
        <v>40.09345794392523</v>
      </c>
      <c r="I40" s="1">
        <f t="shared" ref="I40" si="43">I38*I39/($L$1*10-I39)</f>
        <v>40</v>
      </c>
      <c r="J40" s="1">
        <f t="shared" ref="J40" si="44">J38*J39/($L$1*10-J39)</f>
        <v>39.347181008902076</v>
      </c>
      <c r="K40" s="1">
        <f t="shared" ref="K40" si="45">K38*K39/($L$1*10-K39)</f>
        <v>38.763440860215056</v>
      </c>
    </row>
    <row r="41" spans="1:11" x14ac:dyDescent="0.25">
      <c r="A41" t="s">
        <v>19</v>
      </c>
      <c r="B41" s="1">
        <f>AVERAGE(B40:K40)</f>
        <v>40.399883489907907</v>
      </c>
    </row>
    <row r="42" spans="1:11" x14ac:dyDescent="0.25">
      <c r="A42" t="s">
        <v>20</v>
      </c>
      <c r="B42" s="1">
        <f>SQRT(((B40-B41)^2+(C40-B41)^2+(D40-B41)^2+(E40-B41)^2+(F40-B41)^2+(G40-B41)^2+(H40-B41)^2+(I40-B41)^2+(J40-B41)^2+(K40-B41)^2)/90)</f>
        <v>0.26890910900634296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2018-11-12T12:26:27Z</dcterms:created>
  <dcterms:modified xsi:type="dcterms:W3CDTF">2018-11-12T14:11:06Z</dcterms:modified>
</cp:coreProperties>
</file>