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00B19A8D-6661-43F2-9B40-395D765D2080}" xr6:coauthVersionLast="45" xr6:coauthVersionMax="45" xr10:uidLastSave="{00000000-0000-0000-0000-000000000000}"/>
  <bookViews>
    <workbookView xWindow="9470" yWindow="390" windowWidth="8300" windowHeight="97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13" i="1"/>
  <c r="F1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G48" i="1" s="1"/>
  <c r="F49" i="1"/>
  <c r="G49" i="1" s="1"/>
  <c r="F50" i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G64" i="1" s="1"/>
  <c r="F65" i="1"/>
  <c r="G65" i="1" s="1"/>
  <c r="F66" i="1"/>
  <c r="F67" i="1"/>
  <c r="G67" i="1" s="1"/>
  <c r="F68" i="1"/>
  <c r="G68" i="1" s="1"/>
  <c r="F69" i="1"/>
  <c r="G69" i="1" s="1"/>
  <c r="F70" i="1"/>
  <c r="F71" i="1"/>
  <c r="F72" i="1"/>
  <c r="G72" i="1" s="1"/>
  <c r="F73" i="1"/>
  <c r="G73" i="1" s="1"/>
  <c r="F74" i="1"/>
  <c r="F75" i="1"/>
  <c r="G75" i="1" s="1"/>
  <c r="F76" i="1"/>
  <c r="G76" i="1" s="1"/>
  <c r="F77" i="1"/>
  <c r="G77" i="1" s="1"/>
  <c r="F78" i="1"/>
  <c r="G78" i="1" s="1"/>
  <c r="F79" i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F89" i="1"/>
  <c r="G89" i="1" s="1"/>
  <c r="F90" i="1"/>
  <c r="F91" i="1"/>
  <c r="G91" i="1" s="1"/>
  <c r="F92" i="1"/>
  <c r="G92" i="1" s="1"/>
  <c r="F93" i="1"/>
  <c r="G93" i="1" s="1"/>
  <c r="F94" i="1"/>
  <c r="G94" i="1" s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F115" i="1"/>
  <c r="G115" i="1" s="1"/>
  <c r="F116" i="1"/>
  <c r="G116" i="1" s="1"/>
  <c r="F117" i="1"/>
  <c r="G117" i="1" s="1"/>
  <c r="F118" i="1"/>
  <c r="G118" i="1" s="1"/>
  <c r="F119" i="1"/>
  <c r="F120" i="1"/>
  <c r="G120" i="1" s="1"/>
  <c r="F121" i="1"/>
  <c r="G121" i="1" s="1"/>
  <c r="F122" i="1"/>
  <c r="F123" i="1"/>
  <c r="G123" i="1" s="1"/>
  <c r="F124" i="1"/>
  <c r="G124" i="1" s="1"/>
  <c r="F125" i="1"/>
  <c r="G125" i="1" s="1"/>
  <c r="F126" i="1"/>
  <c r="G126" i="1" s="1"/>
  <c r="F127" i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G152" i="1" s="1"/>
  <c r="F153" i="1"/>
  <c r="G153" i="1" s="1"/>
  <c r="F154" i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F187" i="1"/>
  <c r="G187" i="1" s="1"/>
  <c r="F188" i="1"/>
  <c r="G188" i="1" s="1"/>
  <c r="F189" i="1"/>
  <c r="G189" i="1" s="1"/>
  <c r="F190" i="1"/>
  <c r="G190" i="1" s="1"/>
  <c r="F191" i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18" i="1"/>
  <c r="G23" i="1"/>
  <c r="G31" i="1"/>
  <c r="G34" i="1"/>
  <c r="G35" i="1"/>
  <c r="G39" i="1"/>
  <c r="G47" i="1"/>
  <c r="G50" i="1"/>
  <c r="G51" i="1"/>
  <c r="G55" i="1"/>
  <c r="G63" i="1"/>
  <c r="G66" i="1"/>
  <c r="G70" i="1"/>
  <c r="G71" i="1"/>
  <c r="G74" i="1"/>
  <c r="G79" i="1"/>
  <c r="G87" i="1"/>
  <c r="G88" i="1"/>
  <c r="G90" i="1"/>
  <c r="G95" i="1"/>
  <c r="G103" i="1"/>
  <c r="G106" i="1"/>
  <c r="G111" i="1"/>
  <c r="G112" i="1"/>
  <c r="G114" i="1"/>
  <c r="G119" i="1"/>
  <c r="G122" i="1"/>
  <c r="G127" i="1"/>
  <c r="G135" i="1"/>
  <c r="G136" i="1"/>
  <c r="G138" i="1"/>
  <c r="G143" i="1"/>
  <c r="G151" i="1"/>
  <c r="G154" i="1"/>
  <c r="G159" i="1"/>
  <c r="G167" i="1"/>
  <c r="G175" i="1"/>
  <c r="G183" i="1"/>
  <c r="G186" i="1"/>
  <c r="G191" i="1"/>
  <c r="G194" i="1"/>
  <c r="G199" i="1"/>
  <c r="G207" i="1"/>
  <c r="G215" i="1"/>
  <c r="G223" i="1"/>
  <c r="G225" i="1"/>
  <c r="G231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H266" i="1" s="1"/>
  <c r="N266" i="1" s="1"/>
  <c r="L5" i="1"/>
  <c r="D6" i="1"/>
  <c r="L6" i="1"/>
  <c r="D7" i="1"/>
  <c r="L7" i="1"/>
  <c r="D8" i="1"/>
  <c r="D244" i="1"/>
  <c r="J244" i="1" s="1"/>
  <c r="H138" i="1"/>
  <c r="H433" i="1" l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93" i="1"/>
  <c r="N453" i="1"/>
  <c r="N429" i="1"/>
  <c r="N293" i="1"/>
  <c r="N253" i="1"/>
  <c r="N29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7" i="1"/>
  <c r="O497" i="1" s="1"/>
  <c r="K490" i="1"/>
  <c r="O490" i="1" s="1"/>
  <c r="K504" i="1"/>
  <c r="O504" i="1" s="1"/>
  <c r="K270" i="1"/>
  <c r="O270" i="1" s="1"/>
  <c r="K266" i="1"/>
  <c r="O266" i="1" s="1"/>
  <c r="K302" i="1"/>
  <c r="O302" i="1" s="1"/>
  <c r="K278" i="1"/>
  <c r="O278" i="1" s="1"/>
  <c r="K376" i="1"/>
  <c r="O376" i="1" s="1"/>
  <c r="K374" i="1"/>
  <c r="O374" i="1" s="1"/>
  <c r="K450" i="1"/>
  <c r="O450" i="1" s="1"/>
  <c r="K365" i="1"/>
  <c r="O365" i="1" s="1"/>
  <c r="K491" i="1"/>
  <c r="O491" i="1" s="1"/>
  <c r="K483" i="1"/>
  <c r="O483" i="1" s="1"/>
  <c r="K323" i="1"/>
  <c r="O323" i="1" s="1"/>
  <c r="K524" i="1"/>
  <c r="O524" i="1" s="1"/>
  <c r="K428" i="1"/>
  <c r="O428" i="1" s="1"/>
  <c r="K352" i="1"/>
  <c r="O352" i="1" s="1"/>
  <c r="K312" i="1"/>
  <c r="O312" i="1" s="1"/>
  <c r="K308" i="1"/>
  <c r="O308" i="1" s="1"/>
  <c r="H147" i="1"/>
  <c r="K147" i="1" s="1"/>
  <c r="O147" i="1" s="1"/>
  <c r="K29" i="1"/>
  <c r="O29" i="1" s="1"/>
  <c r="K426" i="1"/>
  <c r="O426" i="1" s="1"/>
  <c r="K492" i="1"/>
  <c r="O492" i="1" s="1"/>
  <c r="K401" i="1"/>
  <c r="O401" i="1" s="1"/>
  <c r="K297" i="1"/>
  <c r="O297" i="1" s="1"/>
  <c r="K406" i="1"/>
  <c r="O406" i="1" s="1"/>
  <c r="K256" i="1"/>
  <c r="O256" i="1" s="1"/>
  <c r="K433" i="1"/>
  <c r="O433" i="1" s="1"/>
  <c r="K519" i="1"/>
  <c r="O519" i="1" s="1"/>
  <c r="K479" i="1"/>
  <c r="O479" i="1" s="1"/>
  <c r="K493" i="1"/>
  <c r="O493" i="1" s="1"/>
  <c r="K477" i="1"/>
  <c r="O477" i="1" s="1"/>
  <c r="K461" i="1"/>
  <c r="O461" i="1" s="1"/>
  <c r="K339" i="1"/>
  <c r="O339" i="1" s="1"/>
  <c r="K354" i="1"/>
  <c r="O354" i="1" s="1"/>
  <c r="K305" i="1"/>
  <c r="O305" i="1" s="1"/>
  <c r="K348" i="1"/>
  <c r="O348" i="1" s="1"/>
  <c r="K332" i="1"/>
  <c r="O332" i="1" s="1"/>
  <c r="K324" i="1"/>
  <c r="O324" i="1" s="1"/>
  <c r="K44" i="1"/>
  <c r="O44" i="1" s="1"/>
  <c r="K31" i="1"/>
  <c r="O31" i="1" s="1"/>
  <c r="N147" i="1"/>
  <c r="K110" i="1"/>
  <c r="O110" i="1" s="1"/>
  <c r="N110" i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N107" i="1" l="1"/>
  <c r="K34" i="1"/>
  <c r="O34" i="1" s="1"/>
  <c r="K411" i="1"/>
  <c r="O411" i="1" s="1"/>
  <c r="K300" i="1"/>
  <c r="O300" i="1" s="1"/>
  <c r="K435" i="1"/>
  <c r="O435" i="1" s="1"/>
  <c r="K318" i="1"/>
  <c r="O318" i="1" s="1"/>
  <c r="K378" i="1"/>
  <c r="O378" i="1" s="1"/>
  <c r="N164" i="1"/>
  <c r="K299" i="1"/>
  <c r="O299" i="1" s="1"/>
  <c r="K356" i="1"/>
  <c r="O356" i="1" s="1"/>
  <c r="K508" i="1"/>
  <c r="O508" i="1" s="1"/>
  <c r="K417" i="1"/>
  <c r="O417" i="1" s="1"/>
  <c r="K443" i="1"/>
  <c r="O443" i="1" s="1"/>
  <c r="K337" i="1"/>
  <c r="O337" i="1" s="1"/>
  <c r="K475" i="1"/>
  <c r="O475" i="1" s="1"/>
  <c r="K418" i="1"/>
  <c r="O418" i="1" s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P88" i="1"/>
  <c r="Q88" i="1" s="1"/>
  <c r="P139" i="1"/>
  <c r="Q139" i="1" s="1"/>
  <c r="P37" i="1"/>
  <c r="Q37" i="1" s="1"/>
  <c r="P166" i="1"/>
  <c r="Q166" i="1" s="1"/>
  <c r="P274" i="1"/>
  <c r="Q274" i="1" s="1"/>
  <c r="P52" i="1"/>
  <c r="Q52" i="1" s="1"/>
  <c r="P264" i="1"/>
  <c r="Q264" i="1" s="1"/>
  <c r="P353" i="1"/>
  <c r="Q353" i="1" s="1"/>
  <c r="P182" i="1"/>
  <c r="Q182" i="1" s="1"/>
  <c r="P69" i="1"/>
  <c r="Q69" i="1" s="1"/>
  <c r="P177" i="1"/>
  <c r="Q177" i="1" s="1"/>
  <c r="Q75" i="1"/>
  <c r="P518" i="1" l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<sst xmlns="http://schemas.openxmlformats.org/spreadsheetml/2006/main" count="43" uniqueCount="33">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</sst>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2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I'!$H$13:$H$525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5-47F8-978C-B3BF2D934F1B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I'!$J$13:$J$525</c:f>
              <c:numCache>
                <c:formatCode>0.000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3.3999999999994687E-2</c:v>
                </c:pt>
                <c:pt idx="48">
                  <c:v>7.1999999999988754E-2</c:v>
                </c:pt>
                <c:pt idx="49">
                  <c:v>7.6800000000037116E-2</c:v>
                </c:pt>
                <c:pt idx="50">
                  <c:v>6.7999999999989374E-2</c:v>
                </c:pt>
                <c:pt idx="51">
                  <c:v>9.5999999999923605E-2</c:v>
                </c:pt>
                <c:pt idx="52">
                  <c:v>7.6800000000037116E-2</c:v>
                </c:pt>
                <c:pt idx="53">
                  <c:v>7.3999999999988436E-2</c:v>
                </c:pt>
                <c:pt idx="54">
                  <c:v>0.10800000000005218</c:v>
                </c:pt>
                <c:pt idx="55">
                  <c:v>7.7999999999987801E-2</c:v>
                </c:pt>
                <c:pt idx="56">
                  <c:v>0.13439999999989302</c:v>
                </c:pt>
                <c:pt idx="57">
                  <c:v>0.15360000000007423</c:v>
                </c:pt>
                <c:pt idx="58">
                  <c:v>8.5999999999986559E-2</c:v>
                </c:pt>
                <c:pt idx="59">
                  <c:v>0.13440000000006494</c:v>
                </c:pt>
                <c:pt idx="60">
                  <c:v>0.14639999999988348</c:v>
                </c:pt>
                <c:pt idx="61">
                  <c:v>0.14640000000007072</c:v>
                </c:pt>
                <c:pt idx="62">
                  <c:v>0.14400000000006957</c:v>
                </c:pt>
                <c:pt idx="63">
                  <c:v>2.2500000000000981E-2</c:v>
                </c:pt>
                <c:pt idx="64">
                  <c:v>0.16799999999986631</c:v>
                </c:pt>
                <c:pt idx="65">
                  <c:v>0.11314285714289113</c:v>
                </c:pt>
                <c:pt idx="66">
                  <c:v>0.21839999999982618</c:v>
                </c:pt>
                <c:pt idx="67">
                  <c:v>0.12685714285718097</c:v>
                </c:pt>
                <c:pt idx="68">
                  <c:v>0.2339999999999634</c:v>
                </c:pt>
                <c:pt idx="69">
                  <c:v>0.18000000000008698</c:v>
                </c:pt>
                <c:pt idx="70">
                  <c:v>0.14399999999997751</c:v>
                </c:pt>
                <c:pt idx="71">
                  <c:v>9.8399999999984611E-2</c:v>
                </c:pt>
                <c:pt idx="72">
                  <c:v>0.19999999999996873</c:v>
                </c:pt>
                <c:pt idx="73">
                  <c:v>0.19440000000009391</c:v>
                </c:pt>
                <c:pt idx="74">
                  <c:v>0.22800000000011017</c:v>
                </c:pt>
                <c:pt idx="75">
                  <c:v>5.3142857142848839E-2</c:v>
                </c:pt>
                <c:pt idx="76">
                  <c:v>0.24000000000011595</c:v>
                </c:pt>
                <c:pt idx="77">
                  <c:v>0.21119999999983194</c:v>
                </c:pt>
                <c:pt idx="78">
                  <c:v>0.16320000000007884</c:v>
                </c:pt>
                <c:pt idx="79">
                  <c:v>4.4347826086955755E-2</c:v>
                </c:pt>
                <c:pt idx="80">
                  <c:v>0.19999999999996873</c:v>
                </c:pt>
                <c:pt idx="81">
                  <c:v>0.23280000000011247</c:v>
                </c:pt>
                <c:pt idx="82">
                  <c:v>7.1249999999988864E-2</c:v>
                </c:pt>
                <c:pt idx="83">
                  <c:v>0.49199999999992311</c:v>
                </c:pt>
                <c:pt idx="84">
                  <c:v>0.20400000000009857</c:v>
                </c:pt>
                <c:pt idx="85">
                  <c:v>0.23519999999981284</c:v>
                </c:pt>
                <c:pt idx="86">
                  <c:v>0.19440000000009391</c:v>
                </c:pt>
                <c:pt idx="87">
                  <c:v>0.21399999999996652</c:v>
                </c:pt>
                <c:pt idx="88">
                  <c:v>9.5999999999985E-2</c:v>
                </c:pt>
                <c:pt idx="89">
                  <c:v>0.24000000000021829</c:v>
                </c:pt>
                <c:pt idx="90">
                  <c:v>0.28319999999977463</c:v>
                </c:pt>
                <c:pt idx="91">
                  <c:v>0.16080000000007769</c:v>
                </c:pt>
                <c:pt idx="92">
                  <c:v>0.23279999999981471</c:v>
                </c:pt>
                <c:pt idx="93">
                  <c:v>0.1988571428572026</c:v>
                </c:pt>
                <c:pt idx="94">
                  <c:v>9.600000000002884E-2</c:v>
                </c:pt>
                <c:pt idx="95">
                  <c:v>0.28799999999977083</c:v>
                </c:pt>
                <c:pt idx="96">
                  <c:v>0.21999999999996561</c:v>
                </c:pt>
                <c:pt idx="97">
                  <c:v>0.20640000000009973</c:v>
                </c:pt>
                <c:pt idx="98">
                  <c:v>0.24479999999980517</c:v>
                </c:pt>
                <c:pt idx="99">
                  <c:v>0.10909090909092375</c:v>
                </c:pt>
                <c:pt idx="100">
                  <c:v>0.23999999999996249</c:v>
                </c:pt>
                <c:pt idx="101">
                  <c:v>0.23828571428578588</c:v>
                </c:pt>
                <c:pt idx="102">
                  <c:v>0.24599999999996155</c:v>
                </c:pt>
                <c:pt idx="103">
                  <c:v>0.26880000000012988</c:v>
                </c:pt>
                <c:pt idx="104">
                  <c:v>0.25680000000012404</c:v>
                </c:pt>
                <c:pt idx="105">
                  <c:v>0.23199999999996374</c:v>
                </c:pt>
                <c:pt idx="106">
                  <c:v>0.31679999999974789</c:v>
                </c:pt>
                <c:pt idx="107">
                  <c:v>0.20400000000009857</c:v>
                </c:pt>
                <c:pt idx="108">
                  <c:v>0.24342857142864455</c:v>
                </c:pt>
                <c:pt idx="109">
                  <c:v>0.29999999999995308</c:v>
                </c:pt>
                <c:pt idx="110">
                  <c:v>0.2735999999997823</c:v>
                </c:pt>
                <c:pt idx="111">
                  <c:v>0.27599999999995689</c:v>
                </c:pt>
                <c:pt idx="112">
                  <c:v>0.2664000000001287</c:v>
                </c:pt>
                <c:pt idx="113">
                  <c:v>0.30000000000014493</c:v>
                </c:pt>
                <c:pt idx="114">
                  <c:v>0.21257142857129824</c:v>
                </c:pt>
                <c:pt idx="115">
                  <c:v>0.22600000000020556</c:v>
                </c:pt>
                <c:pt idx="116">
                  <c:v>0.28079999999977651</c:v>
                </c:pt>
                <c:pt idx="117">
                  <c:v>0.30720000000014847</c:v>
                </c:pt>
                <c:pt idx="118">
                  <c:v>0.16079999999987205</c:v>
                </c:pt>
                <c:pt idx="119">
                  <c:v>0.23000000000020918</c:v>
                </c:pt>
                <c:pt idx="120">
                  <c:v>0.31399999999995087</c:v>
                </c:pt>
                <c:pt idx="121">
                  <c:v>0.2417142857141375</c:v>
                </c:pt>
                <c:pt idx="122">
                  <c:v>0.20914285714291997</c:v>
                </c:pt>
                <c:pt idx="123">
                  <c:v>0.27999999999995623</c:v>
                </c:pt>
                <c:pt idx="124">
                  <c:v>4.841379310344604E-2</c:v>
                </c:pt>
                <c:pt idx="125">
                  <c:v>0.38400000000018553</c:v>
                </c:pt>
                <c:pt idx="126">
                  <c:v>0.10363636363637756</c:v>
                </c:pt>
                <c:pt idx="127">
                  <c:v>0.43679999999965236</c:v>
                </c:pt>
                <c:pt idx="128">
                  <c:v>0.32550000000020929</c:v>
                </c:pt>
                <c:pt idx="129">
                  <c:v>0.23999999999996249</c:v>
                </c:pt>
                <c:pt idx="130">
                  <c:v>0.19569230769232523</c:v>
                </c:pt>
                <c:pt idx="131">
                  <c:v>0.40799999999967529</c:v>
                </c:pt>
                <c:pt idx="132">
                  <c:v>0.24960000000012061</c:v>
                </c:pt>
                <c:pt idx="133">
                  <c:v>0.30514285714267009</c:v>
                </c:pt>
                <c:pt idx="134">
                  <c:v>0.32640000000015768</c:v>
                </c:pt>
                <c:pt idx="135">
                  <c:v>0.30171428571437642</c:v>
                </c:pt>
                <c:pt idx="136">
                  <c:v>0.20999999999996719</c:v>
                </c:pt>
                <c:pt idx="137">
                  <c:v>0.40999999999993592</c:v>
                </c:pt>
                <c:pt idx="138">
                  <c:v>9.2842105263159003E-2</c:v>
                </c:pt>
                <c:pt idx="139">
                  <c:v>0.2800000000000557</c:v>
                </c:pt>
                <c:pt idx="140">
                  <c:v>0.5543999999995588</c:v>
                </c:pt>
                <c:pt idx="141">
                  <c:v>0.12900000000004858</c:v>
                </c:pt>
                <c:pt idx="142">
                  <c:v>0.20266666666656297</c:v>
                </c:pt>
                <c:pt idx="143">
                  <c:v>0.50400000000024348</c:v>
                </c:pt>
                <c:pt idx="144">
                  <c:v>0.36720000000017744</c:v>
                </c:pt>
                <c:pt idx="145">
                  <c:v>3.7599999999996796E-2</c:v>
                </c:pt>
                <c:pt idx="146">
                  <c:v>0.21449999999996647</c:v>
                </c:pt>
                <c:pt idx="147">
                  <c:v>0.47520000000022961</c:v>
                </c:pt>
                <c:pt idx="148">
                  <c:v>0.26399999999995871</c:v>
                </c:pt>
                <c:pt idx="149">
                  <c:v>0.38880000000018783</c:v>
                </c:pt>
                <c:pt idx="150">
                  <c:v>0.20699999999996765</c:v>
                </c:pt>
                <c:pt idx="151">
                  <c:v>0.39360000000019013</c:v>
                </c:pt>
                <c:pt idx="152">
                  <c:v>0.29519999999976509</c:v>
                </c:pt>
                <c:pt idx="153">
                  <c:v>0.3504000000001693</c:v>
                </c:pt>
                <c:pt idx="154">
                  <c:v>0.28599999999995529</c:v>
                </c:pt>
                <c:pt idx="155">
                  <c:v>0.29280000000014145</c:v>
                </c:pt>
                <c:pt idx="156">
                  <c:v>0.30239999999975936</c:v>
                </c:pt>
                <c:pt idx="157">
                  <c:v>0.26399999999995871</c:v>
                </c:pt>
                <c:pt idx="158">
                  <c:v>0.33360000000016121</c:v>
                </c:pt>
                <c:pt idx="159">
                  <c:v>0.22599999999996467</c:v>
                </c:pt>
                <c:pt idx="160">
                  <c:v>0.35760000000017278</c:v>
                </c:pt>
                <c:pt idx="161">
                  <c:v>0.21733333333337659</c:v>
                </c:pt>
                <c:pt idx="162">
                  <c:v>0.22649999999996459</c:v>
                </c:pt>
                <c:pt idx="163">
                  <c:v>0.32999999999994839</c:v>
                </c:pt>
                <c:pt idx="164">
                  <c:v>0.35520000000017166</c:v>
                </c:pt>
                <c:pt idx="165">
                  <c:v>0.1991999999998415</c:v>
                </c:pt>
                <c:pt idx="166">
                  <c:v>0.27600000000013336</c:v>
                </c:pt>
                <c:pt idx="167">
                  <c:v>0.23999999999996249</c:v>
                </c:pt>
                <c:pt idx="168">
                  <c:v>0.3504000000001693</c:v>
                </c:pt>
                <c:pt idx="169">
                  <c:v>5.929411764704956E-2</c:v>
                </c:pt>
                <c:pt idx="170">
                  <c:v>0.40800000000019715</c:v>
                </c:pt>
                <c:pt idx="171">
                  <c:v>0.18514285714291279</c:v>
                </c:pt>
                <c:pt idx="172">
                  <c:v>0.32399999999974216</c:v>
                </c:pt>
                <c:pt idx="173">
                  <c:v>0.3504000000001693</c:v>
                </c:pt>
                <c:pt idx="174">
                  <c:v>0.25200000000012174</c:v>
                </c:pt>
                <c:pt idx="175">
                  <c:v>0.34559999999972496</c:v>
                </c:pt>
                <c:pt idx="176">
                  <c:v>5.3739130434781686E-2</c:v>
                </c:pt>
                <c:pt idx="177">
                  <c:v>0.45600000000022034</c:v>
                </c:pt>
                <c:pt idx="178">
                  <c:v>0.35399999999994464</c:v>
                </c:pt>
                <c:pt idx="179">
                  <c:v>0.31200000000015077</c:v>
                </c:pt>
                <c:pt idx="180">
                  <c:v>0.35519999999971735</c:v>
                </c:pt>
                <c:pt idx="181">
                  <c:v>0.32400000000009732</c:v>
                </c:pt>
                <c:pt idx="182">
                  <c:v>0.33999999999994684</c:v>
                </c:pt>
                <c:pt idx="183">
                  <c:v>0.25399999999996026</c:v>
                </c:pt>
                <c:pt idx="184">
                  <c:v>0.33360000000016121</c:v>
                </c:pt>
                <c:pt idx="185">
                  <c:v>0.43919999999965048</c:v>
                </c:pt>
                <c:pt idx="186">
                  <c:v>0.19000000000017281</c:v>
                </c:pt>
                <c:pt idx="187">
                  <c:v>0.36239999999971156</c:v>
                </c:pt>
                <c:pt idx="188">
                  <c:v>0.29399999999995402</c:v>
                </c:pt>
                <c:pt idx="189">
                  <c:v>0.29600000000026921</c:v>
                </c:pt>
                <c:pt idx="190">
                  <c:v>0.17454545454537651</c:v>
                </c:pt>
                <c:pt idx="191">
                  <c:v>0.45600000000022034</c:v>
                </c:pt>
                <c:pt idx="192">
                  <c:v>0.21149999999996694</c:v>
                </c:pt>
                <c:pt idx="193">
                  <c:v>0.2616000000001264</c:v>
                </c:pt>
                <c:pt idx="194">
                  <c:v>0.33119999999973643</c:v>
                </c:pt>
                <c:pt idx="195">
                  <c:v>0.24240000000011711</c:v>
                </c:pt>
                <c:pt idx="196">
                  <c:v>0.26399999999995871</c:v>
                </c:pt>
                <c:pt idx="197">
                  <c:v>0.30480000000014723</c:v>
                </c:pt>
                <c:pt idx="198">
                  <c:v>0.20742857142844426</c:v>
                </c:pt>
                <c:pt idx="199">
                  <c:v>0.41280000000019945</c:v>
                </c:pt>
                <c:pt idx="200">
                  <c:v>0.29520000000014263</c:v>
                </c:pt>
                <c:pt idx="201">
                  <c:v>0.29199999999995435</c:v>
                </c:pt>
                <c:pt idx="202">
                  <c:v>0.33599999999973262</c:v>
                </c:pt>
                <c:pt idx="203">
                  <c:v>0.28500000000018327</c:v>
                </c:pt>
                <c:pt idx="204">
                  <c:v>0.42479999999966195</c:v>
                </c:pt>
                <c:pt idx="205">
                  <c:v>0.39942857142869143</c:v>
                </c:pt>
                <c:pt idx="206">
                  <c:v>0.23520000000011365</c:v>
                </c:pt>
                <c:pt idx="207">
                  <c:v>0.43679999999965236</c:v>
                </c:pt>
                <c:pt idx="208">
                  <c:v>0.16628571428576425</c:v>
                </c:pt>
                <c:pt idx="209">
                  <c:v>0.41519999999966961</c:v>
                </c:pt>
                <c:pt idx="210">
                  <c:v>0.43200000000020872</c:v>
                </c:pt>
                <c:pt idx="211">
                  <c:v>0.2664000000001287</c:v>
                </c:pt>
                <c:pt idx="212">
                  <c:v>0.19599999999989973</c:v>
                </c:pt>
                <c:pt idx="213">
                  <c:v>7.2000000000011027E-2</c:v>
                </c:pt>
                <c:pt idx="214">
                  <c:v>0.42479999999966195</c:v>
                </c:pt>
                <c:pt idx="215">
                  <c:v>0.35760000000017278</c:v>
                </c:pt>
                <c:pt idx="216">
                  <c:v>0.33840000000016351</c:v>
                </c:pt>
                <c:pt idx="217">
                  <c:v>0.35039999999972116</c:v>
                </c:pt>
                <c:pt idx="218">
                  <c:v>0.29799999999995341</c:v>
                </c:pt>
                <c:pt idx="219">
                  <c:v>0.42480000000020524</c:v>
                </c:pt>
                <c:pt idx="220">
                  <c:v>0.24399999999996183</c:v>
                </c:pt>
                <c:pt idx="221">
                  <c:v>0.18499999999997108</c:v>
                </c:pt>
                <c:pt idx="222">
                  <c:v>0.55200000000026672</c:v>
                </c:pt>
                <c:pt idx="223">
                  <c:v>0.35599999999994436</c:v>
                </c:pt>
                <c:pt idx="224">
                  <c:v>0.40320000000019485</c:v>
                </c:pt>
                <c:pt idx="225">
                  <c:v>0.16430769230770703</c:v>
                </c:pt>
                <c:pt idx="226">
                  <c:v>0.43199999999965621</c:v>
                </c:pt>
                <c:pt idx="227">
                  <c:v>0.33999999999994684</c:v>
                </c:pt>
                <c:pt idx="228">
                  <c:v>0.40800000000019715</c:v>
                </c:pt>
                <c:pt idx="229">
                  <c:v>0.33999999999994684</c:v>
                </c:pt>
                <c:pt idx="230">
                  <c:v>0.22666666666671176</c:v>
                </c:pt>
                <c:pt idx="231">
                  <c:v>0.21857142857139442</c:v>
                </c:pt>
                <c:pt idx="232">
                  <c:v>0.67200000000032467</c:v>
                </c:pt>
                <c:pt idx="233">
                  <c:v>0.45999999999992808</c:v>
                </c:pt>
                <c:pt idx="234">
                  <c:v>0.14999999999997654</c:v>
                </c:pt>
                <c:pt idx="235">
                  <c:v>0.60000000000028986</c:v>
                </c:pt>
                <c:pt idx="236">
                  <c:v>0.37680000000018204</c:v>
                </c:pt>
                <c:pt idx="237">
                  <c:v>9.1999999999999638E-2</c:v>
                </c:pt>
                <c:pt idx="238">
                  <c:v>0.40799999999967529</c:v>
                </c:pt>
                <c:pt idx="239">
                  <c:v>0.23849999999996271</c:v>
                </c:pt>
                <c:pt idx="240">
                  <c:v>0.48240000000023314</c:v>
                </c:pt>
                <c:pt idx="241">
                  <c:v>0.21381818181821055</c:v>
                </c:pt>
                <c:pt idx="242">
                  <c:v>0.75599999999939838</c:v>
                </c:pt>
                <c:pt idx="243">
                  <c:v>0.43200000000020872</c:v>
                </c:pt>
                <c:pt idx="244">
                  <c:v>0.31371428571437998</c:v>
                </c:pt>
                <c:pt idx="245">
                  <c:v>0.51359999999959127</c:v>
                </c:pt>
                <c:pt idx="246">
                  <c:v>0.38400000000011536</c:v>
                </c:pt>
                <c:pt idx="247">
                  <c:v>0.51360000000024808</c:v>
                </c:pt>
                <c:pt idx="248">
                  <c:v>0.35599999999994436</c:v>
                </c:pt>
                <c:pt idx="249">
                  <c:v>0.41399999999993525</c:v>
                </c:pt>
                <c:pt idx="250">
                  <c:v>0.3939999999999384</c:v>
                </c:pt>
                <c:pt idx="251">
                  <c:v>0.60960000000029446</c:v>
                </c:pt>
                <c:pt idx="252">
                  <c:v>0.45599999999963708</c:v>
                </c:pt>
                <c:pt idx="253">
                  <c:v>0.3059999999999522</c:v>
                </c:pt>
                <c:pt idx="254">
                  <c:v>0.43800000000039835</c:v>
                </c:pt>
                <c:pt idx="255">
                  <c:v>0.36342857142834861</c:v>
                </c:pt>
                <c:pt idx="256">
                  <c:v>0.27600000000005492</c:v>
                </c:pt>
                <c:pt idx="257">
                  <c:v>0.35657142857153573</c:v>
                </c:pt>
                <c:pt idx="258">
                  <c:v>0.41759999999966763</c:v>
                </c:pt>
                <c:pt idx="259">
                  <c:v>0.35599999999994436</c:v>
                </c:pt>
                <c:pt idx="260">
                  <c:v>0.3816000000001844</c:v>
                </c:pt>
                <c:pt idx="261">
                  <c:v>0.40560000000019591</c:v>
                </c:pt>
                <c:pt idx="262">
                  <c:v>0.31333333333317304</c:v>
                </c:pt>
                <c:pt idx="263">
                  <c:v>0.24666666666671574</c:v>
                </c:pt>
                <c:pt idx="264">
                  <c:v>0.56880000000027486</c:v>
                </c:pt>
                <c:pt idx="265">
                  <c:v>0.4463999999996448</c:v>
                </c:pt>
                <c:pt idx="266">
                  <c:v>0.36342857142868062</c:v>
                </c:pt>
                <c:pt idx="267">
                  <c:v>0.38400000000018553</c:v>
                </c:pt>
                <c:pt idx="268">
                  <c:v>0.42479999999966195</c:v>
                </c:pt>
                <c:pt idx="269">
                  <c:v>0.52080000000025162</c:v>
                </c:pt>
                <c:pt idx="270">
                  <c:v>0.32880000000015885</c:v>
                </c:pt>
                <c:pt idx="271">
                  <c:v>0.32999999999994839</c:v>
                </c:pt>
                <c:pt idx="272">
                  <c:v>0.42239999999966388</c:v>
                </c:pt>
                <c:pt idx="273">
                  <c:v>0.41040000000019833</c:v>
                </c:pt>
                <c:pt idx="274">
                  <c:v>0.17099999999997328</c:v>
                </c:pt>
                <c:pt idx="275">
                  <c:v>0.48000000000023191</c:v>
                </c:pt>
                <c:pt idx="276">
                  <c:v>0.18599999999997094</c:v>
                </c:pt>
                <c:pt idx="277">
                  <c:v>0.86160000000041626</c:v>
                </c:pt>
                <c:pt idx="278">
                  <c:v>0.19527272727275349</c:v>
                </c:pt>
                <c:pt idx="279">
                  <c:v>0.84719999999932571</c:v>
                </c:pt>
                <c:pt idx="280">
                  <c:v>0.37799999999994088</c:v>
                </c:pt>
                <c:pt idx="281">
                  <c:v>0.25199999999996064</c:v>
                </c:pt>
                <c:pt idx="282">
                  <c:v>0.616800000000298</c:v>
                </c:pt>
                <c:pt idx="283">
                  <c:v>0.43200000000020872</c:v>
                </c:pt>
                <c:pt idx="284">
                  <c:v>0.17828571428568643</c:v>
                </c:pt>
                <c:pt idx="285">
                  <c:v>0.58800000000028407</c:v>
                </c:pt>
                <c:pt idx="286">
                  <c:v>0.42199999999993404</c:v>
                </c:pt>
                <c:pt idx="287">
                  <c:v>0.12999999999997969</c:v>
                </c:pt>
                <c:pt idx="288">
                  <c:v>0.38399999999993994</c:v>
                </c:pt>
                <c:pt idx="289">
                  <c:v>9.9857142857150055E-2</c:v>
                </c:pt>
                <c:pt idx="290">
                  <c:v>0.39600000000019131</c:v>
                </c:pt>
                <c:pt idx="291">
                  <c:v>0.39599999999968488</c:v>
                </c:pt>
                <c:pt idx="292">
                  <c:v>0.40628571428583632</c:v>
                </c:pt>
                <c:pt idx="293">
                  <c:v>0.49680000000023999</c:v>
                </c:pt>
                <c:pt idx="294">
                  <c:v>0.38879999999969056</c:v>
                </c:pt>
                <c:pt idx="295">
                  <c:v>0.42960000000020754</c:v>
                </c:pt>
                <c:pt idx="296">
                  <c:v>0.22254545454548444</c:v>
                </c:pt>
                <c:pt idx="297">
                  <c:v>0.85439999999932015</c:v>
                </c:pt>
                <c:pt idx="298">
                  <c:v>0.48199999999992466</c:v>
                </c:pt>
                <c:pt idx="299">
                  <c:v>0.19500000000012541</c:v>
                </c:pt>
                <c:pt idx="300">
                  <c:v>0.63399999999990087</c:v>
                </c:pt>
                <c:pt idx="301">
                  <c:v>0.34628571428550198</c:v>
                </c:pt>
                <c:pt idx="302">
                  <c:v>0.47657142857157175</c:v>
                </c:pt>
                <c:pt idx="303">
                  <c:v>0.6179999999999034</c:v>
                </c:pt>
                <c:pt idx="304">
                  <c:v>0.48799999999992366</c:v>
                </c:pt>
                <c:pt idx="305">
                  <c:v>0.52800000000025515</c:v>
                </c:pt>
                <c:pt idx="306">
                  <c:v>0.56640000000027368</c:v>
                </c:pt>
                <c:pt idx="307">
                  <c:v>0.52799999999957981</c:v>
                </c:pt>
                <c:pt idx="308">
                  <c:v>0.18942857142862835</c:v>
                </c:pt>
                <c:pt idx="309">
                  <c:v>0.53999999999991555</c:v>
                </c:pt>
                <c:pt idx="310">
                  <c:v>0.5111999999995932</c:v>
                </c:pt>
                <c:pt idx="311">
                  <c:v>0.52080000000025162</c:v>
                </c:pt>
                <c:pt idx="312">
                  <c:v>0.44199999999993095</c:v>
                </c:pt>
                <c:pt idx="313">
                  <c:v>0.40114285714297765</c:v>
                </c:pt>
                <c:pt idx="314">
                  <c:v>0.71759999999942892</c:v>
                </c:pt>
                <c:pt idx="315">
                  <c:v>0.57840000000027947</c:v>
                </c:pt>
                <c:pt idx="316">
                  <c:v>0.54480000000026318</c:v>
                </c:pt>
                <c:pt idx="317">
                  <c:v>0.46799999999992681</c:v>
                </c:pt>
                <c:pt idx="318">
                  <c:v>5.9999999999994891E-2</c:v>
                </c:pt>
                <c:pt idx="319">
                  <c:v>0.55200000000026672</c:v>
                </c:pt>
                <c:pt idx="320">
                  <c:v>0.5328000000002574</c:v>
                </c:pt>
                <c:pt idx="321">
                  <c:v>0.52079999999958548</c:v>
                </c:pt>
                <c:pt idx="322">
                  <c:v>0.43399999999993216</c:v>
                </c:pt>
                <c:pt idx="323">
                  <c:v>0.54000000000026094</c:v>
                </c:pt>
                <c:pt idx="324">
                  <c:v>0.43399999999993216</c:v>
                </c:pt>
                <c:pt idx="325">
                  <c:v>0.56160000000027133</c:v>
                </c:pt>
                <c:pt idx="326">
                  <c:v>0.50199999999992151</c:v>
                </c:pt>
                <c:pt idx="327">
                  <c:v>0.49371428571443404</c:v>
                </c:pt>
                <c:pt idx="328">
                  <c:v>0.50057142857112169</c:v>
                </c:pt>
                <c:pt idx="329">
                  <c:v>0.36800000000007321</c:v>
                </c:pt>
                <c:pt idx="330">
                  <c:v>0.61200000000029575</c:v>
                </c:pt>
                <c:pt idx="331">
                  <c:v>0.60719999999951679</c:v>
                </c:pt>
                <c:pt idx="332">
                  <c:v>0.45999999999992808</c:v>
                </c:pt>
                <c:pt idx="333">
                  <c:v>0.58800000000028407</c:v>
                </c:pt>
                <c:pt idx="334">
                  <c:v>0.59040000000028525</c:v>
                </c:pt>
                <c:pt idx="335">
                  <c:v>0.47699999999992543</c:v>
                </c:pt>
                <c:pt idx="336">
                  <c:v>0.72960000000035252</c:v>
                </c:pt>
                <c:pt idx="337">
                  <c:v>0.2329999999999636</c:v>
                </c:pt>
                <c:pt idx="338">
                  <c:v>0.71999999999942699</c:v>
                </c:pt>
                <c:pt idx="339">
                  <c:v>0.53520000000025858</c:v>
                </c:pt>
                <c:pt idx="340">
                  <c:v>0.30666666666672771</c:v>
                </c:pt>
                <c:pt idx="341">
                  <c:v>0.67199999999946525</c:v>
                </c:pt>
                <c:pt idx="342">
                  <c:v>0.54720000000026436</c:v>
                </c:pt>
                <c:pt idx="343">
                  <c:v>0.55200000000016591</c:v>
                </c:pt>
                <c:pt idx="344">
                  <c:v>0.47399999999992587</c:v>
                </c:pt>
                <c:pt idx="345">
                  <c:v>0.40628571428583632</c:v>
                </c:pt>
                <c:pt idx="346">
                  <c:v>0.58628571428535492</c:v>
                </c:pt>
                <c:pt idx="347">
                  <c:v>0.5159999999999193</c:v>
                </c:pt>
                <c:pt idx="348">
                  <c:v>0.56057142857159703</c:v>
                </c:pt>
                <c:pt idx="349">
                  <c:v>0.62399999999990241</c:v>
                </c:pt>
                <c:pt idx="350">
                  <c:v>0.66240000000032007</c:v>
                </c:pt>
                <c:pt idx="351">
                  <c:v>0.55599999999991312</c:v>
                </c:pt>
                <c:pt idx="352">
                  <c:v>0.65040000000031428</c:v>
                </c:pt>
                <c:pt idx="353">
                  <c:v>0.53999999999991555</c:v>
                </c:pt>
                <c:pt idx="354">
                  <c:v>0.63359999999949579</c:v>
                </c:pt>
                <c:pt idx="355">
                  <c:v>0.549999999999914</c:v>
                </c:pt>
                <c:pt idx="356">
                  <c:v>0.58800000000028407</c:v>
                </c:pt>
                <c:pt idx="357">
                  <c:v>0.49399999999992278</c:v>
                </c:pt>
                <c:pt idx="358">
                  <c:v>0.71520000000034556</c:v>
                </c:pt>
                <c:pt idx="359">
                  <c:v>0.35799999999994403</c:v>
                </c:pt>
                <c:pt idx="360">
                  <c:v>0.58199999999990903</c:v>
                </c:pt>
                <c:pt idx="361">
                  <c:v>0.39799999999993774</c:v>
                </c:pt>
                <c:pt idx="362">
                  <c:v>0.51840000000025055</c:v>
                </c:pt>
                <c:pt idx="363">
                  <c:v>0.5232000000002528</c:v>
                </c:pt>
                <c:pt idx="364">
                  <c:v>0.4379999999999315</c:v>
                </c:pt>
                <c:pt idx="365">
                  <c:v>6.6769230769225807E-2</c:v>
                </c:pt>
                <c:pt idx="366">
                  <c:v>0.52800000000025515</c:v>
                </c:pt>
                <c:pt idx="367">
                  <c:v>0.43999999999993122</c:v>
                </c:pt>
                <c:pt idx="368">
                  <c:v>0.43999999999993122</c:v>
                </c:pt>
                <c:pt idx="369">
                  <c:v>0.14760000000002413</c:v>
                </c:pt>
                <c:pt idx="370">
                  <c:v>0.50399999999959888</c:v>
                </c:pt>
                <c:pt idx="371">
                  <c:v>0.41399999999993525</c:v>
                </c:pt>
                <c:pt idx="372">
                  <c:v>0.56640000000027368</c:v>
                </c:pt>
                <c:pt idx="373">
                  <c:v>0.62880000000030378</c:v>
                </c:pt>
                <c:pt idx="374">
                  <c:v>0.2683636363635164</c:v>
                </c:pt>
                <c:pt idx="375">
                  <c:v>0.49999999999992184</c:v>
                </c:pt>
                <c:pt idx="376">
                  <c:v>0.6480000000003131</c:v>
                </c:pt>
                <c:pt idx="377">
                  <c:v>0.47799999999992526</c:v>
                </c:pt>
                <c:pt idx="378">
                  <c:v>0.16600000000003301</c:v>
                </c:pt>
                <c:pt idx="379">
                  <c:v>0.47999999999992499</c:v>
                </c:pt>
                <c:pt idx="380">
                  <c:v>0.53599999999991621</c:v>
                </c:pt>
                <c:pt idx="381">
                  <c:v>0.19628571428568359</c:v>
                </c:pt>
                <c:pt idx="382">
                  <c:v>0.42857142857155733</c:v>
                </c:pt>
                <c:pt idx="383">
                  <c:v>0.71399999999988839</c:v>
                </c:pt>
                <c:pt idx="384">
                  <c:v>0.36749999999994254</c:v>
                </c:pt>
                <c:pt idx="385">
                  <c:v>0.6319999999999012</c:v>
                </c:pt>
                <c:pt idx="386">
                  <c:v>0.62400000000030154</c:v>
                </c:pt>
                <c:pt idx="387">
                  <c:v>0.52399999999991809</c:v>
                </c:pt>
                <c:pt idx="388">
                  <c:v>0.61920000000029918</c:v>
                </c:pt>
                <c:pt idx="389">
                  <c:v>0.58559999999953394</c:v>
                </c:pt>
                <c:pt idx="390">
                  <c:v>0.44228571428584718</c:v>
                </c:pt>
                <c:pt idx="391">
                  <c:v>0.72720000000035134</c:v>
                </c:pt>
                <c:pt idx="392">
                  <c:v>0.57599999999954166</c:v>
                </c:pt>
                <c:pt idx="393">
                  <c:v>0.50200000000045664</c:v>
                </c:pt>
                <c:pt idx="394">
                  <c:v>0.50199999999992151</c:v>
                </c:pt>
                <c:pt idx="395">
                  <c:v>0.63599999999990064</c:v>
                </c:pt>
                <c:pt idx="396">
                  <c:v>0.26314285714281599</c:v>
                </c:pt>
                <c:pt idx="397">
                  <c:v>0.79200000000038262</c:v>
                </c:pt>
                <c:pt idx="398">
                  <c:v>0.52457142857110695</c:v>
                </c:pt>
                <c:pt idx="399">
                  <c:v>0.70628571428592657</c:v>
                </c:pt>
                <c:pt idx="400">
                  <c:v>0.72399999999988685</c:v>
                </c:pt>
                <c:pt idx="401">
                  <c:v>0.83280000000040244</c:v>
                </c:pt>
                <c:pt idx="402">
                  <c:v>0.1953333333333028</c:v>
                </c:pt>
                <c:pt idx="403">
                  <c:v>0.6179999999999034</c:v>
                </c:pt>
                <c:pt idx="404">
                  <c:v>0.77520000000037448</c:v>
                </c:pt>
                <c:pt idx="405">
                  <c:v>0.57599999999991003</c:v>
                </c:pt>
                <c:pt idx="406">
                  <c:v>0.65280000000031535</c:v>
                </c:pt>
                <c:pt idx="407">
                  <c:v>0.67399999999989468</c:v>
                </c:pt>
                <c:pt idx="408">
                  <c:v>0.55920000000027026</c:v>
                </c:pt>
                <c:pt idx="409">
                  <c:v>0.72479999999942313</c:v>
                </c:pt>
                <c:pt idx="410">
                  <c:v>0.58599999999990837</c:v>
                </c:pt>
                <c:pt idx="411">
                  <c:v>0.71520000000034556</c:v>
                </c:pt>
                <c:pt idx="412">
                  <c:v>0.71280000000034438</c:v>
                </c:pt>
                <c:pt idx="413">
                  <c:v>0.55199999999991378</c:v>
                </c:pt>
                <c:pt idx="414">
                  <c:v>0.65039999999948239</c:v>
                </c:pt>
                <c:pt idx="415">
                  <c:v>0.57000000000051843</c:v>
                </c:pt>
                <c:pt idx="416">
                  <c:v>0.72959999999941938</c:v>
                </c:pt>
                <c:pt idx="417">
                  <c:v>0.70320000000033978</c:v>
                </c:pt>
                <c:pt idx="418">
                  <c:v>0.66719999999946911</c:v>
                </c:pt>
                <c:pt idx="419">
                  <c:v>0.61800000000056199</c:v>
                </c:pt>
                <c:pt idx="420">
                  <c:v>0.6179999999999034</c:v>
                </c:pt>
                <c:pt idx="421">
                  <c:v>0.82799999999934104</c:v>
                </c:pt>
                <c:pt idx="422">
                  <c:v>0.57599999999991003</c:v>
                </c:pt>
                <c:pt idx="423">
                  <c:v>0.68640000000033163</c:v>
                </c:pt>
                <c:pt idx="424">
                  <c:v>0.68160000000032928</c:v>
                </c:pt>
                <c:pt idx="425">
                  <c:v>0.61885714285676341</c:v>
                </c:pt>
                <c:pt idx="426">
                  <c:v>0.67440000000032585</c:v>
                </c:pt>
                <c:pt idx="427">
                  <c:v>0.69600000000033624</c:v>
                </c:pt>
                <c:pt idx="428">
                  <c:v>0.49885714285683702</c:v>
                </c:pt>
                <c:pt idx="429">
                  <c:v>0.4344000000002099</c:v>
                </c:pt>
                <c:pt idx="430">
                  <c:v>1.0119999999998419</c:v>
                </c:pt>
                <c:pt idx="431">
                  <c:v>0.13312500000000579</c:v>
                </c:pt>
                <c:pt idx="432">
                  <c:v>0.65999999999947478</c:v>
                </c:pt>
                <c:pt idx="433">
                  <c:v>0.47099999999992637</c:v>
                </c:pt>
                <c:pt idx="434">
                  <c:v>0.52666666666677142</c:v>
                </c:pt>
                <c:pt idx="435">
                  <c:v>0.19700000000002169</c:v>
                </c:pt>
                <c:pt idx="436">
                  <c:v>0.73599999999988486</c:v>
                </c:pt>
                <c:pt idx="437">
                  <c:v>0.6859999999998927</c:v>
                </c:pt>
                <c:pt idx="438">
                  <c:v>0.49199999999992305</c:v>
                </c:pt>
                <c:pt idx="439">
                  <c:v>0.5657142857144557</c:v>
                </c:pt>
                <c:pt idx="440">
                  <c:v>0.56571428571393889</c:v>
                </c:pt>
                <c:pt idx="441">
                  <c:v>0.4950000000003183</c:v>
                </c:pt>
                <c:pt idx="442">
                  <c:v>0.65999999999989678</c:v>
                </c:pt>
                <c:pt idx="443">
                  <c:v>0.7059999999998896</c:v>
                </c:pt>
                <c:pt idx="444">
                  <c:v>0.80640000000038969</c:v>
                </c:pt>
                <c:pt idx="445">
                  <c:v>0.68879999999945185</c:v>
                </c:pt>
                <c:pt idx="446">
                  <c:v>0.42133333333341716</c:v>
                </c:pt>
                <c:pt idx="447">
                  <c:v>0.93360000000045107</c:v>
                </c:pt>
                <c:pt idx="448">
                  <c:v>0.35759999999994413</c:v>
                </c:pt>
                <c:pt idx="449">
                  <c:v>0.57999999999990937</c:v>
                </c:pt>
                <c:pt idx="450">
                  <c:v>0.72720000000035134</c:v>
                </c:pt>
                <c:pt idx="451">
                  <c:v>0.76799999999938884</c:v>
                </c:pt>
                <c:pt idx="452">
                  <c:v>0.47999999999992499</c:v>
                </c:pt>
                <c:pt idx="453">
                  <c:v>0.76800000000037105</c:v>
                </c:pt>
                <c:pt idx="454">
                  <c:v>0.73440000000035488</c:v>
                </c:pt>
                <c:pt idx="455">
                  <c:v>0.65142857142817201</c:v>
                </c:pt>
                <c:pt idx="456">
                  <c:v>0.72720000000035134</c:v>
                </c:pt>
                <c:pt idx="457">
                  <c:v>0.7320000000003537</c:v>
                </c:pt>
                <c:pt idx="458">
                  <c:v>0.54171428571395364</c:v>
                </c:pt>
                <c:pt idx="459">
                  <c:v>0.82799999999987051</c:v>
                </c:pt>
                <c:pt idx="460">
                  <c:v>0.81360000000039312</c:v>
                </c:pt>
                <c:pt idx="461">
                  <c:v>0.67799999999989402</c:v>
                </c:pt>
                <c:pt idx="462">
                  <c:v>0.73199999999988563</c:v>
                </c:pt>
                <c:pt idx="463">
                  <c:v>0.80640000000038969</c:v>
                </c:pt>
                <c:pt idx="464">
                  <c:v>0.79200000000038262</c:v>
                </c:pt>
                <c:pt idx="465">
                  <c:v>0.66799999999989557</c:v>
                </c:pt>
                <c:pt idx="466">
                  <c:v>0.75359999999940019</c:v>
                </c:pt>
                <c:pt idx="467">
                  <c:v>0.72799999999988618</c:v>
                </c:pt>
                <c:pt idx="468">
                  <c:v>0.64600000000058744</c:v>
                </c:pt>
                <c:pt idx="469">
                  <c:v>0.61399999999990396</c:v>
                </c:pt>
                <c:pt idx="470">
                  <c:v>0.65199999999989811</c:v>
                </c:pt>
                <c:pt idx="471">
                  <c:v>0.77759999999938112</c:v>
                </c:pt>
                <c:pt idx="472">
                  <c:v>0.57428571428588682</c:v>
                </c:pt>
                <c:pt idx="473">
                  <c:v>0.93599999999985362</c:v>
                </c:pt>
                <c:pt idx="474">
                  <c:v>0.77280000000037341</c:v>
                </c:pt>
                <c:pt idx="475">
                  <c:v>0.56099999999991224</c:v>
                </c:pt>
                <c:pt idx="476">
                  <c:v>0.77280000000037341</c:v>
                </c:pt>
                <c:pt idx="477">
                  <c:v>0.53999999999966897</c:v>
                </c:pt>
                <c:pt idx="478">
                  <c:v>0.45818181818187975</c:v>
                </c:pt>
                <c:pt idx="479">
                  <c:v>0.82080000000039666</c:v>
                </c:pt>
                <c:pt idx="480">
                  <c:v>0.7799999999993793</c:v>
                </c:pt>
                <c:pt idx="481">
                  <c:v>0.68228571428591922</c:v>
                </c:pt>
                <c:pt idx="482">
                  <c:v>0.71199999999988872</c:v>
                </c:pt>
                <c:pt idx="483">
                  <c:v>0.41345454545460097</c:v>
                </c:pt>
                <c:pt idx="484">
                  <c:v>0.84720000000040929</c:v>
                </c:pt>
                <c:pt idx="485">
                  <c:v>0.72999999999988585</c:v>
                </c:pt>
                <c:pt idx="486">
                  <c:v>0.62799999999990175</c:v>
                </c:pt>
                <c:pt idx="487">
                  <c:v>0.78199999999987779</c:v>
                </c:pt>
                <c:pt idx="488">
                  <c:v>0.72720000000035134</c:v>
                </c:pt>
                <c:pt idx="489">
                  <c:v>0.78514285714237575</c:v>
                </c:pt>
                <c:pt idx="490">
                  <c:v>0.49200000000023769</c:v>
                </c:pt>
                <c:pt idx="491">
                  <c:v>0.70560000000034084</c:v>
                </c:pt>
                <c:pt idx="492">
                  <c:v>0.61399999999990396</c:v>
                </c:pt>
                <c:pt idx="493">
                  <c:v>0.39733333333341242</c:v>
                </c:pt>
                <c:pt idx="494">
                  <c:v>0.39479999999993826</c:v>
                </c:pt>
                <c:pt idx="495">
                  <c:v>0.84719999999932571</c:v>
                </c:pt>
                <c:pt idx="496">
                  <c:v>0.71040000000034331</c:v>
                </c:pt>
                <c:pt idx="497">
                  <c:v>0.71040000000034331</c:v>
                </c:pt>
                <c:pt idx="498">
                  <c:v>0.20399999999996812</c:v>
                </c:pt>
                <c:pt idx="499">
                  <c:v>0.9096000000004395</c:v>
                </c:pt>
                <c:pt idx="500">
                  <c:v>0.71999999999942699</c:v>
                </c:pt>
                <c:pt idx="501">
                  <c:v>0.50914285714301011</c:v>
                </c:pt>
                <c:pt idx="502">
                  <c:v>0.95040000000045921</c:v>
                </c:pt>
                <c:pt idx="503">
                  <c:v>0.59999999999990616</c:v>
                </c:pt>
                <c:pt idx="504">
                  <c:v>0.73679999999941359</c:v>
                </c:pt>
                <c:pt idx="505">
                  <c:v>0.74880000000036173</c:v>
                </c:pt>
                <c:pt idx="506">
                  <c:v>0.15700000000001729</c:v>
                </c:pt>
                <c:pt idx="507">
                  <c:v>0.71999999999942699</c:v>
                </c:pt>
                <c:pt idx="508">
                  <c:v>0.75120000000036302</c:v>
                </c:pt>
                <c:pt idx="509">
                  <c:v>0.76559999999939066</c:v>
                </c:pt>
                <c:pt idx="510">
                  <c:v>0.30600000000011524</c:v>
                </c:pt>
                <c:pt idx="511">
                  <c:v>0.93359999999925702</c:v>
                </c:pt>
                <c:pt idx="512">
                  <c:v>6.3800000000003618E-2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5-47F8-978C-B3BF2D934F1B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I'!$K$13:$K$525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1.4285833333333386</c:v>
                </c:pt>
                <c:pt idx="48">
                  <c:v>1.3905833333333446</c:v>
                </c:pt>
                <c:pt idx="49">
                  <c:v>1.3857833333332963</c:v>
                </c:pt>
                <c:pt idx="50">
                  <c:v>1.3945833333333439</c:v>
                </c:pt>
                <c:pt idx="51">
                  <c:v>1.3665833333334096</c:v>
                </c:pt>
                <c:pt idx="52">
                  <c:v>1.3857833333332963</c:v>
                </c:pt>
                <c:pt idx="53">
                  <c:v>1.3885833333333448</c:v>
                </c:pt>
                <c:pt idx="54">
                  <c:v>1.3545833333332811</c:v>
                </c:pt>
                <c:pt idx="55">
                  <c:v>1.3845833333333455</c:v>
                </c:pt>
                <c:pt idx="56">
                  <c:v>1.3281833333334403</c:v>
                </c:pt>
                <c:pt idx="57">
                  <c:v>1.3089833333332592</c:v>
                </c:pt>
                <c:pt idx="58">
                  <c:v>1.3765833333333468</c:v>
                </c:pt>
                <c:pt idx="59">
                  <c:v>1.3281833333332684</c:v>
                </c:pt>
                <c:pt idx="60">
                  <c:v>1.3161833333334498</c:v>
                </c:pt>
                <c:pt idx="61">
                  <c:v>1.3161833333332627</c:v>
                </c:pt>
                <c:pt idx="62">
                  <c:v>1.3185833333332637</c:v>
                </c:pt>
                <c:pt idx="63">
                  <c:v>1.4400833333333323</c:v>
                </c:pt>
                <c:pt idx="64">
                  <c:v>1.2945833333334671</c:v>
                </c:pt>
                <c:pt idx="65">
                  <c:v>1.3494404761904422</c:v>
                </c:pt>
                <c:pt idx="66">
                  <c:v>1.2441833333335071</c:v>
                </c:pt>
                <c:pt idx="67">
                  <c:v>1.3357261904761524</c:v>
                </c:pt>
                <c:pt idx="68">
                  <c:v>1.22858333333337</c:v>
                </c:pt>
                <c:pt idx="69">
                  <c:v>1.2825833333332464</c:v>
                </c:pt>
                <c:pt idx="70">
                  <c:v>1.3185833333333559</c:v>
                </c:pt>
                <c:pt idx="71">
                  <c:v>1.3641833333333486</c:v>
                </c:pt>
                <c:pt idx="72">
                  <c:v>1.2625833333333647</c:v>
                </c:pt>
                <c:pt idx="73">
                  <c:v>1.2681833333332395</c:v>
                </c:pt>
                <c:pt idx="74">
                  <c:v>1.2345833333332232</c:v>
                </c:pt>
                <c:pt idx="75">
                  <c:v>1.4094404761904844</c:v>
                </c:pt>
                <c:pt idx="76">
                  <c:v>1.2225833333332174</c:v>
                </c:pt>
                <c:pt idx="77">
                  <c:v>1.2513833333335014</c:v>
                </c:pt>
                <c:pt idx="78">
                  <c:v>1.2993833333332545</c:v>
                </c:pt>
                <c:pt idx="79">
                  <c:v>1.4182355072463775</c:v>
                </c:pt>
                <c:pt idx="80">
                  <c:v>1.2625833333333647</c:v>
                </c:pt>
                <c:pt idx="81">
                  <c:v>1.2297833333332209</c:v>
                </c:pt>
                <c:pt idx="82">
                  <c:v>1.3913333333333444</c:v>
                </c:pt>
                <c:pt idx="83">
                  <c:v>0.97058333333341018</c:v>
                </c:pt>
                <c:pt idx="84">
                  <c:v>1.2585833333332348</c:v>
                </c:pt>
                <c:pt idx="85">
                  <c:v>1.2273833333335205</c:v>
                </c:pt>
                <c:pt idx="86">
                  <c:v>1.2681833333332395</c:v>
                </c:pt>
                <c:pt idx="87">
                  <c:v>1.2485833333333669</c:v>
                </c:pt>
                <c:pt idx="88">
                  <c:v>1.3665833333333484</c:v>
                </c:pt>
                <c:pt idx="89">
                  <c:v>1.2225833333331151</c:v>
                </c:pt>
                <c:pt idx="90">
                  <c:v>1.1793833333335586</c:v>
                </c:pt>
                <c:pt idx="91">
                  <c:v>1.3017833333332556</c:v>
                </c:pt>
                <c:pt idx="92">
                  <c:v>1.2297833333335186</c:v>
                </c:pt>
                <c:pt idx="93">
                  <c:v>1.2637261904761308</c:v>
                </c:pt>
                <c:pt idx="94">
                  <c:v>1.3665833333333044</c:v>
                </c:pt>
                <c:pt idx="95">
                  <c:v>1.1745833333335625</c:v>
                </c:pt>
                <c:pt idx="96">
                  <c:v>1.2425833333333678</c:v>
                </c:pt>
                <c:pt idx="97">
                  <c:v>1.2561833333332335</c:v>
                </c:pt>
                <c:pt idx="98">
                  <c:v>1.2177833333335282</c:v>
                </c:pt>
                <c:pt idx="99">
                  <c:v>1.3534924242424096</c:v>
                </c:pt>
                <c:pt idx="100">
                  <c:v>1.2225833333333709</c:v>
                </c:pt>
                <c:pt idx="101">
                  <c:v>1.2242976190475474</c:v>
                </c:pt>
                <c:pt idx="102">
                  <c:v>1.2165833333333718</c:v>
                </c:pt>
                <c:pt idx="103">
                  <c:v>1.1937833333332035</c:v>
                </c:pt>
                <c:pt idx="104">
                  <c:v>1.2057833333332093</c:v>
                </c:pt>
                <c:pt idx="105">
                  <c:v>1.2305833333333696</c:v>
                </c:pt>
                <c:pt idx="106">
                  <c:v>1.1457833333335854</c:v>
                </c:pt>
                <c:pt idx="107">
                  <c:v>1.2585833333332348</c:v>
                </c:pt>
                <c:pt idx="108">
                  <c:v>1.2191547619046887</c:v>
                </c:pt>
                <c:pt idx="109">
                  <c:v>1.1625833333333802</c:v>
                </c:pt>
                <c:pt idx="110">
                  <c:v>1.1889833333335511</c:v>
                </c:pt>
                <c:pt idx="111">
                  <c:v>1.1865833333333764</c:v>
                </c:pt>
                <c:pt idx="112">
                  <c:v>1.1961833333332046</c:v>
                </c:pt>
                <c:pt idx="113">
                  <c:v>1.1625833333331883</c:v>
                </c:pt>
                <c:pt idx="114">
                  <c:v>1.2500119047620351</c:v>
                </c:pt>
                <c:pt idx="115">
                  <c:v>1.2365833333331278</c:v>
                </c:pt>
                <c:pt idx="116">
                  <c:v>1.1817833333335568</c:v>
                </c:pt>
                <c:pt idx="117">
                  <c:v>1.1553833333331849</c:v>
                </c:pt>
                <c:pt idx="118">
                  <c:v>1.3017833333334612</c:v>
                </c:pt>
                <c:pt idx="119">
                  <c:v>1.2325833333331242</c:v>
                </c:pt>
                <c:pt idx="120">
                  <c:v>1.1485833333333826</c:v>
                </c:pt>
                <c:pt idx="121">
                  <c:v>1.2208690476191959</c:v>
                </c:pt>
                <c:pt idx="122">
                  <c:v>1.2534404761904134</c:v>
                </c:pt>
                <c:pt idx="123">
                  <c:v>1.1825833333333771</c:v>
                </c:pt>
                <c:pt idx="124">
                  <c:v>1.4141695402298873</c:v>
                </c:pt>
                <c:pt idx="125">
                  <c:v>1.0785833333331478</c:v>
                </c:pt>
                <c:pt idx="126">
                  <c:v>1.3589469696969558</c:v>
                </c:pt>
                <c:pt idx="127">
                  <c:v>1.025783333333681</c:v>
                </c:pt>
                <c:pt idx="128">
                  <c:v>1.1370833333331241</c:v>
                </c:pt>
                <c:pt idx="129">
                  <c:v>1.2225833333333709</c:v>
                </c:pt>
                <c:pt idx="130">
                  <c:v>1.2668910256410082</c:v>
                </c:pt>
                <c:pt idx="131">
                  <c:v>1.0545833333336581</c:v>
                </c:pt>
                <c:pt idx="132">
                  <c:v>1.2129833333332127</c:v>
                </c:pt>
                <c:pt idx="133">
                  <c:v>1.1574404761906631</c:v>
                </c:pt>
                <c:pt idx="134">
                  <c:v>1.1361833333331757</c:v>
                </c:pt>
                <c:pt idx="135">
                  <c:v>1.1608690476189569</c:v>
                </c:pt>
                <c:pt idx="136">
                  <c:v>1.2525833333333662</c:v>
                </c:pt>
                <c:pt idx="137">
                  <c:v>1.0525833333333974</c:v>
                </c:pt>
                <c:pt idx="138">
                  <c:v>1.3697412280701744</c:v>
                </c:pt>
                <c:pt idx="139">
                  <c:v>1.1825833333332776</c:v>
                </c:pt>
                <c:pt idx="140">
                  <c:v>0.90818333333377455</c:v>
                </c:pt>
                <c:pt idx="141">
                  <c:v>1.3335833333332847</c:v>
                </c:pt>
                <c:pt idx="142">
                  <c:v>1.2599166666667703</c:v>
                </c:pt>
                <c:pt idx="143">
                  <c:v>0.95858333333308987</c:v>
                </c:pt>
                <c:pt idx="144">
                  <c:v>1.095383333333156</c:v>
                </c:pt>
                <c:pt idx="145">
                  <c:v>1.4249833333333366</c:v>
                </c:pt>
                <c:pt idx="146">
                  <c:v>1.248083333333367</c:v>
                </c:pt>
                <c:pt idx="147">
                  <c:v>0.98738333333310369</c:v>
                </c:pt>
                <c:pt idx="148">
                  <c:v>1.1985833333333746</c:v>
                </c:pt>
                <c:pt idx="149">
                  <c:v>1.0737833333331455</c:v>
                </c:pt>
                <c:pt idx="150">
                  <c:v>1.2555833333333657</c:v>
                </c:pt>
                <c:pt idx="151">
                  <c:v>1.0689833333331431</c:v>
                </c:pt>
                <c:pt idx="152">
                  <c:v>1.1673833333335684</c:v>
                </c:pt>
                <c:pt idx="153">
                  <c:v>1.1121833333331641</c:v>
                </c:pt>
                <c:pt idx="154">
                  <c:v>1.1765833333333782</c:v>
                </c:pt>
                <c:pt idx="155">
                  <c:v>1.169783333333192</c:v>
                </c:pt>
                <c:pt idx="156">
                  <c:v>1.160183333333574</c:v>
                </c:pt>
                <c:pt idx="157">
                  <c:v>1.1985833333333746</c:v>
                </c:pt>
                <c:pt idx="158">
                  <c:v>1.128983333333172</c:v>
                </c:pt>
                <c:pt idx="159">
                  <c:v>1.2365833333333687</c:v>
                </c:pt>
                <c:pt idx="160">
                  <c:v>1.1049833333331605</c:v>
                </c:pt>
                <c:pt idx="161">
                  <c:v>1.2452499999999567</c:v>
                </c:pt>
                <c:pt idx="162">
                  <c:v>1.2360833333333687</c:v>
                </c:pt>
                <c:pt idx="163">
                  <c:v>1.132583333333385</c:v>
                </c:pt>
                <c:pt idx="164">
                  <c:v>1.1073833333331617</c:v>
                </c:pt>
                <c:pt idx="165">
                  <c:v>1.2633833333334918</c:v>
                </c:pt>
                <c:pt idx="166">
                  <c:v>1.1865833333331999</c:v>
                </c:pt>
                <c:pt idx="167">
                  <c:v>1.2225833333333709</c:v>
                </c:pt>
                <c:pt idx="168">
                  <c:v>1.1121833333331641</c:v>
                </c:pt>
                <c:pt idx="169">
                  <c:v>1.4032892156862837</c:v>
                </c:pt>
                <c:pt idx="170">
                  <c:v>1.0545833333331363</c:v>
                </c:pt>
                <c:pt idx="171">
                  <c:v>1.2774404761904206</c:v>
                </c:pt>
                <c:pt idx="172">
                  <c:v>1.1385833333335911</c:v>
                </c:pt>
                <c:pt idx="173">
                  <c:v>1.1121833333331641</c:v>
                </c:pt>
                <c:pt idx="174">
                  <c:v>1.2105833333332117</c:v>
                </c:pt>
                <c:pt idx="175">
                  <c:v>1.1169833333336083</c:v>
                </c:pt>
                <c:pt idx="176">
                  <c:v>1.4088442028985517</c:v>
                </c:pt>
                <c:pt idx="177">
                  <c:v>1.0065833333331131</c:v>
                </c:pt>
                <c:pt idx="178">
                  <c:v>1.1085833333333888</c:v>
                </c:pt>
                <c:pt idx="179">
                  <c:v>1.1505833333331825</c:v>
                </c:pt>
                <c:pt idx="180">
                  <c:v>1.107383333333616</c:v>
                </c:pt>
                <c:pt idx="181">
                  <c:v>1.138583333333236</c:v>
                </c:pt>
                <c:pt idx="182">
                  <c:v>1.1225833333333866</c:v>
                </c:pt>
                <c:pt idx="183">
                  <c:v>1.2085833333333731</c:v>
                </c:pt>
                <c:pt idx="184">
                  <c:v>1.128983333333172</c:v>
                </c:pt>
                <c:pt idx="185">
                  <c:v>1.0233833333336828</c:v>
                </c:pt>
                <c:pt idx="186">
                  <c:v>1.2725833333331606</c:v>
                </c:pt>
                <c:pt idx="187">
                  <c:v>1.1001833333336217</c:v>
                </c:pt>
                <c:pt idx="188">
                  <c:v>1.1685833333333793</c:v>
                </c:pt>
                <c:pt idx="189">
                  <c:v>1.1665833333330642</c:v>
                </c:pt>
                <c:pt idx="190">
                  <c:v>1.2880378787879567</c:v>
                </c:pt>
                <c:pt idx="191">
                  <c:v>1.0065833333331131</c:v>
                </c:pt>
                <c:pt idx="192">
                  <c:v>1.2510833333333664</c:v>
                </c:pt>
                <c:pt idx="193">
                  <c:v>1.2009833333332069</c:v>
                </c:pt>
                <c:pt idx="194">
                  <c:v>1.131383333333597</c:v>
                </c:pt>
                <c:pt idx="195">
                  <c:v>1.2201833333332162</c:v>
                </c:pt>
                <c:pt idx="196">
                  <c:v>1.1985833333333746</c:v>
                </c:pt>
                <c:pt idx="197">
                  <c:v>1.1577833333331862</c:v>
                </c:pt>
                <c:pt idx="198">
                  <c:v>1.2551547619048891</c:v>
                </c:pt>
                <c:pt idx="199">
                  <c:v>1.0497833333331339</c:v>
                </c:pt>
                <c:pt idx="200">
                  <c:v>1.1673833333331907</c:v>
                </c:pt>
                <c:pt idx="201">
                  <c:v>1.1705833333333791</c:v>
                </c:pt>
                <c:pt idx="202">
                  <c:v>1.1265833333336008</c:v>
                </c:pt>
                <c:pt idx="203">
                  <c:v>1.17758333333315</c:v>
                </c:pt>
                <c:pt idx="204">
                  <c:v>1.0377833333336715</c:v>
                </c:pt>
                <c:pt idx="205">
                  <c:v>1.063154761904642</c:v>
                </c:pt>
                <c:pt idx="206">
                  <c:v>1.2273833333332198</c:v>
                </c:pt>
                <c:pt idx="207">
                  <c:v>1.025783333333681</c:v>
                </c:pt>
                <c:pt idx="208">
                  <c:v>1.296297619047569</c:v>
                </c:pt>
                <c:pt idx="209">
                  <c:v>1.0473833333336637</c:v>
                </c:pt>
                <c:pt idx="210">
                  <c:v>1.0305833333331247</c:v>
                </c:pt>
                <c:pt idx="211">
                  <c:v>1.1961833333332046</c:v>
                </c:pt>
                <c:pt idx="212">
                  <c:v>1.2665833333334335</c:v>
                </c:pt>
                <c:pt idx="213">
                  <c:v>1.3905833333333224</c:v>
                </c:pt>
                <c:pt idx="214">
                  <c:v>1.0377833333336715</c:v>
                </c:pt>
                <c:pt idx="215">
                  <c:v>1.1049833333331605</c:v>
                </c:pt>
                <c:pt idx="216">
                  <c:v>1.1241833333331699</c:v>
                </c:pt>
                <c:pt idx="217">
                  <c:v>1.1121833333336122</c:v>
                </c:pt>
                <c:pt idx="218">
                  <c:v>1.1645833333333799</c:v>
                </c:pt>
                <c:pt idx="219">
                  <c:v>1.0377833333331281</c:v>
                </c:pt>
                <c:pt idx="220">
                  <c:v>1.2185833333333715</c:v>
                </c:pt>
                <c:pt idx="221">
                  <c:v>1.2775833333333622</c:v>
                </c:pt>
                <c:pt idx="222">
                  <c:v>0.91058333333306662</c:v>
                </c:pt>
                <c:pt idx="223">
                  <c:v>1.106583333333389</c:v>
                </c:pt>
                <c:pt idx="224">
                  <c:v>1.0593833333331384</c:v>
                </c:pt>
                <c:pt idx="225">
                  <c:v>1.2982756410256262</c:v>
                </c:pt>
                <c:pt idx="226">
                  <c:v>1.0305833333336771</c:v>
                </c:pt>
                <c:pt idx="227">
                  <c:v>1.1225833333333866</c:v>
                </c:pt>
                <c:pt idx="228">
                  <c:v>1.0545833333331363</c:v>
                </c:pt>
                <c:pt idx="229">
                  <c:v>1.1225833333333866</c:v>
                </c:pt>
                <c:pt idx="230">
                  <c:v>1.2359166666666215</c:v>
                </c:pt>
                <c:pt idx="231">
                  <c:v>1.2440119047619389</c:v>
                </c:pt>
                <c:pt idx="232">
                  <c:v>0.79058333333300868</c:v>
                </c:pt>
                <c:pt idx="233">
                  <c:v>1.0025833333334053</c:v>
                </c:pt>
                <c:pt idx="234">
                  <c:v>1.3125833333333567</c:v>
                </c:pt>
                <c:pt idx="235">
                  <c:v>0.86258333333304349</c:v>
                </c:pt>
                <c:pt idx="236">
                  <c:v>1.0857833333331512</c:v>
                </c:pt>
                <c:pt idx="237">
                  <c:v>1.3705833333333337</c:v>
                </c:pt>
                <c:pt idx="238">
                  <c:v>1.0545833333336581</c:v>
                </c:pt>
                <c:pt idx="239">
                  <c:v>1.2240833333333707</c:v>
                </c:pt>
                <c:pt idx="240">
                  <c:v>0.98018333333310026</c:v>
                </c:pt>
                <c:pt idx="241">
                  <c:v>1.2487651515151228</c:v>
                </c:pt>
                <c:pt idx="242">
                  <c:v>0.70658333333393497</c:v>
                </c:pt>
                <c:pt idx="243">
                  <c:v>1.0305833333331247</c:v>
                </c:pt>
                <c:pt idx="244">
                  <c:v>1.1488690476189534</c:v>
                </c:pt>
                <c:pt idx="245">
                  <c:v>0.94898333333374207</c:v>
                </c:pt>
                <c:pt idx="246">
                  <c:v>1.078583333333218</c:v>
                </c:pt>
                <c:pt idx="247">
                  <c:v>0.94898333333308527</c:v>
                </c:pt>
                <c:pt idx="248">
                  <c:v>1.106583333333389</c:v>
                </c:pt>
                <c:pt idx="249">
                  <c:v>1.048583333333398</c:v>
                </c:pt>
                <c:pt idx="250">
                  <c:v>1.0685833333333949</c:v>
                </c:pt>
                <c:pt idx="251">
                  <c:v>0.85298333333303888</c:v>
                </c:pt>
                <c:pt idx="252">
                  <c:v>1.0065833333336962</c:v>
                </c:pt>
                <c:pt idx="253">
                  <c:v>1.1565833333333813</c:v>
                </c:pt>
                <c:pt idx="254">
                  <c:v>1.0245833333329351</c:v>
                </c:pt>
                <c:pt idx="255">
                  <c:v>1.0991547619049848</c:v>
                </c:pt>
                <c:pt idx="256">
                  <c:v>1.1865833333332785</c:v>
                </c:pt>
                <c:pt idx="257">
                  <c:v>1.1060119047617976</c:v>
                </c:pt>
                <c:pt idx="258">
                  <c:v>1.0449833333336658</c:v>
                </c:pt>
                <c:pt idx="259">
                  <c:v>1.106583333333389</c:v>
                </c:pt>
                <c:pt idx="260">
                  <c:v>1.0809833333331489</c:v>
                </c:pt>
                <c:pt idx="261">
                  <c:v>1.0569833333331373</c:v>
                </c:pt>
                <c:pt idx="262">
                  <c:v>1.1492500000001602</c:v>
                </c:pt>
                <c:pt idx="263">
                  <c:v>1.2159166666666177</c:v>
                </c:pt>
                <c:pt idx="264">
                  <c:v>0.89378333333305848</c:v>
                </c:pt>
                <c:pt idx="265">
                  <c:v>1.0161833333336885</c:v>
                </c:pt>
                <c:pt idx="266">
                  <c:v>1.0991547619046527</c:v>
                </c:pt>
                <c:pt idx="267">
                  <c:v>1.0785833333331478</c:v>
                </c:pt>
                <c:pt idx="268">
                  <c:v>1.0377833333336715</c:v>
                </c:pt>
                <c:pt idx="269">
                  <c:v>0.94178333333308173</c:v>
                </c:pt>
                <c:pt idx="270">
                  <c:v>1.1337833333331746</c:v>
                </c:pt>
                <c:pt idx="271">
                  <c:v>1.132583333333385</c:v>
                </c:pt>
                <c:pt idx="272">
                  <c:v>1.0401833333336694</c:v>
                </c:pt>
                <c:pt idx="273">
                  <c:v>1.052183333333135</c:v>
                </c:pt>
                <c:pt idx="274">
                  <c:v>1.2915833333333602</c:v>
                </c:pt>
                <c:pt idx="275">
                  <c:v>0.98258333333310144</c:v>
                </c:pt>
                <c:pt idx="276">
                  <c:v>1.2765833333333625</c:v>
                </c:pt>
                <c:pt idx="277">
                  <c:v>0.60098333333291709</c:v>
                </c:pt>
                <c:pt idx="278">
                  <c:v>1.2673106060605799</c:v>
                </c:pt>
                <c:pt idx="279">
                  <c:v>0.61538333333400763</c:v>
                </c:pt>
                <c:pt idx="280">
                  <c:v>1.0845833333333925</c:v>
                </c:pt>
                <c:pt idx="281">
                  <c:v>1.2105833333333726</c:v>
                </c:pt>
                <c:pt idx="282">
                  <c:v>0.84578333333303535</c:v>
                </c:pt>
                <c:pt idx="283">
                  <c:v>1.0305833333331247</c:v>
                </c:pt>
                <c:pt idx="284">
                  <c:v>1.2842976190476469</c:v>
                </c:pt>
                <c:pt idx="285">
                  <c:v>0.87458333333304927</c:v>
                </c:pt>
                <c:pt idx="286">
                  <c:v>1.0405833333333994</c:v>
                </c:pt>
                <c:pt idx="287">
                  <c:v>1.3325833333333537</c:v>
                </c:pt>
                <c:pt idx="288">
                  <c:v>1.0785833333333934</c:v>
                </c:pt>
                <c:pt idx="289">
                  <c:v>1.3627261904761834</c:v>
                </c:pt>
                <c:pt idx="290">
                  <c:v>1.066583333333142</c:v>
                </c:pt>
                <c:pt idx="291">
                  <c:v>1.0665833333336485</c:v>
                </c:pt>
                <c:pt idx="292">
                  <c:v>1.0562976190474971</c:v>
                </c:pt>
                <c:pt idx="293">
                  <c:v>0.96578333333309341</c:v>
                </c:pt>
                <c:pt idx="294">
                  <c:v>1.0737833333336428</c:v>
                </c:pt>
                <c:pt idx="295">
                  <c:v>1.0329833333331258</c:v>
                </c:pt>
                <c:pt idx="296">
                  <c:v>1.240037878787849</c:v>
                </c:pt>
                <c:pt idx="297">
                  <c:v>0.6081833333340132</c:v>
                </c:pt>
                <c:pt idx="298">
                  <c:v>0.98058333333340864</c:v>
                </c:pt>
                <c:pt idx="299">
                  <c:v>1.2675833333332078</c:v>
                </c:pt>
                <c:pt idx="300">
                  <c:v>0.82858333333343248</c:v>
                </c:pt>
                <c:pt idx="301">
                  <c:v>1.1162976190478313</c:v>
                </c:pt>
                <c:pt idx="302">
                  <c:v>0.98601190476176159</c:v>
                </c:pt>
                <c:pt idx="303">
                  <c:v>0.84458333333342994</c:v>
                </c:pt>
                <c:pt idx="304">
                  <c:v>0.97458333333340974</c:v>
                </c:pt>
                <c:pt idx="305">
                  <c:v>0.93458333333307819</c:v>
                </c:pt>
                <c:pt idx="306">
                  <c:v>0.89618333333305966</c:v>
                </c:pt>
                <c:pt idx="307">
                  <c:v>0.93458333333375354</c:v>
                </c:pt>
                <c:pt idx="308">
                  <c:v>1.273154761904705</c:v>
                </c:pt>
                <c:pt idx="309">
                  <c:v>0.9225833333334178</c:v>
                </c:pt>
                <c:pt idx="310">
                  <c:v>0.95138333333374014</c:v>
                </c:pt>
                <c:pt idx="311">
                  <c:v>0.94178333333308173</c:v>
                </c:pt>
                <c:pt idx="312">
                  <c:v>1.0205833333334025</c:v>
                </c:pt>
                <c:pt idx="313">
                  <c:v>1.0614404761903558</c:v>
                </c:pt>
                <c:pt idx="314">
                  <c:v>0.74498333333390443</c:v>
                </c:pt>
                <c:pt idx="315">
                  <c:v>0.88418333333305388</c:v>
                </c:pt>
                <c:pt idx="316">
                  <c:v>0.91778333333307016</c:v>
                </c:pt>
                <c:pt idx="317">
                  <c:v>0.99458333333340654</c:v>
                </c:pt>
                <c:pt idx="318">
                  <c:v>1.4025833333333384</c:v>
                </c:pt>
                <c:pt idx="319">
                  <c:v>0.91058333333306662</c:v>
                </c:pt>
                <c:pt idx="320">
                  <c:v>0.92978333333307595</c:v>
                </c:pt>
                <c:pt idx="321">
                  <c:v>0.94178333333374786</c:v>
                </c:pt>
                <c:pt idx="322">
                  <c:v>1.0285833333334011</c:v>
                </c:pt>
                <c:pt idx="323">
                  <c:v>0.92258333333307241</c:v>
                </c:pt>
                <c:pt idx="324">
                  <c:v>1.0285833333334011</c:v>
                </c:pt>
                <c:pt idx="325">
                  <c:v>0.90098333333306202</c:v>
                </c:pt>
                <c:pt idx="326">
                  <c:v>0.96058333333341184</c:v>
                </c:pt>
                <c:pt idx="327">
                  <c:v>0.96886904761889925</c:v>
                </c:pt>
                <c:pt idx="328">
                  <c:v>0.96201190476221166</c:v>
                </c:pt>
                <c:pt idx="329">
                  <c:v>1.0945833333332602</c:v>
                </c:pt>
                <c:pt idx="330">
                  <c:v>0.85058333333303759</c:v>
                </c:pt>
                <c:pt idx="331">
                  <c:v>0.85538333333381655</c:v>
                </c:pt>
                <c:pt idx="332">
                  <c:v>1.0025833333334053</c:v>
                </c:pt>
                <c:pt idx="333">
                  <c:v>0.87458333333304927</c:v>
                </c:pt>
                <c:pt idx="334">
                  <c:v>0.87218333333304809</c:v>
                </c:pt>
                <c:pt idx="335">
                  <c:v>0.98558333333340786</c:v>
                </c:pt>
                <c:pt idx="336">
                  <c:v>0.73298333333298082</c:v>
                </c:pt>
                <c:pt idx="337">
                  <c:v>1.2295833333333697</c:v>
                </c:pt>
                <c:pt idx="338">
                  <c:v>0.74258333333390636</c:v>
                </c:pt>
                <c:pt idx="339">
                  <c:v>0.92738333333307477</c:v>
                </c:pt>
                <c:pt idx="340">
                  <c:v>1.1559166666666056</c:v>
                </c:pt>
                <c:pt idx="341">
                  <c:v>0.7905833333338681</c:v>
                </c:pt>
                <c:pt idx="342">
                  <c:v>0.91538333333306898</c:v>
                </c:pt>
                <c:pt idx="343">
                  <c:v>0.91058333333316743</c:v>
                </c:pt>
                <c:pt idx="344">
                  <c:v>0.98858333333340753</c:v>
                </c:pt>
                <c:pt idx="345">
                  <c:v>1.0562976190474971</c:v>
                </c:pt>
                <c:pt idx="346">
                  <c:v>0.87629761904797843</c:v>
                </c:pt>
                <c:pt idx="347">
                  <c:v>0.94658333333341405</c:v>
                </c:pt>
                <c:pt idx="348">
                  <c:v>0.90201190476173632</c:v>
                </c:pt>
                <c:pt idx="349">
                  <c:v>0.83858333333343094</c:v>
                </c:pt>
                <c:pt idx="350">
                  <c:v>0.80018333333301328</c:v>
                </c:pt>
                <c:pt idx="351">
                  <c:v>0.90658333333342023</c:v>
                </c:pt>
                <c:pt idx="352">
                  <c:v>0.81218333333301906</c:v>
                </c:pt>
                <c:pt idx="353">
                  <c:v>0.9225833333334178</c:v>
                </c:pt>
                <c:pt idx="354">
                  <c:v>0.82898333333383756</c:v>
                </c:pt>
                <c:pt idx="355">
                  <c:v>0.91258333333341934</c:v>
                </c:pt>
                <c:pt idx="356">
                  <c:v>0.87458333333304927</c:v>
                </c:pt>
                <c:pt idx="357">
                  <c:v>0.96858333333341062</c:v>
                </c:pt>
                <c:pt idx="358">
                  <c:v>0.74738333333298779</c:v>
                </c:pt>
                <c:pt idx="359">
                  <c:v>1.1045833333333892</c:v>
                </c:pt>
                <c:pt idx="360">
                  <c:v>0.88058333333342431</c:v>
                </c:pt>
                <c:pt idx="361">
                  <c:v>1.0645833333333956</c:v>
                </c:pt>
                <c:pt idx="362">
                  <c:v>0.9441833333330828</c:v>
                </c:pt>
                <c:pt idx="363">
                  <c:v>0.93938333333308055</c:v>
                </c:pt>
                <c:pt idx="364">
                  <c:v>1.0245833333334018</c:v>
                </c:pt>
                <c:pt idx="365">
                  <c:v>1.3958141025641075</c:v>
                </c:pt>
                <c:pt idx="366">
                  <c:v>0.93458333333307819</c:v>
                </c:pt>
                <c:pt idx="367">
                  <c:v>1.0225833333334022</c:v>
                </c:pt>
                <c:pt idx="368">
                  <c:v>1.0225833333334022</c:v>
                </c:pt>
                <c:pt idx="369">
                  <c:v>1.3149833333333092</c:v>
                </c:pt>
                <c:pt idx="370">
                  <c:v>0.95858333333373447</c:v>
                </c:pt>
                <c:pt idx="371">
                  <c:v>1.048583333333398</c:v>
                </c:pt>
                <c:pt idx="372">
                  <c:v>0.89618333333305966</c:v>
                </c:pt>
                <c:pt idx="373">
                  <c:v>0.83378333333302956</c:v>
                </c:pt>
                <c:pt idx="374">
                  <c:v>1.1942196969698169</c:v>
                </c:pt>
                <c:pt idx="375">
                  <c:v>0.96258333333341151</c:v>
                </c:pt>
                <c:pt idx="376">
                  <c:v>0.81458333333302024</c:v>
                </c:pt>
                <c:pt idx="377">
                  <c:v>0.98458333333340808</c:v>
                </c:pt>
                <c:pt idx="378">
                  <c:v>1.2965833333333003</c:v>
                </c:pt>
                <c:pt idx="379">
                  <c:v>0.98258333333340842</c:v>
                </c:pt>
                <c:pt idx="380">
                  <c:v>0.92658333333341714</c:v>
                </c:pt>
                <c:pt idx="381">
                  <c:v>1.2662976190476498</c:v>
                </c:pt>
                <c:pt idx="382">
                  <c:v>1.034011904761776</c:v>
                </c:pt>
                <c:pt idx="383">
                  <c:v>0.74858333333344496</c:v>
                </c:pt>
                <c:pt idx="384">
                  <c:v>1.0950833333333909</c:v>
                </c:pt>
                <c:pt idx="385">
                  <c:v>0.83058333333343215</c:v>
                </c:pt>
                <c:pt idx="386">
                  <c:v>0.83858333333303181</c:v>
                </c:pt>
                <c:pt idx="387">
                  <c:v>0.93858333333341526</c:v>
                </c:pt>
                <c:pt idx="388">
                  <c:v>0.84338333333303417</c:v>
                </c:pt>
                <c:pt idx="389">
                  <c:v>0.87698333333379941</c:v>
                </c:pt>
                <c:pt idx="390">
                  <c:v>1.0202976190474862</c:v>
                </c:pt>
                <c:pt idx="391">
                  <c:v>0.735383333332982</c:v>
                </c:pt>
                <c:pt idx="392">
                  <c:v>0.88658333333379169</c:v>
                </c:pt>
                <c:pt idx="393">
                  <c:v>0.96058333333287671</c:v>
                </c:pt>
                <c:pt idx="394">
                  <c:v>0.96058333333341184</c:v>
                </c:pt>
                <c:pt idx="395">
                  <c:v>0.8265833333334327</c:v>
                </c:pt>
                <c:pt idx="396">
                  <c:v>1.1994404761905173</c:v>
                </c:pt>
                <c:pt idx="397">
                  <c:v>0.67058333333295073</c:v>
                </c:pt>
                <c:pt idx="398">
                  <c:v>0.9380119047622264</c:v>
                </c:pt>
                <c:pt idx="399">
                  <c:v>0.75629761904740678</c:v>
                </c:pt>
                <c:pt idx="400">
                  <c:v>0.7385833333334465</c:v>
                </c:pt>
                <c:pt idx="401">
                  <c:v>0.62978333333293091</c:v>
                </c:pt>
                <c:pt idx="402">
                  <c:v>1.2672500000000306</c:v>
                </c:pt>
                <c:pt idx="403">
                  <c:v>0.84458333333342994</c:v>
                </c:pt>
                <c:pt idx="404">
                  <c:v>0.68738333333295887</c:v>
                </c:pt>
                <c:pt idx="405">
                  <c:v>0.88658333333342332</c:v>
                </c:pt>
                <c:pt idx="406">
                  <c:v>0.809783333333018</c:v>
                </c:pt>
                <c:pt idx="407">
                  <c:v>0.78858333333343866</c:v>
                </c:pt>
                <c:pt idx="408">
                  <c:v>0.90338333333306309</c:v>
                </c:pt>
                <c:pt idx="409">
                  <c:v>0.73778333333391022</c:v>
                </c:pt>
                <c:pt idx="410">
                  <c:v>0.87658333333342497</c:v>
                </c:pt>
                <c:pt idx="411">
                  <c:v>0.74738333333298779</c:v>
                </c:pt>
                <c:pt idx="412">
                  <c:v>0.74978333333298897</c:v>
                </c:pt>
                <c:pt idx="413">
                  <c:v>0.91058333333341956</c:v>
                </c:pt>
                <c:pt idx="414">
                  <c:v>0.81218333333385095</c:v>
                </c:pt>
                <c:pt idx="415">
                  <c:v>0.89258333333281492</c:v>
                </c:pt>
                <c:pt idx="416">
                  <c:v>0.73298333333391397</c:v>
                </c:pt>
                <c:pt idx="417">
                  <c:v>0.75938333333299357</c:v>
                </c:pt>
                <c:pt idx="418">
                  <c:v>0.79538333333386424</c:v>
                </c:pt>
                <c:pt idx="419">
                  <c:v>0.84458333333277136</c:v>
                </c:pt>
                <c:pt idx="420">
                  <c:v>0.84458333333342994</c:v>
                </c:pt>
                <c:pt idx="421">
                  <c:v>0.63458333333399231</c:v>
                </c:pt>
                <c:pt idx="422">
                  <c:v>0.88658333333342332</c:v>
                </c:pt>
                <c:pt idx="423">
                  <c:v>0.77618333333300171</c:v>
                </c:pt>
                <c:pt idx="424">
                  <c:v>0.78098333333300407</c:v>
                </c:pt>
                <c:pt idx="425">
                  <c:v>0.84372619047656994</c:v>
                </c:pt>
                <c:pt idx="426">
                  <c:v>0.7881833333330075</c:v>
                </c:pt>
                <c:pt idx="427">
                  <c:v>0.76658333333299711</c:v>
                </c:pt>
                <c:pt idx="428">
                  <c:v>0.96372619047649632</c:v>
                </c:pt>
                <c:pt idx="429">
                  <c:v>1.0281833333331234</c:v>
                </c:pt>
                <c:pt idx="430">
                  <c:v>0.45058333333349143</c:v>
                </c:pt>
                <c:pt idx="431">
                  <c:v>1.3294583333333276</c:v>
                </c:pt>
                <c:pt idx="432">
                  <c:v>0.80258333333385856</c:v>
                </c:pt>
                <c:pt idx="433">
                  <c:v>0.99158333333340698</c:v>
                </c:pt>
                <c:pt idx="434">
                  <c:v>0.93591666666656192</c:v>
                </c:pt>
                <c:pt idx="435">
                  <c:v>1.2655833333333117</c:v>
                </c:pt>
                <c:pt idx="436">
                  <c:v>0.72658333333344849</c:v>
                </c:pt>
                <c:pt idx="437">
                  <c:v>0.77658333333344065</c:v>
                </c:pt>
                <c:pt idx="438">
                  <c:v>0.97058333333341029</c:v>
                </c:pt>
                <c:pt idx="439">
                  <c:v>0.89686904761887765</c:v>
                </c:pt>
                <c:pt idx="440">
                  <c:v>0.89686904761939445</c:v>
                </c:pt>
                <c:pt idx="441">
                  <c:v>0.96758333333301505</c:v>
                </c:pt>
                <c:pt idx="442">
                  <c:v>0.80258333333343657</c:v>
                </c:pt>
                <c:pt idx="443">
                  <c:v>0.75658333333344374</c:v>
                </c:pt>
                <c:pt idx="444">
                  <c:v>0.65618333333294365</c:v>
                </c:pt>
                <c:pt idx="445">
                  <c:v>0.7737833333338815</c:v>
                </c:pt>
                <c:pt idx="446">
                  <c:v>1.0412499999999163</c:v>
                </c:pt>
                <c:pt idx="447">
                  <c:v>0.52898333333288228</c:v>
                </c:pt>
                <c:pt idx="448">
                  <c:v>1.1049833333333892</c:v>
                </c:pt>
                <c:pt idx="449">
                  <c:v>0.88258333333342398</c:v>
                </c:pt>
                <c:pt idx="450">
                  <c:v>0.735383333332982</c:v>
                </c:pt>
                <c:pt idx="451">
                  <c:v>0.69458333333394451</c:v>
                </c:pt>
                <c:pt idx="452">
                  <c:v>0.98258333333340842</c:v>
                </c:pt>
                <c:pt idx="453">
                  <c:v>0.69458333333296229</c:v>
                </c:pt>
                <c:pt idx="454">
                  <c:v>0.72818333333297847</c:v>
                </c:pt>
                <c:pt idx="455">
                  <c:v>0.81115476190516134</c:v>
                </c:pt>
                <c:pt idx="456">
                  <c:v>0.735383333332982</c:v>
                </c:pt>
                <c:pt idx="457">
                  <c:v>0.73058333333297965</c:v>
                </c:pt>
                <c:pt idx="458">
                  <c:v>0.92086904761937971</c:v>
                </c:pt>
                <c:pt idx="459">
                  <c:v>0.63458333333346284</c:v>
                </c:pt>
                <c:pt idx="460">
                  <c:v>0.64898333333294023</c:v>
                </c:pt>
                <c:pt idx="461">
                  <c:v>0.78458333333343933</c:v>
                </c:pt>
                <c:pt idx="462">
                  <c:v>0.73058333333344772</c:v>
                </c:pt>
                <c:pt idx="463">
                  <c:v>0.65618333333294365</c:v>
                </c:pt>
                <c:pt idx="464">
                  <c:v>0.67058333333295073</c:v>
                </c:pt>
                <c:pt idx="465">
                  <c:v>0.79458333333343778</c:v>
                </c:pt>
                <c:pt idx="466">
                  <c:v>0.70898333333393315</c:v>
                </c:pt>
                <c:pt idx="467">
                  <c:v>0.73458333333344716</c:v>
                </c:pt>
                <c:pt idx="468">
                  <c:v>0.81658333333274591</c:v>
                </c:pt>
                <c:pt idx="469">
                  <c:v>0.84858333333342939</c:v>
                </c:pt>
                <c:pt idx="470">
                  <c:v>0.81058333333343524</c:v>
                </c:pt>
                <c:pt idx="471">
                  <c:v>0.68498333333395223</c:v>
                </c:pt>
                <c:pt idx="472">
                  <c:v>0.88829761904744653</c:v>
                </c:pt>
                <c:pt idx="473">
                  <c:v>0.52658333333347973</c:v>
                </c:pt>
                <c:pt idx="474">
                  <c:v>0.68978333333295994</c:v>
                </c:pt>
                <c:pt idx="475">
                  <c:v>0.90158333333342111</c:v>
                </c:pt>
                <c:pt idx="476">
                  <c:v>0.68978333333295994</c:v>
                </c:pt>
                <c:pt idx="477">
                  <c:v>0.92258333333366438</c:v>
                </c:pt>
                <c:pt idx="478">
                  <c:v>1.0044015151514536</c:v>
                </c:pt>
                <c:pt idx="479">
                  <c:v>0.64178333333293669</c:v>
                </c:pt>
                <c:pt idx="480">
                  <c:v>0.68258333333395405</c:v>
                </c:pt>
                <c:pt idx="481">
                  <c:v>0.78029761904741413</c:v>
                </c:pt>
                <c:pt idx="482">
                  <c:v>0.75058333333344462</c:v>
                </c:pt>
                <c:pt idx="483">
                  <c:v>1.0491287878787323</c:v>
                </c:pt>
                <c:pt idx="484">
                  <c:v>0.61538333333292405</c:v>
                </c:pt>
                <c:pt idx="485">
                  <c:v>0.7325833333334475</c:v>
                </c:pt>
                <c:pt idx="486">
                  <c:v>0.8345833333334316</c:v>
                </c:pt>
                <c:pt idx="487">
                  <c:v>0.68058333333345555</c:v>
                </c:pt>
                <c:pt idx="488">
                  <c:v>0.735383333332982</c:v>
                </c:pt>
                <c:pt idx="489">
                  <c:v>0.6774404761909576</c:v>
                </c:pt>
                <c:pt idx="490">
                  <c:v>0.97058333333309565</c:v>
                </c:pt>
                <c:pt idx="491">
                  <c:v>0.7569833333329925</c:v>
                </c:pt>
                <c:pt idx="492">
                  <c:v>0.84858333333342939</c:v>
                </c:pt>
                <c:pt idx="493">
                  <c:v>1.065249999999921</c:v>
                </c:pt>
                <c:pt idx="494">
                  <c:v>1.067783333333395</c:v>
                </c:pt>
                <c:pt idx="495">
                  <c:v>0.61538333333400763</c:v>
                </c:pt>
                <c:pt idx="496">
                  <c:v>0.75218333333299003</c:v>
                </c:pt>
                <c:pt idx="497">
                  <c:v>0.75218333333299003</c:v>
                </c:pt>
                <c:pt idx="498">
                  <c:v>1.2585833333333651</c:v>
                </c:pt>
                <c:pt idx="499">
                  <c:v>0.55298333333289384</c:v>
                </c:pt>
                <c:pt idx="500">
                  <c:v>0.74258333333390636</c:v>
                </c:pt>
                <c:pt idx="501">
                  <c:v>0.95344047619032324</c:v>
                </c:pt>
                <c:pt idx="502">
                  <c:v>0.51218333333287414</c:v>
                </c:pt>
                <c:pt idx="503">
                  <c:v>0.86258333333342718</c:v>
                </c:pt>
                <c:pt idx="504">
                  <c:v>0.72578333333391976</c:v>
                </c:pt>
                <c:pt idx="505">
                  <c:v>0.71378333333297161</c:v>
                </c:pt>
                <c:pt idx="506">
                  <c:v>1.305583333333316</c:v>
                </c:pt>
                <c:pt idx="507">
                  <c:v>0.74258333333390636</c:v>
                </c:pt>
                <c:pt idx="508">
                  <c:v>0.71138333333297032</c:v>
                </c:pt>
                <c:pt idx="509">
                  <c:v>0.69698333333394269</c:v>
                </c:pt>
                <c:pt idx="510">
                  <c:v>1.1565833333332181</c:v>
                </c:pt>
                <c:pt idx="511">
                  <c:v>0.52898333333407632</c:v>
                </c:pt>
                <c:pt idx="512">
                  <c:v>1.3987833333333297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5-47F8-978C-B3BF2D934F1B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7.0156149418887084E-3"/>
                  <c:y val="-0.26716555991858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4,98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25-47F8-978C-B3BF2D93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25-47F8-978C-B3BF2D934F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4.9800000000000004</c:v>
                </c:pt>
                <c:pt idx="1">
                  <c:v>4.9800000000000004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25-47F8-978C-B3BF2D93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5392"/>
        <c:axId val="87556096"/>
      </c:scatterChart>
      <c:valAx>
        <c:axId val="87275392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56096"/>
        <c:crosses val="autoZero"/>
        <c:crossBetween val="midCat"/>
        <c:majorUnit val="10"/>
      </c:valAx>
      <c:valAx>
        <c:axId val="87556096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27539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22.06.2017 - Oves-orba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I'!$H$13:$H$525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3-42E7-9580-3E18F4A7E9FF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I'!$J$13:$J$525</c:f>
              <c:numCache>
                <c:formatCode>0.000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3.3999999999994687E-2</c:v>
                </c:pt>
                <c:pt idx="48">
                  <c:v>7.1999999999988754E-2</c:v>
                </c:pt>
                <c:pt idx="49">
                  <c:v>7.6800000000037116E-2</c:v>
                </c:pt>
                <c:pt idx="50">
                  <c:v>6.7999999999989374E-2</c:v>
                </c:pt>
                <c:pt idx="51">
                  <c:v>9.5999999999923605E-2</c:v>
                </c:pt>
                <c:pt idx="52">
                  <c:v>7.6800000000037116E-2</c:v>
                </c:pt>
                <c:pt idx="53">
                  <c:v>7.3999999999988436E-2</c:v>
                </c:pt>
                <c:pt idx="54">
                  <c:v>0.10800000000005218</c:v>
                </c:pt>
                <c:pt idx="55">
                  <c:v>7.7999999999987801E-2</c:v>
                </c:pt>
                <c:pt idx="56">
                  <c:v>0.13439999999989302</c:v>
                </c:pt>
                <c:pt idx="57">
                  <c:v>0.15360000000007423</c:v>
                </c:pt>
                <c:pt idx="58">
                  <c:v>8.5999999999986559E-2</c:v>
                </c:pt>
                <c:pt idx="59">
                  <c:v>0.13440000000006494</c:v>
                </c:pt>
                <c:pt idx="60">
                  <c:v>0.14639999999988348</c:v>
                </c:pt>
                <c:pt idx="61">
                  <c:v>0.14640000000007072</c:v>
                </c:pt>
                <c:pt idx="62">
                  <c:v>0.14400000000006957</c:v>
                </c:pt>
                <c:pt idx="63">
                  <c:v>2.2500000000000981E-2</c:v>
                </c:pt>
                <c:pt idx="64">
                  <c:v>0.16799999999986631</c:v>
                </c:pt>
                <c:pt idx="65">
                  <c:v>0.11314285714289113</c:v>
                </c:pt>
                <c:pt idx="66">
                  <c:v>0.21839999999982618</c:v>
                </c:pt>
                <c:pt idx="67">
                  <c:v>0.12685714285718097</c:v>
                </c:pt>
                <c:pt idx="68">
                  <c:v>0.2339999999999634</c:v>
                </c:pt>
                <c:pt idx="69">
                  <c:v>0.18000000000008698</c:v>
                </c:pt>
                <c:pt idx="70">
                  <c:v>0.14399999999997751</c:v>
                </c:pt>
                <c:pt idx="71">
                  <c:v>9.8399999999984611E-2</c:v>
                </c:pt>
                <c:pt idx="72">
                  <c:v>0.19999999999996873</c:v>
                </c:pt>
                <c:pt idx="73">
                  <c:v>0.19440000000009391</c:v>
                </c:pt>
                <c:pt idx="74">
                  <c:v>0.22800000000011017</c:v>
                </c:pt>
                <c:pt idx="75">
                  <c:v>5.3142857142848839E-2</c:v>
                </c:pt>
                <c:pt idx="76">
                  <c:v>0.24000000000011595</c:v>
                </c:pt>
                <c:pt idx="77">
                  <c:v>0.21119999999983194</c:v>
                </c:pt>
                <c:pt idx="78">
                  <c:v>0.16320000000007884</c:v>
                </c:pt>
                <c:pt idx="79">
                  <c:v>4.4347826086955755E-2</c:v>
                </c:pt>
                <c:pt idx="80">
                  <c:v>0.19999999999996873</c:v>
                </c:pt>
                <c:pt idx="81">
                  <c:v>0.23280000000011247</c:v>
                </c:pt>
                <c:pt idx="82">
                  <c:v>7.1249999999988864E-2</c:v>
                </c:pt>
                <c:pt idx="83">
                  <c:v>0.49199999999992311</c:v>
                </c:pt>
                <c:pt idx="84">
                  <c:v>0.20400000000009857</c:v>
                </c:pt>
                <c:pt idx="85">
                  <c:v>0.23519999999981284</c:v>
                </c:pt>
                <c:pt idx="86">
                  <c:v>0.19440000000009391</c:v>
                </c:pt>
                <c:pt idx="87">
                  <c:v>0.21399999999996652</c:v>
                </c:pt>
                <c:pt idx="88">
                  <c:v>9.5999999999985E-2</c:v>
                </c:pt>
                <c:pt idx="89">
                  <c:v>0.24000000000021829</c:v>
                </c:pt>
                <c:pt idx="90">
                  <c:v>0.28319999999977463</c:v>
                </c:pt>
                <c:pt idx="91">
                  <c:v>0.16080000000007769</c:v>
                </c:pt>
                <c:pt idx="92">
                  <c:v>0.23279999999981471</c:v>
                </c:pt>
                <c:pt idx="93">
                  <c:v>0.1988571428572026</c:v>
                </c:pt>
                <c:pt idx="94">
                  <c:v>9.600000000002884E-2</c:v>
                </c:pt>
                <c:pt idx="95">
                  <c:v>0.28799999999977083</c:v>
                </c:pt>
                <c:pt idx="96">
                  <c:v>0.21999999999996561</c:v>
                </c:pt>
                <c:pt idx="97">
                  <c:v>0.20640000000009973</c:v>
                </c:pt>
                <c:pt idx="98">
                  <c:v>0.24479999999980517</c:v>
                </c:pt>
                <c:pt idx="99">
                  <c:v>0.10909090909092375</c:v>
                </c:pt>
                <c:pt idx="100">
                  <c:v>0.23999999999996249</c:v>
                </c:pt>
                <c:pt idx="101">
                  <c:v>0.23828571428578588</c:v>
                </c:pt>
                <c:pt idx="102">
                  <c:v>0.24599999999996155</c:v>
                </c:pt>
                <c:pt idx="103">
                  <c:v>0.26880000000012988</c:v>
                </c:pt>
                <c:pt idx="104">
                  <c:v>0.25680000000012404</c:v>
                </c:pt>
                <c:pt idx="105">
                  <c:v>0.23199999999996374</c:v>
                </c:pt>
                <c:pt idx="106">
                  <c:v>0.31679999999974789</c:v>
                </c:pt>
                <c:pt idx="107">
                  <c:v>0.20400000000009857</c:v>
                </c:pt>
                <c:pt idx="108">
                  <c:v>0.24342857142864455</c:v>
                </c:pt>
                <c:pt idx="109">
                  <c:v>0.29999999999995308</c:v>
                </c:pt>
                <c:pt idx="110">
                  <c:v>0.2735999999997823</c:v>
                </c:pt>
                <c:pt idx="111">
                  <c:v>0.27599999999995689</c:v>
                </c:pt>
                <c:pt idx="112">
                  <c:v>0.2664000000001287</c:v>
                </c:pt>
                <c:pt idx="113">
                  <c:v>0.30000000000014493</c:v>
                </c:pt>
                <c:pt idx="114">
                  <c:v>0.21257142857129824</c:v>
                </c:pt>
                <c:pt idx="115">
                  <c:v>0.22600000000020556</c:v>
                </c:pt>
                <c:pt idx="116">
                  <c:v>0.28079999999977651</c:v>
                </c:pt>
                <c:pt idx="117">
                  <c:v>0.30720000000014847</c:v>
                </c:pt>
                <c:pt idx="118">
                  <c:v>0.16079999999987205</c:v>
                </c:pt>
                <c:pt idx="119">
                  <c:v>0.23000000000020918</c:v>
                </c:pt>
                <c:pt idx="120">
                  <c:v>0.31399999999995087</c:v>
                </c:pt>
                <c:pt idx="121">
                  <c:v>0.2417142857141375</c:v>
                </c:pt>
                <c:pt idx="122">
                  <c:v>0.20914285714291997</c:v>
                </c:pt>
                <c:pt idx="123">
                  <c:v>0.27999999999995623</c:v>
                </c:pt>
                <c:pt idx="124">
                  <c:v>4.841379310344604E-2</c:v>
                </c:pt>
                <c:pt idx="125">
                  <c:v>0.38400000000018553</c:v>
                </c:pt>
                <c:pt idx="126">
                  <c:v>0.10363636363637756</c:v>
                </c:pt>
                <c:pt idx="127">
                  <c:v>0.43679999999965236</c:v>
                </c:pt>
                <c:pt idx="128">
                  <c:v>0.32550000000020929</c:v>
                </c:pt>
                <c:pt idx="129">
                  <c:v>0.23999999999996249</c:v>
                </c:pt>
                <c:pt idx="130">
                  <c:v>0.19569230769232523</c:v>
                </c:pt>
                <c:pt idx="131">
                  <c:v>0.40799999999967529</c:v>
                </c:pt>
                <c:pt idx="132">
                  <c:v>0.24960000000012061</c:v>
                </c:pt>
                <c:pt idx="133">
                  <c:v>0.30514285714267009</c:v>
                </c:pt>
                <c:pt idx="134">
                  <c:v>0.32640000000015768</c:v>
                </c:pt>
                <c:pt idx="135">
                  <c:v>0.30171428571437642</c:v>
                </c:pt>
                <c:pt idx="136">
                  <c:v>0.20999999999996719</c:v>
                </c:pt>
                <c:pt idx="137">
                  <c:v>0.40999999999993592</c:v>
                </c:pt>
                <c:pt idx="138">
                  <c:v>9.2842105263159003E-2</c:v>
                </c:pt>
                <c:pt idx="139">
                  <c:v>0.2800000000000557</c:v>
                </c:pt>
                <c:pt idx="140">
                  <c:v>0.5543999999995588</c:v>
                </c:pt>
                <c:pt idx="141">
                  <c:v>0.12900000000004858</c:v>
                </c:pt>
                <c:pt idx="142">
                  <c:v>0.20266666666656297</c:v>
                </c:pt>
                <c:pt idx="143">
                  <c:v>0.50400000000024348</c:v>
                </c:pt>
                <c:pt idx="144">
                  <c:v>0.36720000000017744</c:v>
                </c:pt>
                <c:pt idx="145">
                  <c:v>3.7599999999996796E-2</c:v>
                </c:pt>
                <c:pt idx="146">
                  <c:v>0.21449999999996647</c:v>
                </c:pt>
                <c:pt idx="147">
                  <c:v>0.47520000000022961</c:v>
                </c:pt>
                <c:pt idx="148">
                  <c:v>0.26399999999995871</c:v>
                </c:pt>
                <c:pt idx="149">
                  <c:v>0.38880000000018783</c:v>
                </c:pt>
                <c:pt idx="150">
                  <c:v>0.20699999999996765</c:v>
                </c:pt>
                <c:pt idx="151">
                  <c:v>0.39360000000019013</c:v>
                </c:pt>
                <c:pt idx="152">
                  <c:v>0.29519999999976509</c:v>
                </c:pt>
                <c:pt idx="153">
                  <c:v>0.3504000000001693</c:v>
                </c:pt>
                <c:pt idx="154">
                  <c:v>0.28599999999995529</c:v>
                </c:pt>
                <c:pt idx="155">
                  <c:v>0.29280000000014145</c:v>
                </c:pt>
                <c:pt idx="156">
                  <c:v>0.30239999999975936</c:v>
                </c:pt>
                <c:pt idx="157">
                  <c:v>0.26399999999995871</c:v>
                </c:pt>
                <c:pt idx="158">
                  <c:v>0.33360000000016121</c:v>
                </c:pt>
                <c:pt idx="159">
                  <c:v>0.22599999999996467</c:v>
                </c:pt>
                <c:pt idx="160">
                  <c:v>0.35760000000017278</c:v>
                </c:pt>
                <c:pt idx="161">
                  <c:v>0.21733333333337659</c:v>
                </c:pt>
                <c:pt idx="162">
                  <c:v>0.22649999999996459</c:v>
                </c:pt>
                <c:pt idx="163">
                  <c:v>0.32999999999994839</c:v>
                </c:pt>
                <c:pt idx="164">
                  <c:v>0.35520000000017166</c:v>
                </c:pt>
                <c:pt idx="165">
                  <c:v>0.1991999999998415</c:v>
                </c:pt>
                <c:pt idx="166">
                  <c:v>0.27600000000013336</c:v>
                </c:pt>
                <c:pt idx="167">
                  <c:v>0.23999999999996249</c:v>
                </c:pt>
                <c:pt idx="168">
                  <c:v>0.3504000000001693</c:v>
                </c:pt>
                <c:pt idx="169">
                  <c:v>5.929411764704956E-2</c:v>
                </c:pt>
                <c:pt idx="170">
                  <c:v>0.40800000000019715</c:v>
                </c:pt>
                <c:pt idx="171">
                  <c:v>0.18514285714291279</c:v>
                </c:pt>
                <c:pt idx="172">
                  <c:v>0.32399999999974216</c:v>
                </c:pt>
                <c:pt idx="173">
                  <c:v>0.3504000000001693</c:v>
                </c:pt>
                <c:pt idx="174">
                  <c:v>0.25200000000012174</c:v>
                </c:pt>
                <c:pt idx="175">
                  <c:v>0.34559999999972496</c:v>
                </c:pt>
                <c:pt idx="176">
                  <c:v>5.3739130434781686E-2</c:v>
                </c:pt>
                <c:pt idx="177">
                  <c:v>0.45600000000022034</c:v>
                </c:pt>
                <c:pt idx="178">
                  <c:v>0.35399999999994464</c:v>
                </c:pt>
                <c:pt idx="179">
                  <c:v>0.31200000000015077</c:v>
                </c:pt>
                <c:pt idx="180">
                  <c:v>0.35519999999971735</c:v>
                </c:pt>
                <c:pt idx="181">
                  <c:v>0.32400000000009732</c:v>
                </c:pt>
                <c:pt idx="182">
                  <c:v>0.33999999999994684</c:v>
                </c:pt>
                <c:pt idx="183">
                  <c:v>0.25399999999996026</c:v>
                </c:pt>
                <c:pt idx="184">
                  <c:v>0.33360000000016121</c:v>
                </c:pt>
                <c:pt idx="185">
                  <c:v>0.43919999999965048</c:v>
                </c:pt>
                <c:pt idx="186">
                  <c:v>0.19000000000017281</c:v>
                </c:pt>
                <c:pt idx="187">
                  <c:v>0.36239999999971156</c:v>
                </c:pt>
                <c:pt idx="188">
                  <c:v>0.29399999999995402</c:v>
                </c:pt>
                <c:pt idx="189">
                  <c:v>0.29600000000026921</c:v>
                </c:pt>
                <c:pt idx="190">
                  <c:v>0.17454545454537651</c:v>
                </c:pt>
                <c:pt idx="191">
                  <c:v>0.45600000000022034</c:v>
                </c:pt>
                <c:pt idx="192">
                  <c:v>0.21149999999996694</c:v>
                </c:pt>
                <c:pt idx="193">
                  <c:v>0.2616000000001264</c:v>
                </c:pt>
                <c:pt idx="194">
                  <c:v>0.33119999999973643</c:v>
                </c:pt>
                <c:pt idx="195">
                  <c:v>0.24240000000011711</c:v>
                </c:pt>
                <c:pt idx="196">
                  <c:v>0.26399999999995871</c:v>
                </c:pt>
                <c:pt idx="197">
                  <c:v>0.30480000000014723</c:v>
                </c:pt>
                <c:pt idx="198">
                  <c:v>0.20742857142844426</c:v>
                </c:pt>
                <c:pt idx="199">
                  <c:v>0.41280000000019945</c:v>
                </c:pt>
                <c:pt idx="200">
                  <c:v>0.29520000000014263</c:v>
                </c:pt>
                <c:pt idx="201">
                  <c:v>0.29199999999995435</c:v>
                </c:pt>
                <c:pt idx="202">
                  <c:v>0.33599999999973262</c:v>
                </c:pt>
                <c:pt idx="203">
                  <c:v>0.28500000000018327</c:v>
                </c:pt>
                <c:pt idx="204">
                  <c:v>0.42479999999966195</c:v>
                </c:pt>
                <c:pt idx="205">
                  <c:v>0.39942857142869143</c:v>
                </c:pt>
                <c:pt idx="206">
                  <c:v>0.23520000000011365</c:v>
                </c:pt>
                <c:pt idx="207">
                  <c:v>0.43679999999965236</c:v>
                </c:pt>
                <c:pt idx="208">
                  <c:v>0.16628571428576425</c:v>
                </c:pt>
                <c:pt idx="209">
                  <c:v>0.41519999999966961</c:v>
                </c:pt>
                <c:pt idx="210">
                  <c:v>0.43200000000020872</c:v>
                </c:pt>
                <c:pt idx="211">
                  <c:v>0.2664000000001287</c:v>
                </c:pt>
                <c:pt idx="212">
                  <c:v>0.19599999999989973</c:v>
                </c:pt>
                <c:pt idx="213">
                  <c:v>7.2000000000011027E-2</c:v>
                </c:pt>
                <c:pt idx="214">
                  <c:v>0.42479999999966195</c:v>
                </c:pt>
                <c:pt idx="215">
                  <c:v>0.35760000000017278</c:v>
                </c:pt>
                <c:pt idx="216">
                  <c:v>0.33840000000016351</c:v>
                </c:pt>
                <c:pt idx="217">
                  <c:v>0.35039999999972116</c:v>
                </c:pt>
                <c:pt idx="218">
                  <c:v>0.29799999999995341</c:v>
                </c:pt>
                <c:pt idx="219">
                  <c:v>0.42480000000020524</c:v>
                </c:pt>
                <c:pt idx="220">
                  <c:v>0.24399999999996183</c:v>
                </c:pt>
                <c:pt idx="221">
                  <c:v>0.18499999999997108</c:v>
                </c:pt>
                <c:pt idx="222">
                  <c:v>0.55200000000026672</c:v>
                </c:pt>
                <c:pt idx="223">
                  <c:v>0.35599999999994436</c:v>
                </c:pt>
                <c:pt idx="224">
                  <c:v>0.40320000000019485</c:v>
                </c:pt>
                <c:pt idx="225">
                  <c:v>0.16430769230770703</c:v>
                </c:pt>
                <c:pt idx="226">
                  <c:v>0.43199999999965621</c:v>
                </c:pt>
                <c:pt idx="227">
                  <c:v>0.33999999999994684</c:v>
                </c:pt>
                <c:pt idx="228">
                  <c:v>0.40800000000019715</c:v>
                </c:pt>
                <c:pt idx="229">
                  <c:v>0.33999999999994684</c:v>
                </c:pt>
                <c:pt idx="230">
                  <c:v>0.22666666666671176</c:v>
                </c:pt>
                <c:pt idx="231">
                  <c:v>0.21857142857139442</c:v>
                </c:pt>
                <c:pt idx="232">
                  <c:v>0.67200000000032467</c:v>
                </c:pt>
                <c:pt idx="233">
                  <c:v>0.45999999999992808</c:v>
                </c:pt>
                <c:pt idx="234">
                  <c:v>0.14999999999997654</c:v>
                </c:pt>
                <c:pt idx="235">
                  <c:v>0.60000000000028986</c:v>
                </c:pt>
                <c:pt idx="236">
                  <c:v>0.37680000000018204</c:v>
                </c:pt>
                <c:pt idx="237">
                  <c:v>9.1999999999999638E-2</c:v>
                </c:pt>
                <c:pt idx="238">
                  <c:v>0.40799999999967529</c:v>
                </c:pt>
                <c:pt idx="239">
                  <c:v>0.23849999999996271</c:v>
                </c:pt>
                <c:pt idx="240">
                  <c:v>0.48240000000023314</c:v>
                </c:pt>
                <c:pt idx="241">
                  <c:v>0.21381818181821055</c:v>
                </c:pt>
                <c:pt idx="242">
                  <c:v>0.75599999999939838</c:v>
                </c:pt>
                <c:pt idx="243">
                  <c:v>0.43200000000020872</c:v>
                </c:pt>
                <c:pt idx="244">
                  <c:v>0.31371428571437998</c:v>
                </c:pt>
                <c:pt idx="245">
                  <c:v>0.51359999999959127</c:v>
                </c:pt>
                <c:pt idx="246">
                  <c:v>0.38400000000011536</c:v>
                </c:pt>
                <c:pt idx="247">
                  <c:v>0.51360000000024808</c:v>
                </c:pt>
                <c:pt idx="248">
                  <c:v>0.35599999999994436</c:v>
                </c:pt>
                <c:pt idx="249">
                  <c:v>0.41399999999993525</c:v>
                </c:pt>
                <c:pt idx="250">
                  <c:v>0.3939999999999384</c:v>
                </c:pt>
                <c:pt idx="251">
                  <c:v>0.60960000000029446</c:v>
                </c:pt>
                <c:pt idx="252">
                  <c:v>0.45599999999963708</c:v>
                </c:pt>
                <c:pt idx="253">
                  <c:v>0.3059999999999522</c:v>
                </c:pt>
                <c:pt idx="254">
                  <c:v>0.43800000000039835</c:v>
                </c:pt>
                <c:pt idx="255">
                  <c:v>0.36342857142834861</c:v>
                </c:pt>
                <c:pt idx="256">
                  <c:v>0.27600000000005492</c:v>
                </c:pt>
                <c:pt idx="257">
                  <c:v>0.35657142857153573</c:v>
                </c:pt>
                <c:pt idx="258">
                  <c:v>0.41759999999966763</c:v>
                </c:pt>
                <c:pt idx="259">
                  <c:v>0.35599999999994436</c:v>
                </c:pt>
                <c:pt idx="260">
                  <c:v>0.3816000000001844</c:v>
                </c:pt>
                <c:pt idx="261">
                  <c:v>0.40560000000019591</c:v>
                </c:pt>
                <c:pt idx="262">
                  <c:v>0.31333333333317304</c:v>
                </c:pt>
                <c:pt idx="263">
                  <c:v>0.24666666666671574</c:v>
                </c:pt>
                <c:pt idx="264">
                  <c:v>0.56880000000027486</c:v>
                </c:pt>
                <c:pt idx="265">
                  <c:v>0.4463999999996448</c:v>
                </c:pt>
                <c:pt idx="266">
                  <c:v>0.36342857142868062</c:v>
                </c:pt>
                <c:pt idx="267">
                  <c:v>0.38400000000018553</c:v>
                </c:pt>
                <c:pt idx="268">
                  <c:v>0.42479999999966195</c:v>
                </c:pt>
                <c:pt idx="269">
                  <c:v>0.52080000000025162</c:v>
                </c:pt>
                <c:pt idx="270">
                  <c:v>0.32880000000015885</c:v>
                </c:pt>
                <c:pt idx="271">
                  <c:v>0.32999999999994839</c:v>
                </c:pt>
                <c:pt idx="272">
                  <c:v>0.42239999999966388</c:v>
                </c:pt>
                <c:pt idx="273">
                  <c:v>0.41040000000019833</c:v>
                </c:pt>
                <c:pt idx="274">
                  <c:v>0.17099999999997328</c:v>
                </c:pt>
                <c:pt idx="275">
                  <c:v>0.48000000000023191</c:v>
                </c:pt>
                <c:pt idx="276">
                  <c:v>0.18599999999997094</c:v>
                </c:pt>
                <c:pt idx="277">
                  <c:v>0.86160000000041626</c:v>
                </c:pt>
                <c:pt idx="278">
                  <c:v>0.19527272727275349</c:v>
                </c:pt>
                <c:pt idx="279">
                  <c:v>0.84719999999932571</c:v>
                </c:pt>
                <c:pt idx="280">
                  <c:v>0.37799999999994088</c:v>
                </c:pt>
                <c:pt idx="281">
                  <c:v>0.25199999999996064</c:v>
                </c:pt>
                <c:pt idx="282">
                  <c:v>0.616800000000298</c:v>
                </c:pt>
                <c:pt idx="283">
                  <c:v>0.43200000000020872</c:v>
                </c:pt>
                <c:pt idx="284">
                  <c:v>0.17828571428568643</c:v>
                </c:pt>
                <c:pt idx="285">
                  <c:v>0.58800000000028407</c:v>
                </c:pt>
                <c:pt idx="286">
                  <c:v>0.42199999999993404</c:v>
                </c:pt>
                <c:pt idx="287">
                  <c:v>0.12999999999997969</c:v>
                </c:pt>
                <c:pt idx="288">
                  <c:v>0.38399999999993994</c:v>
                </c:pt>
                <c:pt idx="289">
                  <c:v>9.9857142857150055E-2</c:v>
                </c:pt>
                <c:pt idx="290">
                  <c:v>0.39600000000019131</c:v>
                </c:pt>
                <c:pt idx="291">
                  <c:v>0.39599999999968488</c:v>
                </c:pt>
                <c:pt idx="292">
                  <c:v>0.40628571428583632</c:v>
                </c:pt>
                <c:pt idx="293">
                  <c:v>0.49680000000023999</c:v>
                </c:pt>
                <c:pt idx="294">
                  <c:v>0.38879999999969056</c:v>
                </c:pt>
                <c:pt idx="295">
                  <c:v>0.42960000000020754</c:v>
                </c:pt>
                <c:pt idx="296">
                  <c:v>0.22254545454548444</c:v>
                </c:pt>
                <c:pt idx="297">
                  <c:v>0.85439999999932015</c:v>
                </c:pt>
                <c:pt idx="298">
                  <c:v>0.48199999999992466</c:v>
                </c:pt>
                <c:pt idx="299">
                  <c:v>0.19500000000012541</c:v>
                </c:pt>
                <c:pt idx="300">
                  <c:v>0.63399999999990087</c:v>
                </c:pt>
                <c:pt idx="301">
                  <c:v>0.34628571428550198</c:v>
                </c:pt>
                <c:pt idx="302">
                  <c:v>0.47657142857157175</c:v>
                </c:pt>
                <c:pt idx="303">
                  <c:v>0.6179999999999034</c:v>
                </c:pt>
                <c:pt idx="304">
                  <c:v>0.48799999999992366</c:v>
                </c:pt>
                <c:pt idx="305">
                  <c:v>0.52800000000025515</c:v>
                </c:pt>
                <c:pt idx="306">
                  <c:v>0.56640000000027368</c:v>
                </c:pt>
                <c:pt idx="307">
                  <c:v>0.52799999999957981</c:v>
                </c:pt>
                <c:pt idx="308">
                  <c:v>0.18942857142862835</c:v>
                </c:pt>
                <c:pt idx="309">
                  <c:v>0.53999999999991555</c:v>
                </c:pt>
                <c:pt idx="310">
                  <c:v>0.5111999999995932</c:v>
                </c:pt>
                <c:pt idx="311">
                  <c:v>0.52080000000025162</c:v>
                </c:pt>
                <c:pt idx="312">
                  <c:v>0.44199999999993095</c:v>
                </c:pt>
                <c:pt idx="313">
                  <c:v>0.40114285714297765</c:v>
                </c:pt>
                <c:pt idx="314">
                  <c:v>0.71759999999942892</c:v>
                </c:pt>
                <c:pt idx="315">
                  <c:v>0.57840000000027947</c:v>
                </c:pt>
                <c:pt idx="316">
                  <c:v>0.54480000000026318</c:v>
                </c:pt>
                <c:pt idx="317">
                  <c:v>0.46799999999992681</c:v>
                </c:pt>
                <c:pt idx="318">
                  <c:v>5.9999999999994891E-2</c:v>
                </c:pt>
                <c:pt idx="319">
                  <c:v>0.55200000000026672</c:v>
                </c:pt>
                <c:pt idx="320">
                  <c:v>0.5328000000002574</c:v>
                </c:pt>
                <c:pt idx="321">
                  <c:v>0.52079999999958548</c:v>
                </c:pt>
                <c:pt idx="322">
                  <c:v>0.43399999999993216</c:v>
                </c:pt>
                <c:pt idx="323">
                  <c:v>0.54000000000026094</c:v>
                </c:pt>
                <c:pt idx="324">
                  <c:v>0.43399999999993216</c:v>
                </c:pt>
                <c:pt idx="325">
                  <c:v>0.56160000000027133</c:v>
                </c:pt>
                <c:pt idx="326">
                  <c:v>0.50199999999992151</c:v>
                </c:pt>
                <c:pt idx="327">
                  <c:v>0.49371428571443404</c:v>
                </c:pt>
                <c:pt idx="328">
                  <c:v>0.50057142857112169</c:v>
                </c:pt>
                <c:pt idx="329">
                  <c:v>0.36800000000007321</c:v>
                </c:pt>
                <c:pt idx="330">
                  <c:v>0.61200000000029575</c:v>
                </c:pt>
                <c:pt idx="331">
                  <c:v>0.60719999999951679</c:v>
                </c:pt>
                <c:pt idx="332">
                  <c:v>0.45999999999992808</c:v>
                </c:pt>
                <c:pt idx="333">
                  <c:v>0.58800000000028407</c:v>
                </c:pt>
                <c:pt idx="334">
                  <c:v>0.59040000000028525</c:v>
                </c:pt>
                <c:pt idx="335">
                  <c:v>0.47699999999992543</c:v>
                </c:pt>
                <c:pt idx="336">
                  <c:v>0.72960000000035252</c:v>
                </c:pt>
                <c:pt idx="337">
                  <c:v>0.2329999999999636</c:v>
                </c:pt>
                <c:pt idx="338">
                  <c:v>0.71999999999942699</c:v>
                </c:pt>
                <c:pt idx="339">
                  <c:v>0.53520000000025858</c:v>
                </c:pt>
                <c:pt idx="340">
                  <c:v>0.30666666666672771</c:v>
                </c:pt>
                <c:pt idx="341">
                  <c:v>0.67199999999946525</c:v>
                </c:pt>
                <c:pt idx="342">
                  <c:v>0.54720000000026436</c:v>
                </c:pt>
                <c:pt idx="343">
                  <c:v>0.55200000000016591</c:v>
                </c:pt>
                <c:pt idx="344">
                  <c:v>0.47399999999992587</c:v>
                </c:pt>
                <c:pt idx="345">
                  <c:v>0.40628571428583632</c:v>
                </c:pt>
                <c:pt idx="346">
                  <c:v>0.58628571428535492</c:v>
                </c:pt>
                <c:pt idx="347">
                  <c:v>0.5159999999999193</c:v>
                </c:pt>
                <c:pt idx="348">
                  <c:v>0.56057142857159703</c:v>
                </c:pt>
                <c:pt idx="349">
                  <c:v>0.62399999999990241</c:v>
                </c:pt>
                <c:pt idx="350">
                  <c:v>0.66240000000032007</c:v>
                </c:pt>
                <c:pt idx="351">
                  <c:v>0.55599999999991312</c:v>
                </c:pt>
                <c:pt idx="352">
                  <c:v>0.65040000000031428</c:v>
                </c:pt>
                <c:pt idx="353">
                  <c:v>0.53999999999991555</c:v>
                </c:pt>
                <c:pt idx="354">
                  <c:v>0.63359999999949579</c:v>
                </c:pt>
                <c:pt idx="355">
                  <c:v>0.549999999999914</c:v>
                </c:pt>
                <c:pt idx="356">
                  <c:v>0.58800000000028407</c:v>
                </c:pt>
                <c:pt idx="357">
                  <c:v>0.49399999999992278</c:v>
                </c:pt>
                <c:pt idx="358">
                  <c:v>0.71520000000034556</c:v>
                </c:pt>
                <c:pt idx="359">
                  <c:v>0.35799999999994403</c:v>
                </c:pt>
                <c:pt idx="360">
                  <c:v>0.58199999999990903</c:v>
                </c:pt>
                <c:pt idx="361">
                  <c:v>0.39799999999993774</c:v>
                </c:pt>
                <c:pt idx="362">
                  <c:v>0.51840000000025055</c:v>
                </c:pt>
                <c:pt idx="363">
                  <c:v>0.5232000000002528</c:v>
                </c:pt>
                <c:pt idx="364">
                  <c:v>0.4379999999999315</c:v>
                </c:pt>
                <c:pt idx="365">
                  <c:v>6.6769230769225807E-2</c:v>
                </c:pt>
                <c:pt idx="366">
                  <c:v>0.52800000000025515</c:v>
                </c:pt>
                <c:pt idx="367">
                  <c:v>0.43999999999993122</c:v>
                </c:pt>
                <c:pt idx="368">
                  <c:v>0.43999999999993122</c:v>
                </c:pt>
                <c:pt idx="369">
                  <c:v>0.14760000000002413</c:v>
                </c:pt>
                <c:pt idx="370">
                  <c:v>0.50399999999959888</c:v>
                </c:pt>
                <c:pt idx="371">
                  <c:v>0.41399999999993525</c:v>
                </c:pt>
                <c:pt idx="372">
                  <c:v>0.56640000000027368</c:v>
                </c:pt>
                <c:pt idx="373">
                  <c:v>0.62880000000030378</c:v>
                </c:pt>
                <c:pt idx="374">
                  <c:v>0.2683636363635164</c:v>
                </c:pt>
                <c:pt idx="375">
                  <c:v>0.49999999999992184</c:v>
                </c:pt>
                <c:pt idx="376">
                  <c:v>0.6480000000003131</c:v>
                </c:pt>
                <c:pt idx="377">
                  <c:v>0.47799999999992526</c:v>
                </c:pt>
                <c:pt idx="378">
                  <c:v>0.16600000000003301</c:v>
                </c:pt>
                <c:pt idx="379">
                  <c:v>0.47999999999992499</c:v>
                </c:pt>
                <c:pt idx="380">
                  <c:v>0.53599999999991621</c:v>
                </c:pt>
                <c:pt idx="381">
                  <c:v>0.19628571428568359</c:v>
                </c:pt>
                <c:pt idx="382">
                  <c:v>0.42857142857155733</c:v>
                </c:pt>
                <c:pt idx="383">
                  <c:v>0.71399999999988839</c:v>
                </c:pt>
                <c:pt idx="384">
                  <c:v>0.36749999999994254</c:v>
                </c:pt>
                <c:pt idx="385">
                  <c:v>0.6319999999999012</c:v>
                </c:pt>
                <c:pt idx="386">
                  <c:v>0.62400000000030154</c:v>
                </c:pt>
                <c:pt idx="387">
                  <c:v>0.52399999999991809</c:v>
                </c:pt>
                <c:pt idx="388">
                  <c:v>0.61920000000029918</c:v>
                </c:pt>
                <c:pt idx="389">
                  <c:v>0.58559999999953394</c:v>
                </c:pt>
                <c:pt idx="390">
                  <c:v>0.44228571428584718</c:v>
                </c:pt>
                <c:pt idx="391">
                  <c:v>0.72720000000035134</c:v>
                </c:pt>
                <c:pt idx="392">
                  <c:v>0.57599999999954166</c:v>
                </c:pt>
                <c:pt idx="393">
                  <c:v>0.50200000000045664</c:v>
                </c:pt>
                <c:pt idx="394">
                  <c:v>0.50199999999992151</c:v>
                </c:pt>
                <c:pt idx="395">
                  <c:v>0.63599999999990064</c:v>
                </c:pt>
                <c:pt idx="396">
                  <c:v>0.26314285714281599</c:v>
                </c:pt>
                <c:pt idx="397">
                  <c:v>0.79200000000038262</c:v>
                </c:pt>
                <c:pt idx="398">
                  <c:v>0.52457142857110695</c:v>
                </c:pt>
                <c:pt idx="399">
                  <c:v>0.70628571428592657</c:v>
                </c:pt>
                <c:pt idx="400">
                  <c:v>0.72399999999988685</c:v>
                </c:pt>
                <c:pt idx="401">
                  <c:v>0.83280000000040244</c:v>
                </c:pt>
                <c:pt idx="402">
                  <c:v>0.1953333333333028</c:v>
                </c:pt>
                <c:pt idx="403">
                  <c:v>0.6179999999999034</c:v>
                </c:pt>
                <c:pt idx="404">
                  <c:v>0.77520000000037448</c:v>
                </c:pt>
                <c:pt idx="405">
                  <c:v>0.57599999999991003</c:v>
                </c:pt>
                <c:pt idx="406">
                  <c:v>0.65280000000031535</c:v>
                </c:pt>
                <c:pt idx="407">
                  <c:v>0.67399999999989468</c:v>
                </c:pt>
                <c:pt idx="408">
                  <c:v>0.55920000000027026</c:v>
                </c:pt>
                <c:pt idx="409">
                  <c:v>0.72479999999942313</c:v>
                </c:pt>
                <c:pt idx="410">
                  <c:v>0.58599999999990837</c:v>
                </c:pt>
                <c:pt idx="411">
                  <c:v>0.71520000000034556</c:v>
                </c:pt>
                <c:pt idx="412">
                  <c:v>0.71280000000034438</c:v>
                </c:pt>
                <c:pt idx="413">
                  <c:v>0.55199999999991378</c:v>
                </c:pt>
                <c:pt idx="414">
                  <c:v>0.65039999999948239</c:v>
                </c:pt>
                <c:pt idx="415">
                  <c:v>0.57000000000051843</c:v>
                </c:pt>
                <c:pt idx="416">
                  <c:v>0.72959999999941938</c:v>
                </c:pt>
                <c:pt idx="417">
                  <c:v>0.70320000000033978</c:v>
                </c:pt>
                <c:pt idx="418">
                  <c:v>0.66719999999946911</c:v>
                </c:pt>
                <c:pt idx="419">
                  <c:v>0.61800000000056199</c:v>
                </c:pt>
                <c:pt idx="420">
                  <c:v>0.6179999999999034</c:v>
                </c:pt>
                <c:pt idx="421">
                  <c:v>0.82799999999934104</c:v>
                </c:pt>
                <c:pt idx="422">
                  <c:v>0.57599999999991003</c:v>
                </c:pt>
                <c:pt idx="423">
                  <c:v>0.68640000000033163</c:v>
                </c:pt>
                <c:pt idx="424">
                  <c:v>0.68160000000032928</c:v>
                </c:pt>
                <c:pt idx="425">
                  <c:v>0.61885714285676341</c:v>
                </c:pt>
                <c:pt idx="426">
                  <c:v>0.67440000000032585</c:v>
                </c:pt>
                <c:pt idx="427">
                  <c:v>0.69600000000033624</c:v>
                </c:pt>
                <c:pt idx="428">
                  <c:v>0.49885714285683702</c:v>
                </c:pt>
                <c:pt idx="429">
                  <c:v>0.4344000000002099</c:v>
                </c:pt>
                <c:pt idx="430">
                  <c:v>1.0119999999998419</c:v>
                </c:pt>
                <c:pt idx="431">
                  <c:v>0.13312500000000579</c:v>
                </c:pt>
                <c:pt idx="432">
                  <c:v>0.65999999999947478</c:v>
                </c:pt>
                <c:pt idx="433">
                  <c:v>0.47099999999992637</c:v>
                </c:pt>
                <c:pt idx="434">
                  <c:v>0.52666666666677142</c:v>
                </c:pt>
                <c:pt idx="435">
                  <c:v>0.19700000000002169</c:v>
                </c:pt>
                <c:pt idx="436">
                  <c:v>0.73599999999988486</c:v>
                </c:pt>
                <c:pt idx="437">
                  <c:v>0.6859999999998927</c:v>
                </c:pt>
                <c:pt idx="438">
                  <c:v>0.49199999999992305</c:v>
                </c:pt>
                <c:pt idx="439">
                  <c:v>0.5657142857144557</c:v>
                </c:pt>
                <c:pt idx="440">
                  <c:v>0.56571428571393889</c:v>
                </c:pt>
                <c:pt idx="441">
                  <c:v>0.4950000000003183</c:v>
                </c:pt>
                <c:pt idx="442">
                  <c:v>0.65999999999989678</c:v>
                </c:pt>
                <c:pt idx="443">
                  <c:v>0.7059999999998896</c:v>
                </c:pt>
                <c:pt idx="444">
                  <c:v>0.80640000000038969</c:v>
                </c:pt>
                <c:pt idx="445">
                  <c:v>0.68879999999945185</c:v>
                </c:pt>
                <c:pt idx="446">
                  <c:v>0.42133333333341716</c:v>
                </c:pt>
                <c:pt idx="447">
                  <c:v>0.93360000000045107</c:v>
                </c:pt>
                <c:pt idx="448">
                  <c:v>0.35759999999994413</c:v>
                </c:pt>
                <c:pt idx="449">
                  <c:v>0.57999999999990937</c:v>
                </c:pt>
                <c:pt idx="450">
                  <c:v>0.72720000000035134</c:v>
                </c:pt>
                <c:pt idx="451">
                  <c:v>0.76799999999938884</c:v>
                </c:pt>
                <c:pt idx="452">
                  <c:v>0.47999999999992499</c:v>
                </c:pt>
                <c:pt idx="453">
                  <c:v>0.76800000000037105</c:v>
                </c:pt>
                <c:pt idx="454">
                  <c:v>0.73440000000035488</c:v>
                </c:pt>
                <c:pt idx="455">
                  <c:v>0.65142857142817201</c:v>
                </c:pt>
                <c:pt idx="456">
                  <c:v>0.72720000000035134</c:v>
                </c:pt>
                <c:pt idx="457">
                  <c:v>0.7320000000003537</c:v>
                </c:pt>
                <c:pt idx="458">
                  <c:v>0.54171428571395364</c:v>
                </c:pt>
                <c:pt idx="459">
                  <c:v>0.82799999999987051</c:v>
                </c:pt>
                <c:pt idx="460">
                  <c:v>0.81360000000039312</c:v>
                </c:pt>
                <c:pt idx="461">
                  <c:v>0.67799999999989402</c:v>
                </c:pt>
                <c:pt idx="462">
                  <c:v>0.73199999999988563</c:v>
                </c:pt>
                <c:pt idx="463">
                  <c:v>0.80640000000038969</c:v>
                </c:pt>
                <c:pt idx="464">
                  <c:v>0.79200000000038262</c:v>
                </c:pt>
                <c:pt idx="465">
                  <c:v>0.66799999999989557</c:v>
                </c:pt>
                <c:pt idx="466">
                  <c:v>0.75359999999940019</c:v>
                </c:pt>
                <c:pt idx="467">
                  <c:v>0.72799999999988618</c:v>
                </c:pt>
                <c:pt idx="468">
                  <c:v>0.64600000000058744</c:v>
                </c:pt>
                <c:pt idx="469">
                  <c:v>0.61399999999990396</c:v>
                </c:pt>
                <c:pt idx="470">
                  <c:v>0.65199999999989811</c:v>
                </c:pt>
                <c:pt idx="471">
                  <c:v>0.77759999999938112</c:v>
                </c:pt>
                <c:pt idx="472">
                  <c:v>0.57428571428588682</c:v>
                </c:pt>
                <c:pt idx="473">
                  <c:v>0.93599999999985362</c:v>
                </c:pt>
                <c:pt idx="474">
                  <c:v>0.77280000000037341</c:v>
                </c:pt>
                <c:pt idx="475">
                  <c:v>0.56099999999991224</c:v>
                </c:pt>
                <c:pt idx="476">
                  <c:v>0.77280000000037341</c:v>
                </c:pt>
                <c:pt idx="477">
                  <c:v>0.53999999999966897</c:v>
                </c:pt>
                <c:pt idx="478">
                  <c:v>0.45818181818187975</c:v>
                </c:pt>
                <c:pt idx="479">
                  <c:v>0.82080000000039666</c:v>
                </c:pt>
                <c:pt idx="480">
                  <c:v>0.7799999999993793</c:v>
                </c:pt>
                <c:pt idx="481">
                  <c:v>0.68228571428591922</c:v>
                </c:pt>
                <c:pt idx="482">
                  <c:v>0.71199999999988872</c:v>
                </c:pt>
                <c:pt idx="483">
                  <c:v>0.41345454545460097</c:v>
                </c:pt>
                <c:pt idx="484">
                  <c:v>0.84720000000040929</c:v>
                </c:pt>
                <c:pt idx="485">
                  <c:v>0.72999999999988585</c:v>
                </c:pt>
                <c:pt idx="486">
                  <c:v>0.62799999999990175</c:v>
                </c:pt>
                <c:pt idx="487">
                  <c:v>0.78199999999987779</c:v>
                </c:pt>
                <c:pt idx="488">
                  <c:v>0.72720000000035134</c:v>
                </c:pt>
                <c:pt idx="489">
                  <c:v>0.78514285714237575</c:v>
                </c:pt>
                <c:pt idx="490">
                  <c:v>0.49200000000023769</c:v>
                </c:pt>
                <c:pt idx="491">
                  <c:v>0.70560000000034084</c:v>
                </c:pt>
                <c:pt idx="492">
                  <c:v>0.61399999999990396</c:v>
                </c:pt>
                <c:pt idx="493">
                  <c:v>0.39733333333341242</c:v>
                </c:pt>
                <c:pt idx="494">
                  <c:v>0.39479999999993826</c:v>
                </c:pt>
                <c:pt idx="495">
                  <c:v>0.84719999999932571</c:v>
                </c:pt>
                <c:pt idx="496">
                  <c:v>0.71040000000034331</c:v>
                </c:pt>
                <c:pt idx="497">
                  <c:v>0.71040000000034331</c:v>
                </c:pt>
                <c:pt idx="498">
                  <c:v>0.20399999999996812</c:v>
                </c:pt>
                <c:pt idx="499">
                  <c:v>0.9096000000004395</c:v>
                </c:pt>
                <c:pt idx="500">
                  <c:v>0.71999999999942699</c:v>
                </c:pt>
                <c:pt idx="501">
                  <c:v>0.50914285714301011</c:v>
                </c:pt>
                <c:pt idx="502">
                  <c:v>0.95040000000045921</c:v>
                </c:pt>
                <c:pt idx="503">
                  <c:v>0.59999999999990616</c:v>
                </c:pt>
                <c:pt idx="504">
                  <c:v>0.73679999999941359</c:v>
                </c:pt>
                <c:pt idx="505">
                  <c:v>0.74880000000036173</c:v>
                </c:pt>
                <c:pt idx="506">
                  <c:v>0.15700000000001729</c:v>
                </c:pt>
                <c:pt idx="507">
                  <c:v>0.71999999999942699</c:v>
                </c:pt>
                <c:pt idx="508">
                  <c:v>0.75120000000036302</c:v>
                </c:pt>
                <c:pt idx="509">
                  <c:v>0.76559999999939066</c:v>
                </c:pt>
                <c:pt idx="510">
                  <c:v>0.30600000000011524</c:v>
                </c:pt>
                <c:pt idx="511">
                  <c:v>0.93359999999925702</c:v>
                </c:pt>
                <c:pt idx="512">
                  <c:v>6.3800000000003618E-2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3-42E7-9580-3E18F4A7E9FF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I'!$C$13:$C$525</c:f>
              <c:numCache>
                <c:formatCode>0.000</c:formatCode>
                <c:ptCount val="513"/>
                <c:pt idx="0">
                  <c:v>0</c:v>
                </c:pt>
                <c:pt idx="1">
                  <c:v>0.1833333333333087</c:v>
                </c:pt>
                <c:pt idx="2">
                  <c:v>0.26666666666670835</c:v>
                </c:pt>
                <c:pt idx="3">
                  <c:v>0.35000000000000142</c:v>
                </c:pt>
                <c:pt idx="4">
                  <c:v>0.43333333333340107</c:v>
                </c:pt>
                <c:pt idx="5">
                  <c:v>0.68333333333338686</c:v>
                </c:pt>
                <c:pt idx="6">
                  <c:v>0.80000000000001847</c:v>
                </c:pt>
                <c:pt idx="7">
                  <c:v>0.90000000000003411</c:v>
                </c:pt>
                <c:pt idx="8">
                  <c:v>1.0000000000000497</c:v>
                </c:pt>
                <c:pt idx="9">
                  <c:v>1.0833333333333428</c:v>
                </c:pt>
                <c:pt idx="10">
                  <c:v>1.1999999999999744</c:v>
                </c:pt>
                <c:pt idx="11">
                  <c:v>1.2833333333333741</c:v>
                </c:pt>
                <c:pt idx="12">
                  <c:v>1.3833333333333897</c:v>
                </c:pt>
                <c:pt idx="13">
                  <c:v>1.4833333333332988</c:v>
                </c:pt>
                <c:pt idx="14">
                  <c:v>1.5833333333333144</c:v>
                </c:pt>
                <c:pt idx="15">
                  <c:v>1.68333333333333</c:v>
                </c:pt>
                <c:pt idx="16">
                  <c:v>1.8999999999999773</c:v>
                </c:pt>
                <c:pt idx="17">
                  <c:v>1.9833333333333769</c:v>
                </c:pt>
                <c:pt idx="18">
                  <c:v>2.1000000000000085</c:v>
                </c:pt>
                <c:pt idx="19">
                  <c:v>2.1833333333333016</c:v>
                </c:pt>
                <c:pt idx="20">
                  <c:v>2.2833333333333172</c:v>
                </c:pt>
                <c:pt idx="21">
                  <c:v>2.3666666666667169</c:v>
                </c:pt>
                <c:pt idx="22">
                  <c:v>2.4833333333333485</c:v>
                </c:pt>
                <c:pt idx="23">
                  <c:v>2.5666666666666416</c:v>
                </c:pt>
                <c:pt idx="24">
                  <c:v>2.6500000000000412</c:v>
                </c:pt>
                <c:pt idx="25">
                  <c:v>2.7333333333333343</c:v>
                </c:pt>
                <c:pt idx="26">
                  <c:v>2.9666666666667041</c:v>
                </c:pt>
                <c:pt idx="27">
                  <c:v>3.0666666666667197</c:v>
                </c:pt>
                <c:pt idx="28">
                  <c:v>3.1666666666667354</c:v>
                </c:pt>
                <c:pt idx="29">
                  <c:v>3.2500000000000284</c:v>
                </c:pt>
                <c:pt idx="30">
                  <c:v>3.36666666666666</c:v>
                </c:pt>
                <c:pt idx="31">
                  <c:v>3.4833333333333982</c:v>
                </c:pt>
                <c:pt idx="32">
                  <c:v>3.5833333333333073</c:v>
                </c:pt>
                <c:pt idx="33">
                  <c:v>3.6666666666667069</c:v>
                </c:pt>
                <c:pt idx="34">
                  <c:v>3.75</c:v>
                </c:pt>
                <c:pt idx="35">
                  <c:v>3.8333333333333997</c:v>
                </c:pt>
                <c:pt idx="36">
                  <c:v>3.9166666666666927</c:v>
                </c:pt>
                <c:pt idx="37">
                  <c:v>4.0166666666667084</c:v>
                </c:pt>
                <c:pt idx="38">
                  <c:v>4.1000000000000014</c:v>
                </c:pt>
                <c:pt idx="39">
                  <c:v>4.1833333333334011</c:v>
                </c:pt>
                <c:pt idx="40">
                  <c:v>4.3000000000000327</c:v>
                </c:pt>
                <c:pt idx="41">
                  <c:v>4.5333333333334025</c:v>
                </c:pt>
                <c:pt idx="42">
                  <c:v>4.6333333333333115</c:v>
                </c:pt>
                <c:pt idx="43">
                  <c:v>4.7166666666667112</c:v>
                </c:pt>
                <c:pt idx="44">
                  <c:v>4.8000000000000043</c:v>
                </c:pt>
                <c:pt idx="45">
                  <c:v>4.9000000000000199</c:v>
                </c:pt>
                <c:pt idx="46">
                  <c:v>4.983333333333313</c:v>
                </c:pt>
                <c:pt idx="47">
                  <c:v>5.0833333333333286</c:v>
                </c:pt>
                <c:pt idx="48">
                  <c:v>5.1833333333333442</c:v>
                </c:pt>
                <c:pt idx="49">
                  <c:v>5.2666666666666373</c:v>
                </c:pt>
                <c:pt idx="50">
                  <c:v>5.3666666666666529</c:v>
                </c:pt>
                <c:pt idx="51">
                  <c:v>5.4500000000000526</c:v>
                </c:pt>
                <c:pt idx="52">
                  <c:v>5.5333333333333456</c:v>
                </c:pt>
                <c:pt idx="53">
                  <c:v>5.6333333333333613</c:v>
                </c:pt>
                <c:pt idx="54">
                  <c:v>5.7166666666666544</c:v>
                </c:pt>
                <c:pt idx="55">
                  <c:v>5.81666666666667</c:v>
                </c:pt>
                <c:pt idx="56">
                  <c:v>5.9000000000000696</c:v>
                </c:pt>
                <c:pt idx="57">
                  <c:v>5.9833333333333627</c:v>
                </c:pt>
                <c:pt idx="58">
                  <c:v>6.0833333333333783</c:v>
                </c:pt>
                <c:pt idx="59">
                  <c:v>6.1666666666666714</c:v>
                </c:pt>
                <c:pt idx="60">
                  <c:v>6.2500000000000711</c:v>
                </c:pt>
                <c:pt idx="61">
                  <c:v>6.3333333333333641</c:v>
                </c:pt>
                <c:pt idx="62">
                  <c:v>6.4166666666666572</c:v>
                </c:pt>
                <c:pt idx="63">
                  <c:v>6.9499999999999673</c:v>
                </c:pt>
                <c:pt idx="64">
                  <c:v>7.033333333333367</c:v>
                </c:pt>
                <c:pt idx="65">
                  <c:v>7.1499999999999986</c:v>
                </c:pt>
                <c:pt idx="66">
                  <c:v>7.2333333333333982</c:v>
                </c:pt>
                <c:pt idx="67">
                  <c:v>7.3500000000000298</c:v>
                </c:pt>
                <c:pt idx="68">
                  <c:v>7.4500000000000455</c:v>
                </c:pt>
                <c:pt idx="69">
                  <c:v>7.5333333333333385</c:v>
                </c:pt>
                <c:pt idx="70">
                  <c:v>7.6333333333333542</c:v>
                </c:pt>
                <c:pt idx="71">
                  <c:v>7.8000000000000469</c:v>
                </c:pt>
                <c:pt idx="72">
                  <c:v>7.9000000000000625</c:v>
                </c:pt>
                <c:pt idx="73">
                  <c:v>7.9833333333333556</c:v>
                </c:pt>
                <c:pt idx="74">
                  <c:v>8.0666666666666487</c:v>
                </c:pt>
                <c:pt idx="75">
                  <c:v>8.3000000000000185</c:v>
                </c:pt>
                <c:pt idx="76">
                  <c:v>8.3833333333333115</c:v>
                </c:pt>
                <c:pt idx="77">
                  <c:v>8.4666666666667112</c:v>
                </c:pt>
                <c:pt idx="78">
                  <c:v>8.5500000000000043</c:v>
                </c:pt>
                <c:pt idx="79">
                  <c:v>8.9333333333333442</c:v>
                </c:pt>
                <c:pt idx="80">
                  <c:v>9.0333333333333599</c:v>
                </c:pt>
                <c:pt idx="81">
                  <c:v>9.1166666666666529</c:v>
                </c:pt>
                <c:pt idx="82">
                  <c:v>9.3833333333333613</c:v>
                </c:pt>
                <c:pt idx="83">
                  <c:v>9.4833333333333769</c:v>
                </c:pt>
                <c:pt idx="84">
                  <c:v>9.56666666666667</c:v>
                </c:pt>
                <c:pt idx="85">
                  <c:v>9.6500000000000696</c:v>
                </c:pt>
                <c:pt idx="86">
                  <c:v>9.7333333333333627</c:v>
                </c:pt>
                <c:pt idx="87">
                  <c:v>9.8333333333333783</c:v>
                </c:pt>
                <c:pt idx="88">
                  <c:v>10.000000000000071</c:v>
                </c:pt>
                <c:pt idx="89">
                  <c:v>10.09999999999998</c:v>
                </c:pt>
                <c:pt idx="90">
                  <c:v>10.18333333333338</c:v>
                </c:pt>
                <c:pt idx="91">
                  <c:v>10.266666666666673</c:v>
                </c:pt>
                <c:pt idx="92">
                  <c:v>10.350000000000072</c:v>
                </c:pt>
                <c:pt idx="93">
                  <c:v>10.466666666666704</c:v>
                </c:pt>
                <c:pt idx="94">
                  <c:v>10.699999999999967</c:v>
                </c:pt>
                <c:pt idx="95">
                  <c:v>10.783333333333367</c:v>
                </c:pt>
                <c:pt idx="96">
                  <c:v>10.883333333333383</c:v>
                </c:pt>
                <c:pt idx="97">
                  <c:v>10.966666666666676</c:v>
                </c:pt>
                <c:pt idx="98">
                  <c:v>11.050000000000075</c:v>
                </c:pt>
                <c:pt idx="99">
                  <c:v>11.233333333333384</c:v>
                </c:pt>
                <c:pt idx="100">
                  <c:v>11.3333333333334</c:v>
                </c:pt>
                <c:pt idx="101">
                  <c:v>11.450000000000031</c:v>
                </c:pt>
                <c:pt idx="102">
                  <c:v>11.550000000000047</c:v>
                </c:pt>
                <c:pt idx="103">
                  <c:v>11.63333333333334</c:v>
                </c:pt>
                <c:pt idx="104">
                  <c:v>11.716666666666633</c:v>
                </c:pt>
                <c:pt idx="105">
                  <c:v>11.816666666666649</c:v>
                </c:pt>
                <c:pt idx="106">
                  <c:v>11.900000000000048</c:v>
                </c:pt>
                <c:pt idx="107">
                  <c:v>11.983333333333341</c:v>
                </c:pt>
                <c:pt idx="108">
                  <c:v>12.099999999999973</c:v>
                </c:pt>
                <c:pt idx="109">
                  <c:v>12.199999999999989</c:v>
                </c:pt>
                <c:pt idx="110">
                  <c:v>12.283333333333388</c:v>
                </c:pt>
                <c:pt idx="111">
                  <c:v>12.383333333333404</c:v>
                </c:pt>
                <c:pt idx="112">
                  <c:v>12.466666666666697</c:v>
                </c:pt>
                <c:pt idx="113">
                  <c:v>12.54999999999999</c:v>
                </c:pt>
                <c:pt idx="114">
                  <c:v>12.666666666666728</c:v>
                </c:pt>
                <c:pt idx="115">
                  <c:v>12.766666666666637</c:v>
                </c:pt>
                <c:pt idx="116">
                  <c:v>12.850000000000037</c:v>
                </c:pt>
                <c:pt idx="117">
                  <c:v>12.93333333333333</c:v>
                </c:pt>
                <c:pt idx="118">
                  <c:v>13.01666666666673</c:v>
                </c:pt>
                <c:pt idx="119">
                  <c:v>13.116666666666639</c:v>
                </c:pt>
                <c:pt idx="120">
                  <c:v>13.216666666666654</c:v>
                </c:pt>
                <c:pt idx="121">
                  <c:v>13.333333333333393</c:v>
                </c:pt>
                <c:pt idx="122">
                  <c:v>13.450000000000024</c:v>
                </c:pt>
                <c:pt idx="123">
                  <c:v>13.55000000000004</c:v>
                </c:pt>
                <c:pt idx="124">
                  <c:v>14.033333333333395</c:v>
                </c:pt>
                <c:pt idx="125">
                  <c:v>14.116666666666688</c:v>
                </c:pt>
                <c:pt idx="126">
                  <c:v>14.299999999999997</c:v>
                </c:pt>
                <c:pt idx="127">
                  <c:v>14.383333333333397</c:v>
                </c:pt>
                <c:pt idx="128">
                  <c:v>14.516666666666644</c:v>
                </c:pt>
                <c:pt idx="129">
                  <c:v>14.61666666666666</c:v>
                </c:pt>
                <c:pt idx="130">
                  <c:v>14.833333333333307</c:v>
                </c:pt>
                <c:pt idx="131">
                  <c:v>14.916666666666707</c:v>
                </c:pt>
                <c:pt idx="132">
                  <c:v>15</c:v>
                </c:pt>
                <c:pt idx="133">
                  <c:v>15.116666666666738</c:v>
                </c:pt>
                <c:pt idx="134">
                  <c:v>15.200000000000031</c:v>
                </c:pt>
                <c:pt idx="135">
                  <c:v>15.316666666666663</c:v>
                </c:pt>
                <c:pt idx="136">
                  <c:v>15.450000000000017</c:v>
                </c:pt>
                <c:pt idx="137">
                  <c:v>15.550000000000033</c:v>
                </c:pt>
                <c:pt idx="138">
                  <c:v>15.866666666666696</c:v>
                </c:pt>
                <c:pt idx="139">
                  <c:v>16.016666666666666</c:v>
                </c:pt>
                <c:pt idx="140">
                  <c:v>16.100000000000065</c:v>
                </c:pt>
                <c:pt idx="141">
                  <c:v>16.29999999999999</c:v>
                </c:pt>
                <c:pt idx="142">
                  <c:v>16.450000000000067</c:v>
                </c:pt>
                <c:pt idx="143">
                  <c:v>16.53333333333336</c:v>
                </c:pt>
                <c:pt idx="144">
                  <c:v>16.616666666666653</c:v>
                </c:pt>
                <c:pt idx="145">
                  <c:v>17.366666666666717</c:v>
                </c:pt>
                <c:pt idx="146">
                  <c:v>17.500000000000071</c:v>
                </c:pt>
                <c:pt idx="147">
                  <c:v>17.583333333333364</c:v>
                </c:pt>
                <c:pt idx="148">
                  <c:v>17.68333333333338</c:v>
                </c:pt>
                <c:pt idx="149">
                  <c:v>17.766666666666673</c:v>
                </c:pt>
                <c:pt idx="150">
                  <c:v>17.900000000000027</c:v>
                </c:pt>
                <c:pt idx="151">
                  <c:v>17.98333333333332</c:v>
                </c:pt>
                <c:pt idx="152">
                  <c:v>18.06666666666672</c:v>
                </c:pt>
                <c:pt idx="153">
                  <c:v>18.150000000000013</c:v>
                </c:pt>
                <c:pt idx="154">
                  <c:v>18.250000000000028</c:v>
                </c:pt>
                <c:pt idx="155">
                  <c:v>18.333333333333321</c:v>
                </c:pt>
                <c:pt idx="156">
                  <c:v>18.416666666666721</c:v>
                </c:pt>
                <c:pt idx="157">
                  <c:v>18.516666666666737</c:v>
                </c:pt>
                <c:pt idx="158">
                  <c:v>18.60000000000003</c:v>
                </c:pt>
                <c:pt idx="159">
                  <c:v>18.700000000000045</c:v>
                </c:pt>
                <c:pt idx="160">
                  <c:v>18.783333333333339</c:v>
                </c:pt>
                <c:pt idx="161">
                  <c:v>18.933333333333309</c:v>
                </c:pt>
                <c:pt idx="162">
                  <c:v>19.066666666666663</c:v>
                </c:pt>
                <c:pt idx="163">
                  <c:v>19.166666666666679</c:v>
                </c:pt>
                <c:pt idx="164">
                  <c:v>19.249999999999972</c:v>
                </c:pt>
                <c:pt idx="165">
                  <c:v>19.333333333333371</c:v>
                </c:pt>
                <c:pt idx="166">
                  <c:v>19.416666666666664</c:v>
                </c:pt>
                <c:pt idx="167">
                  <c:v>19.51666666666668</c:v>
                </c:pt>
                <c:pt idx="168">
                  <c:v>19.599999999999973</c:v>
                </c:pt>
                <c:pt idx="169">
                  <c:v>20.166666666666728</c:v>
                </c:pt>
                <c:pt idx="170">
                  <c:v>20.250000000000021</c:v>
                </c:pt>
                <c:pt idx="171">
                  <c:v>20.366666666666653</c:v>
                </c:pt>
                <c:pt idx="172">
                  <c:v>20.450000000000053</c:v>
                </c:pt>
                <c:pt idx="173">
                  <c:v>20.533333333333346</c:v>
                </c:pt>
                <c:pt idx="174">
                  <c:v>20.616666666666639</c:v>
                </c:pt>
                <c:pt idx="175">
                  <c:v>20.700000000000038</c:v>
                </c:pt>
                <c:pt idx="176">
                  <c:v>21.083333333333378</c:v>
                </c:pt>
                <c:pt idx="177">
                  <c:v>21.166666666666671</c:v>
                </c:pt>
                <c:pt idx="178">
                  <c:v>21.266666666666687</c:v>
                </c:pt>
                <c:pt idx="179">
                  <c:v>21.34999999999998</c:v>
                </c:pt>
                <c:pt idx="180">
                  <c:v>21.43333333333338</c:v>
                </c:pt>
                <c:pt idx="181">
                  <c:v>21.550000000000011</c:v>
                </c:pt>
                <c:pt idx="182">
                  <c:v>21.650000000000027</c:v>
                </c:pt>
                <c:pt idx="183">
                  <c:v>21.750000000000043</c:v>
                </c:pt>
                <c:pt idx="184">
                  <c:v>21.833333333333336</c:v>
                </c:pt>
                <c:pt idx="185">
                  <c:v>21.916666666666735</c:v>
                </c:pt>
                <c:pt idx="186">
                  <c:v>22.016666666666644</c:v>
                </c:pt>
                <c:pt idx="187">
                  <c:v>22.100000000000044</c:v>
                </c:pt>
                <c:pt idx="188">
                  <c:v>22.20000000000006</c:v>
                </c:pt>
                <c:pt idx="189">
                  <c:v>22.299999999999969</c:v>
                </c:pt>
                <c:pt idx="190">
                  <c:v>22.483333333333384</c:v>
                </c:pt>
                <c:pt idx="191">
                  <c:v>22.566666666666677</c:v>
                </c:pt>
                <c:pt idx="192">
                  <c:v>22.700000000000031</c:v>
                </c:pt>
                <c:pt idx="193">
                  <c:v>22.783333333333324</c:v>
                </c:pt>
                <c:pt idx="194">
                  <c:v>22.866666666666724</c:v>
                </c:pt>
                <c:pt idx="195">
                  <c:v>22.950000000000017</c:v>
                </c:pt>
                <c:pt idx="196">
                  <c:v>23.050000000000033</c:v>
                </c:pt>
                <c:pt idx="197">
                  <c:v>23.133333333333326</c:v>
                </c:pt>
                <c:pt idx="198">
                  <c:v>23.250000000000064</c:v>
                </c:pt>
                <c:pt idx="199">
                  <c:v>23.333333333333357</c:v>
                </c:pt>
                <c:pt idx="200">
                  <c:v>23.41666666666665</c:v>
                </c:pt>
                <c:pt idx="201">
                  <c:v>23.516666666666666</c:v>
                </c:pt>
                <c:pt idx="202">
                  <c:v>23.600000000000065</c:v>
                </c:pt>
                <c:pt idx="203">
                  <c:v>23.733333333333313</c:v>
                </c:pt>
                <c:pt idx="204">
                  <c:v>23.816666666666713</c:v>
                </c:pt>
                <c:pt idx="205">
                  <c:v>23.933333333333344</c:v>
                </c:pt>
                <c:pt idx="206">
                  <c:v>24.016666666666637</c:v>
                </c:pt>
                <c:pt idx="207">
                  <c:v>24.100000000000037</c:v>
                </c:pt>
                <c:pt idx="208">
                  <c:v>24.216666666666669</c:v>
                </c:pt>
                <c:pt idx="209">
                  <c:v>24.300000000000068</c:v>
                </c:pt>
                <c:pt idx="210">
                  <c:v>24.383333333333361</c:v>
                </c:pt>
                <c:pt idx="211">
                  <c:v>24.466666666666654</c:v>
                </c:pt>
                <c:pt idx="212">
                  <c:v>24.616666666666731</c:v>
                </c:pt>
                <c:pt idx="213">
                  <c:v>25.133333333333319</c:v>
                </c:pt>
                <c:pt idx="214">
                  <c:v>25.216666666666718</c:v>
                </c:pt>
                <c:pt idx="215">
                  <c:v>25.300000000000011</c:v>
                </c:pt>
                <c:pt idx="216">
                  <c:v>25.383333333333304</c:v>
                </c:pt>
                <c:pt idx="217">
                  <c:v>25.466666666666704</c:v>
                </c:pt>
                <c:pt idx="218">
                  <c:v>25.56666666666672</c:v>
                </c:pt>
                <c:pt idx="219">
                  <c:v>25.650000000000013</c:v>
                </c:pt>
                <c:pt idx="220">
                  <c:v>25.750000000000028</c:v>
                </c:pt>
                <c:pt idx="221">
                  <c:v>25.95000000000006</c:v>
                </c:pt>
                <c:pt idx="222">
                  <c:v>26.033333333333353</c:v>
                </c:pt>
                <c:pt idx="223">
                  <c:v>26.133333333333368</c:v>
                </c:pt>
                <c:pt idx="224">
                  <c:v>26.216666666666661</c:v>
                </c:pt>
                <c:pt idx="225">
                  <c:v>26.433333333333309</c:v>
                </c:pt>
                <c:pt idx="226">
                  <c:v>26.516666666666708</c:v>
                </c:pt>
                <c:pt idx="227">
                  <c:v>26.616666666666724</c:v>
                </c:pt>
                <c:pt idx="228">
                  <c:v>26.700000000000017</c:v>
                </c:pt>
                <c:pt idx="229">
                  <c:v>26.800000000000033</c:v>
                </c:pt>
                <c:pt idx="230">
                  <c:v>26.950000000000003</c:v>
                </c:pt>
                <c:pt idx="231">
                  <c:v>27.183333333333373</c:v>
                </c:pt>
                <c:pt idx="232">
                  <c:v>27.266666666666666</c:v>
                </c:pt>
                <c:pt idx="233">
                  <c:v>27.366666666666681</c:v>
                </c:pt>
                <c:pt idx="234">
                  <c:v>27.63333333333339</c:v>
                </c:pt>
                <c:pt idx="235">
                  <c:v>27.716666666666683</c:v>
                </c:pt>
                <c:pt idx="236">
                  <c:v>27.799999999999976</c:v>
                </c:pt>
                <c:pt idx="237">
                  <c:v>28.149999999999977</c:v>
                </c:pt>
                <c:pt idx="238">
                  <c:v>28.233333333333377</c:v>
                </c:pt>
                <c:pt idx="239">
                  <c:v>28.366666666666731</c:v>
                </c:pt>
                <c:pt idx="240">
                  <c:v>28.450000000000024</c:v>
                </c:pt>
                <c:pt idx="241">
                  <c:v>28.633333333333333</c:v>
                </c:pt>
                <c:pt idx="242">
                  <c:v>28.716666666666733</c:v>
                </c:pt>
                <c:pt idx="243">
                  <c:v>28.800000000000026</c:v>
                </c:pt>
                <c:pt idx="244">
                  <c:v>28.916666666666657</c:v>
                </c:pt>
                <c:pt idx="245">
                  <c:v>29.000000000000057</c:v>
                </c:pt>
                <c:pt idx="246">
                  <c:v>29.116666666666688</c:v>
                </c:pt>
                <c:pt idx="247">
                  <c:v>29.199999999999982</c:v>
                </c:pt>
                <c:pt idx="248">
                  <c:v>29.299999999999997</c:v>
                </c:pt>
                <c:pt idx="249">
                  <c:v>29.400000000000013</c:v>
                </c:pt>
                <c:pt idx="250">
                  <c:v>29.500000000000028</c:v>
                </c:pt>
                <c:pt idx="251">
                  <c:v>29.583333333333321</c:v>
                </c:pt>
                <c:pt idx="252">
                  <c:v>29.666666666666721</c:v>
                </c:pt>
                <c:pt idx="253">
                  <c:v>29.766666666666737</c:v>
                </c:pt>
                <c:pt idx="254">
                  <c:v>29.866666666666646</c:v>
                </c:pt>
                <c:pt idx="255">
                  <c:v>29.983333333333384</c:v>
                </c:pt>
                <c:pt idx="256">
                  <c:v>30.133333333333354</c:v>
                </c:pt>
                <c:pt idx="257">
                  <c:v>30.249999999999986</c:v>
                </c:pt>
                <c:pt idx="258">
                  <c:v>30.333333333333385</c:v>
                </c:pt>
                <c:pt idx="259">
                  <c:v>30.433333333333401</c:v>
                </c:pt>
                <c:pt idx="260">
                  <c:v>30.516666666666694</c:v>
                </c:pt>
                <c:pt idx="261">
                  <c:v>30.599999999999987</c:v>
                </c:pt>
                <c:pt idx="262">
                  <c:v>30.750000000000064</c:v>
                </c:pt>
                <c:pt idx="263">
                  <c:v>30.900000000000034</c:v>
                </c:pt>
                <c:pt idx="264">
                  <c:v>30.983333333333327</c:v>
                </c:pt>
                <c:pt idx="265">
                  <c:v>31.066666666666727</c:v>
                </c:pt>
                <c:pt idx="266">
                  <c:v>31.183333333333358</c:v>
                </c:pt>
                <c:pt idx="267">
                  <c:v>31.266666666666652</c:v>
                </c:pt>
                <c:pt idx="268">
                  <c:v>31.350000000000051</c:v>
                </c:pt>
                <c:pt idx="269">
                  <c:v>31.433333333333344</c:v>
                </c:pt>
                <c:pt idx="270">
                  <c:v>31.516666666666637</c:v>
                </c:pt>
                <c:pt idx="271">
                  <c:v>31.616666666666653</c:v>
                </c:pt>
                <c:pt idx="272">
                  <c:v>31.700000000000053</c:v>
                </c:pt>
                <c:pt idx="273">
                  <c:v>31.783333333333346</c:v>
                </c:pt>
                <c:pt idx="274">
                  <c:v>31.983333333333377</c:v>
                </c:pt>
                <c:pt idx="275">
                  <c:v>32.06666666666667</c:v>
                </c:pt>
                <c:pt idx="276">
                  <c:v>32.266666666666701</c:v>
                </c:pt>
                <c:pt idx="277">
                  <c:v>32.349999999999994</c:v>
                </c:pt>
                <c:pt idx="278">
                  <c:v>32.533333333333303</c:v>
                </c:pt>
                <c:pt idx="279">
                  <c:v>32.616666666666703</c:v>
                </c:pt>
                <c:pt idx="280">
                  <c:v>32.716666666666718</c:v>
                </c:pt>
                <c:pt idx="281">
                  <c:v>32.850000000000072</c:v>
                </c:pt>
                <c:pt idx="282">
                  <c:v>32.933333333333366</c:v>
                </c:pt>
                <c:pt idx="283">
                  <c:v>33.016666666666659</c:v>
                </c:pt>
                <c:pt idx="284">
                  <c:v>33.250000000000028</c:v>
                </c:pt>
                <c:pt idx="285">
                  <c:v>33.333333333333321</c:v>
                </c:pt>
                <c:pt idx="286">
                  <c:v>33.433333333333337</c:v>
                </c:pt>
                <c:pt idx="287">
                  <c:v>33.733333333333384</c:v>
                </c:pt>
                <c:pt idx="288">
                  <c:v>33.8333333333334</c:v>
                </c:pt>
                <c:pt idx="289">
                  <c:v>34.300000000000033</c:v>
                </c:pt>
                <c:pt idx="290">
                  <c:v>34.383333333333326</c:v>
                </c:pt>
                <c:pt idx="291">
                  <c:v>34.466666666666725</c:v>
                </c:pt>
                <c:pt idx="292">
                  <c:v>34.583333333333357</c:v>
                </c:pt>
                <c:pt idx="293">
                  <c:v>34.66666666666665</c:v>
                </c:pt>
                <c:pt idx="294">
                  <c:v>34.75000000000005</c:v>
                </c:pt>
                <c:pt idx="295">
                  <c:v>34.833333333333343</c:v>
                </c:pt>
                <c:pt idx="296">
                  <c:v>35.016666666666652</c:v>
                </c:pt>
                <c:pt idx="297">
                  <c:v>35.100000000000051</c:v>
                </c:pt>
                <c:pt idx="298">
                  <c:v>35.200000000000067</c:v>
                </c:pt>
                <c:pt idx="299">
                  <c:v>35.333333333333314</c:v>
                </c:pt>
                <c:pt idx="300">
                  <c:v>35.43333333333333</c:v>
                </c:pt>
                <c:pt idx="301">
                  <c:v>35.550000000000068</c:v>
                </c:pt>
                <c:pt idx="302">
                  <c:v>35.6666666666667</c:v>
                </c:pt>
                <c:pt idx="303">
                  <c:v>35.766666666666715</c:v>
                </c:pt>
                <c:pt idx="304">
                  <c:v>35.866666666666731</c:v>
                </c:pt>
                <c:pt idx="305">
                  <c:v>35.950000000000024</c:v>
                </c:pt>
                <c:pt idx="306">
                  <c:v>36.033333333333317</c:v>
                </c:pt>
                <c:pt idx="307">
                  <c:v>36.116666666666717</c:v>
                </c:pt>
                <c:pt idx="308">
                  <c:v>36.34999999999998</c:v>
                </c:pt>
                <c:pt idx="309">
                  <c:v>36.449999999999996</c:v>
                </c:pt>
                <c:pt idx="310">
                  <c:v>36.533333333333395</c:v>
                </c:pt>
                <c:pt idx="311">
                  <c:v>36.616666666666688</c:v>
                </c:pt>
                <c:pt idx="312">
                  <c:v>36.716666666666704</c:v>
                </c:pt>
                <c:pt idx="313">
                  <c:v>36.833333333333336</c:v>
                </c:pt>
                <c:pt idx="314">
                  <c:v>36.916666666666735</c:v>
                </c:pt>
                <c:pt idx="315">
                  <c:v>37.000000000000028</c:v>
                </c:pt>
                <c:pt idx="316">
                  <c:v>37.083333333333321</c:v>
                </c:pt>
                <c:pt idx="317">
                  <c:v>37.183333333333337</c:v>
                </c:pt>
                <c:pt idx="318">
                  <c:v>37.933333333333401</c:v>
                </c:pt>
                <c:pt idx="319">
                  <c:v>38.016666666666694</c:v>
                </c:pt>
                <c:pt idx="320">
                  <c:v>38.099999999999987</c:v>
                </c:pt>
                <c:pt idx="321">
                  <c:v>38.183333333333387</c:v>
                </c:pt>
                <c:pt idx="322">
                  <c:v>38.283333333333402</c:v>
                </c:pt>
                <c:pt idx="323">
                  <c:v>38.366666666666696</c:v>
                </c:pt>
                <c:pt idx="324">
                  <c:v>38.466666666666711</c:v>
                </c:pt>
                <c:pt idx="325">
                  <c:v>38.550000000000004</c:v>
                </c:pt>
                <c:pt idx="326">
                  <c:v>38.65000000000002</c:v>
                </c:pt>
                <c:pt idx="327">
                  <c:v>38.766666666666652</c:v>
                </c:pt>
                <c:pt idx="328">
                  <c:v>38.88333333333339</c:v>
                </c:pt>
                <c:pt idx="329">
                  <c:v>39.03333333333336</c:v>
                </c:pt>
                <c:pt idx="330">
                  <c:v>39.116666666666653</c:v>
                </c:pt>
                <c:pt idx="331">
                  <c:v>39.200000000000053</c:v>
                </c:pt>
                <c:pt idx="332">
                  <c:v>39.300000000000068</c:v>
                </c:pt>
                <c:pt idx="333">
                  <c:v>39.383333333333361</c:v>
                </c:pt>
                <c:pt idx="334">
                  <c:v>39.466666666666654</c:v>
                </c:pt>
                <c:pt idx="335">
                  <c:v>39.600000000000009</c:v>
                </c:pt>
                <c:pt idx="336">
                  <c:v>39.683333333333302</c:v>
                </c:pt>
                <c:pt idx="337">
                  <c:v>39.883333333333333</c:v>
                </c:pt>
                <c:pt idx="338">
                  <c:v>39.966666666666733</c:v>
                </c:pt>
                <c:pt idx="339">
                  <c:v>40.050000000000026</c:v>
                </c:pt>
                <c:pt idx="340">
                  <c:v>40.199999999999996</c:v>
                </c:pt>
                <c:pt idx="341">
                  <c:v>40.283333333333395</c:v>
                </c:pt>
                <c:pt idx="342">
                  <c:v>40.366666666666688</c:v>
                </c:pt>
                <c:pt idx="343">
                  <c:v>40.48333333333332</c:v>
                </c:pt>
                <c:pt idx="344">
                  <c:v>40.583333333333336</c:v>
                </c:pt>
                <c:pt idx="345">
                  <c:v>40.699999999999967</c:v>
                </c:pt>
                <c:pt idx="346">
                  <c:v>40.816666666666706</c:v>
                </c:pt>
                <c:pt idx="347">
                  <c:v>40.916666666666721</c:v>
                </c:pt>
                <c:pt idx="348">
                  <c:v>41.033333333333353</c:v>
                </c:pt>
                <c:pt idx="349">
                  <c:v>41.133333333333368</c:v>
                </c:pt>
                <c:pt idx="350">
                  <c:v>41.216666666666661</c:v>
                </c:pt>
                <c:pt idx="351">
                  <c:v>41.316666666666677</c:v>
                </c:pt>
                <c:pt idx="352">
                  <c:v>41.39999999999997</c:v>
                </c:pt>
                <c:pt idx="353">
                  <c:v>41.499999999999986</c:v>
                </c:pt>
                <c:pt idx="354">
                  <c:v>41.583333333333385</c:v>
                </c:pt>
                <c:pt idx="355">
                  <c:v>41.683333333333401</c:v>
                </c:pt>
                <c:pt idx="356">
                  <c:v>41.766666666666694</c:v>
                </c:pt>
                <c:pt idx="357">
                  <c:v>41.86666666666671</c:v>
                </c:pt>
                <c:pt idx="358">
                  <c:v>41.95</c:v>
                </c:pt>
                <c:pt idx="359">
                  <c:v>42.050000000000018</c:v>
                </c:pt>
                <c:pt idx="360">
                  <c:v>42.150000000000034</c:v>
                </c:pt>
                <c:pt idx="361">
                  <c:v>42.25000000000005</c:v>
                </c:pt>
                <c:pt idx="362">
                  <c:v>42.333333333333343</c:v>
                </c:pt>
                <c:pt idx="363">
                  <c:v>42.416666666666636</c:v>
                </c:pt>
                <c:pt idx="364">
                  <c:v>42.516666666666652</c:v>
                </c:pt>
                <c:pt idx="365">
                  <c:v>43.1666666666667</c:v>
                </c:pt>
                <c:pt idx="366">
                  <c:v>43.249999999999993</c:v>
                </c:pt>
                <c:pt idx="367">
                  <c:v>43.350000000000009</c:v>
                </c:pt>
                <c:pt idx="368">
                  <c:v>43.450000000000024</c:v>
                </c:pt>
                <c:pt idx="369">
                  <c:v>43.783333333333303</c:v>
                </c:pt>
                <c:pt idx="370">
                  <c:v>43.866666666666703</c:v>
                </c:pt>
                <c:pt idx="371">
                  <c:v>43.966666666666718</c:v>
                </c:pt>
                <c:pt idx="372">
                  <c:v>44.050000000000011</c:v>
                </c:pt>
                <c:pt idx="373">
                  <c:v>44.133333333333304</c:v>
                </c:pt>
                <c:pt idx="374">
                  <c:v>44.31666666666672</c:v>
                </c:pt>
                <c:pt idx="375">
                  <c:v>44.416666666666735</c:v>
                </c:pt>
                <c:pt idx="376">
                  <c:v>44.500000000000028</c:v>
                </c:pt>
                <c:pt idx="377">
                  <c:v>44.600000000000044</c:v>
                </c:pt>
                <c:pt idx="378">
                  <c:v>44.899999999999984</c:v>
                </c:pt>
                <c:pt idx="379">
                  <c:v>45</c:v>
                </c:pt>
                <c:pt idx="380">
                  <c:v>45.100000000000016</c:v>
                </c:pt>
                <c:pt idx="381">
                  <c:v>45.333333333333385</c:v>
                </c:pt>
                <c:pt idx="382">
                  <c:v>45.450000000000017</c:v>
                </c:pt>
                <c:pt idx="383">
                  <c:v>45.550000000000033</c:v>
                </c:pt>
                <c:pt idx="384">
                  <c:v>45.683333333333387</c:v>
                </c:pt>
                <c:pt idx="385">
                  <c:v>45.783333333333402</c:v>
                </c:pt>
                <c:pt idx="386">
                  <c:v>45.866666666666696</c:v>
                </c:pt>
                <c:pt idx="387">
                  <c:v>45.966666666666711</c:v>
                </c:pt>
                <c:pt idx="388">
                  <c:v>46.050000000000004</c:v>
                </c:pt>
                <c:pt idx="389">
                  <c:v>46.133333333333404</c:v>
                </c:pt>
                <c:pt idx="390">
                  <c:v>46.250000000000036</c:v>
                </c:pt>
                <c:pt idx="391">
                  <c:v>46.333333333333329</c:v>
                </c:pt>
                <c:pt idx="392">
                  <c:v>46.416666666666728</c:v>
                </c:pt>
                <c:pt idx="393">
                  <c:v>46.516666666666637</c:v>
                </c:pt>
                <c:pt idx="394">
                  <c:v>46.616666666666653</c:v>
                </c:pt>
                <c:pt idx="395">
                  <c:v>46.716666666666669</c:v>
                </c:pt>
                <c:pt idx="396">
                  <c:v>46.950000000000038</c:v>
                </c:pt>
                <c:pt idx="397">
                  <c:v>47.033333333333331</c:v>
                </c:pt>
                <c:pt idx="398">
                  <c:v>47.15000000000007</c:v>
                </c:pt>
                <c:pt idx="399">
                  <c:v>47.266666666666701</c:v>
                </c:pt>
                <c:pt idx="400">
                  <c:v>47.366666666666717</c:v>
                </c:pt>
                <c:pt idx="401">
                  <c:v>47.45000000000001</c:v>
                </c:pt>
                <c:pt idx="402">
                  <c:v>47.750000000000057</c:v>
                </c:pt>
                <c:pt idx="403">
                  <c:v>47.850000000000072</c:v>
                </c:pt>
                <c:pt idx="404">
                  <c:v>47.933333333333366</c:v>
                </c:pt>
                <c:pt idx="405">
                  <c:v>48.033333333333381</c:v>
                </c:pt>
                <c:pt idx="406">
                  <c:v>48.116666666666674</c:v>
                </c:pt>
                <c:pt idx="407">
                  <c:v>48.21666666666669</c:v>
                </c:pt>
                <c:pt idx="408">
                  <c:v>48.299999999999983</c:v>
                </c:pt>
                <c:pt idx="409">
                  <c:v>48.383333333333383</c:v>
                </c:pt>
                <c:pt idx="410">
                  <c:v>48.483333333333398</c:v>
                </c:pt>
                <c:pt idx="411">
                  <c:v>48.566666666666691</c:v>
                </c:pt>
                <c:pt idx="412">
                  <c:v>48.649999999999984</c:v>
                </c:pt>
                <c:pt idx="413">
                  <c:v>48.75</c:v>
                </c:pt>
                <c:pt idx="414">
                  <c:v>48.8333333333334</c:v>
                </c:pt>
                <c:pt idx="415">
                  <c:v>48.933333333333309</c:v>
                </c:pt>
                <c:pt idx="416">
                  <c:v>49.016666666666708</c:v>
                </c:pt>
                <c:pt idx="417">
                  <c:v>49.1</c:v>
                </c:pt>
                <c:pt idx="418">
                  <c:v>49.183333333333401</c:v>
                </c:pt>
                <c:pt idx="419">
                  <c:v>49.28333333333331</c:v>
                </c:pt>
                <c:pt idx="420">
                  <c:v>49.383333333333326</c:v>
                </c:pt>
                <c:pt idx="421">
                  <c:v>49.466666666666725</c:v>
                </c:pt>
                <c:pt idx="422">
                  <c:v>49.566666666666741</c:v>
                </c:pt>
                <c:pt idx="423">
                  <c:v>49.650000000000034</c:v>
                </c:pt>
                <c:pt idx="424">
                  <c:v>49.733333333333327</c:v>
                </c:pt>
                <c:pt idx="425">
                  <c:v>49.850000000000065</c:v>
                </c:pt>
                <c:pt idx="426">
                  <c:v>49.933333333333358</c:v>
                </c:pt>
                <c:pt idx="427">
                  <c:v>50.016666666666652</c:v>
                </c:pt>
                <c:pt idx="428">
                  <c:v>50.13333333333339</c:v>
                </c:pt>
                <c:pt idx="429">
                  <c:v>50.299999999999976</c:v>
                </c:pt>
                <c:pt idx="430">
                  <c:v>50.399999999999991</c:v>
                </c:pt>
                <c:pt idx="431">
                  <c:v>50.933333333333302</c:v>
                </c:pt>
                <c:pt idx="432">
                  <c:v>51.016666666666701</c:v>
                </c:pt>
                <c:pt idx="433">
                  <c:v>51.150000000000055</c:v>
                </c:pt>
                <c:pt idx="434">
                  <c:v>51.300000000000026</c:v>
                </c:pt>
                <c:pt idx="435">
                  <c:v>51.699999999999982</c:v>
                </c:pt>
                <c:pt idx="436">
                  <c:v>51.8</c:v>
                </c:pt>
                <c:pt idx="437">
                  <c:v>51.900000000000013</c:v>
                </c:pt>
                <c:pt idx="438">
                  <c:v>52.033333333333367</c:v>
                </c:pt>
                <c:pt idx="439">
                  <c:v>52.15</c:v>
                </c:pt>
                <c:pt idx="440">
                  <c:v>52.266666666666737</c:v>
                </c:pt>
                <c:pt idx="441">
                  <c:v>52.399999999999984</c:v>
                </c:pt>
                <c:pt idx="442">
                  <c:v>52.5</c:v>
                </c:pt>
                <c:pt idx="443">
                  <c:v>52.600000000000016</c:v>
                </c:pt>
                <c:pt idx="444">
                  <c:v>52.683333333333309</c:v>
                </c:pt>
                <c:pt idx="445">
                  <c:v>52.766666666666708</c:v>
                </c:pt>
                <c:pt idx="446">
                  <c:v>52.916666666666679</c:v>
                </c:pt>
                <c:pt idx="447">
                  <c:v>52.999999999999972</c:v>
                </c:pt>
                <c:pt idx="448">
                  <c:v>53.166666666666664</c:v>
                </c:pt>
                <c:pt idx="449">
                  <c:v>53.26666666666668</c:v>
                </c:pt>
                <c:pt idx="450">
                  <c:v>53.349999999999973</c:v>
                </c:pt>
                <c:pt idx="451">
                  <c:v>53.433333333333373</c:v>
                </c:pt>
                <c:pt idx="452">
                  <c:v>53.566666666666727</c:v>
                </c:pt>
                <c:pt idx="453">
                  <c:v>53.65000000000002</c:v>
                </c:pt>
                <c:pt idx="454">
                  <c:v>53.733333333333313</c:v>
                </c:pt>
                <c:pt idx="455">
                  <c:v>53.850000000000051</c:v>
                </c:pt>
                <c:pt idx="456">
                  <c:v>53.933333333333344</c:v>
                </c:pt>
                <c:pt idx="457">
                  <c:v>54.016666666666637</c:v>
                </c:pt>
                <c:pt idx="458">
                  <c:v>54.133333333333375</c:v>
                </c:pt>
                <c:pt idx="459">
                  <c:v>54.233333333333391</c:v>
                </c:pt>
                <c:pt idx="460">
                  <c:v>54.316666666666684</c:v>
                </c:pt>
                <c:pt idx="461">
                  <c:v>54.4166666666667</c:v>
                </c:pt>
                <c:pt idx="462">
                  <c:v>54.516666666666715</c:v>
                </c:pt>
                <c:pt idx="463">
                  <c:v>54.600000000000009</c:v>
                </c:pt>
                <c:pt idx="464">
                  <c:v>54.683333333333302</c:v>
                </c:pt>
                <c:pt idx="465">
                  <c:v>54.783333333333317</c:v>
                </c:pt>
                <c:pt idx="466">
                  <c:v>54.866666666666717</c:v>
                </c:pt>
                <c:pt idx="467">
                  <c:v>54.966666666666733</c:v>
                </c:pt>
                <c:pt idx="468">
                  <c:v>55.066666666666642</c:v>
                </c:pt>
                <c:pt idx="469">
                  <c:v>55.166666666666657</c:v>
                </c:pt>
                <c:pt idx="470">
                  <c:v>55.266666666666673</c:v>
                </c:pt>
                <c:pt idx="471">
                  <c:v>55.350000000000072</c:v>
                </c:pt>
                <c:pt idx="472">
                  <c:v>55.466666666666704</c:v>
                </c:pt>
                <c:pt idx="473">
                  <c:v>55.56666666666672</c:v>
                </c:pt>
                <c:pt idx="474">
                  <c:v>55.650000000000013</c:v>
                </c:pt>
                <c:pt idx="475">
                  <c:v>55.783333333333367</c:v>
                </c:pt>
                <c:pt idx="476">
                  <c:v>55.86666666666666</c:v>
                </c:pt>
                <c:pt idx="477">
                  <c:v>55.983333333333398</c:v>
                </c:pt>
                <c:pt idx="478">
                  <c:v>56.166666666666707</c:v>
                </c:pt>
                <c:pt idx="479">
                  <c:v>56.25</c:v>
                </c:pt>
                <c:pt idx="480">
                  <c:v>56.3333333333334</c:v>
                </c:pt>
                <c:pt idx="481">
                  <c:v>56.450000000000031</c:v>
                </c:pt>
                <c:pt idx="482">
                  <c:v>56.550000000000047</c:v>
                </c:pt>
                <c:pt idx="483">
                  <c:v>56.733333333333356</c:v>
                </c:pt>
                <c:pt idx="484">
                  <c:v>56.816666666666649</c:v>
                </c:pt>
                <c:pt idx="485">
                  <c:v>56.916666666666664</c:v>
                </c:pt>
                <c:pt idx="486">
                  <c:v>57.01666666666668</c:v>
                </c:pt>
                <c:pt idx="487">
                  <c:v>57.116666666666696</c:v>
                </c:pt>
                <c:pt idx="488">
                  <c:v>57.199999999999989</c:v>
                </c:pt>
                <c:pt idx="489">
                  <c:v>57.316666666666727</c:v>
                </c:pt>
                <c:pt idx="490">
                  <c:v>57.40000000000002</c:v>
                </c:pt>
                <c:pt idx="491">
                  <c:v>57.483333333333313</c:v>
                </c:pt>
                <c:pt idx="492">
                  <c:v>57.583333333333329</c:v>
                </c:pt>
                <c:pt idx="493">
                  <c:v>57.733333333333299</c:v>
                </c:pt>
                <c:pt idx="494">
                  <c:v>57.899999999999991</c:v>
                </c:pt>
                <c:pt idx="495">
                  <c:v>57.983333333333391</c:v>
                </c:pt>
                <c:pt idx="496">
                  <c:v>58.066666666666684</c:v>
                </c:pt>
                <c:pt idx="497">
                  <c:v>58.149999999999977</c:v>
                </c:pt>
                <c:pt idx="498">
                  <c:v>58.450000000000024</c:v>
                </c:pt>
                <c:pt idx="499">
                  <c:v>58.533333333333317</c:v>
                </c:pt>
                <c:pt idx="500">
                  <c:v>58.616666666666717</c:v>
                </c:pt>
                <c:pt idx="501">
                  <c:v>58.733333333333348</c:v>
                </c:pt>
                <c:pt idx="502">
                  <c:v>58.816666666666642</c:v>
                </c:pt>
                <c:pt idx="503">
                  <c:v>58.916666666666657</c:v>
                </c:pt>
                <c:pt idx="504">
                  <c:v>59.000000000000057</c:v>
                </c:pt>
                <c:pt idx="505">
                  <c:v>59.08333333333335</c:v>
                </c:pt>
                <c:pt idx="506">
                  <c:v>59.483333333333306</c:v>
                </c:pt>
                <c:pt idx="507">
                  <c:v>59.566666666666706</c:v>
                </c:pt>
                <c:pt idx="508">
                  <c:v>59.65</c:v>
                </c:pt>
                <c:pt idx="509">
                  <c:v>59.733333333333398</c:v>
                </c:pt>
                <c:pt idx="510">
                  <c:v>59.933333333333323</c:v>
                </c:pt>
                <c:pt idx="511">
                  <c:v>60.016666666666723</c:v>
                </c:pt>
                <c:pt idx="512">
                  <c:v>61.016666666666666</c:v>
                </c:pt>
              </c:numCache>
            </c:numRef>
          </c:xVal>
          <c:yVal>
            <c:numRef>
              <c:f>'VAR I'!$K$13:$K$525</c:f>
              <c:numCache>
                <c:formatCode>0.000</c:formatCode>
                <c:ptCount val="513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1.4285833333333386</c:v>
                </c:pt>
                <c:pt idx="48">
                  <c:v>1.3905833333333446</c:v>
                </c:pt>
                <c:pt idx="49">
                  <c:v>1.3857833333332963</c:v>
                </c:pt>
                <c:pt idx="50">
                  <c:v>1.3945833333333439</c:v>
                </c:pt>
                <c:pt idx="51">
                  <c:v>1.3665833333334096</c:v>
                </c:pt>
                <c:pt idx="52">
                  <c:v>1.3857833333332963</c:v>
                </c:pt>
                <c:pt idx="53">
                  <c:v>1.3885833333333448</c:v>
                </c:pt>
                <c:pt idx="54">
                  <c:v>1.3545833333332811</c:v>
                </c:pt>
                <c:pt idx="55">
                  <c:v>1.3845833333333455</c:v>
                </c:pt>
                <c:pt idx="56">
                  <c:v>1.3281833333334403</c:v>
                </c:pt>
                <c:pt idx="57">
                  <c:v>1.3089833333332592</c:v>
                </c:pt>
                <c:pt idx="58">
                  <c:v>1.3765833333333468</c:v>
                </c:pt>
                <c:pt idx="59">
                  <c:v>1.3281833333332684</c:v>
                </c:pt>
                <c:pt idx="60">
                  <c:v>1.3161833333334498</c:v>
                </c:pt>
                <c:pt idx="61">
                  <c:v>1.3161833333332627</c:v>
                </c:pt>
                <c:pt idx="62">
                  <c:v>1.3185833333332637</c:v>
                </c:pt>
                <c:pt idx="63">
                  <c:v>1.4400833333333323</c:v>
                </c:pt>
                <c:pt idx="64">
                  <c:v>1.2945833333334671</c:v>
                </c:pt>
                <c:pt idx="65">
                  <c:v>1.3494404761904422</c:v>
                </c:pt>
                <c:pt idx="66">
                  <c:v>1.2441833333335071</c:v>
                </c:pt>
                <c:pt idx="67">
                  <c:v>1.3357261904761524</c:v>
                </c:pt>
                <c:pt idx="68">
                  <c:v>1.22858333333337</c:v>
                </c:pt>
                <c:pt idx="69">
                  <c:v>1.2825833333332464</c:v>
                </c:pt>
                <c:pt idx="70">
                  <c:v>1.3185833333333559</c:v>
                </c:pt>
                <c:pt idx="71">
                  <c:v>1.3641833333333486</c:v>
                </c:pt>
                <c:pt idx="72">
                  <c:v>1.2625833333333647</c:v>
                </c:pt>
                <c:pt idx="73">
                  <c:v>1.2681833333332395</c:v>
                </c:pt>
                <c:pt idx="74">
                  <c:v>1.2345833333332232</c:v>
                </c:pt>
                <c:pt idx="75">
                  <c:v>1.4094404761904844</c:v>
                </c:pt>
                <c:pt idx="76">
                  <c:v>1.2225833333332174</c:v>
                </c:pt>
                <c:pt idx="77">
                  <c:v>1.2513833333335014</c:v>
                </c:pt>
                <c:pt idx="78">
                  <c:v>1.2993833333332545</c:v>
                </c:pt>
                <c:pt idx="79">
                  <c:v>1.4182355072463775</c:v>
                </c:pt>
                <c:pt idx="80">
                  <c:v>1.2625833333333647</c:v>
                </c:pt>
                <c:pt idx="81">
                  <c:v>1.2297833333332209</c:v>
                </c:pt>
                <c:pt idx="82">
                  <c:v>1.3913333333333444</c:v>
                </c:pt>
                <c:pt idx="83">
                  <c:v>0.97058333333341018</c:v>
                </c:pt>
                <c:pt idx="84">
                  <c:v>1.2585833333332348</c:v>
                </c:pt>
                <c:pt idx="85">
                  <c:v>1.2273833333335205</c:v>
                </c:pt>
                <c:pt idx="86">
                  <c:v>1.2681833333332395</c:v>
                </c:pt>
                <c:pt idx="87">
                  <c:v>1.2485833333333669</c:v>
                </c:pt>
                <c:pt idx="88">
                  <c:v>1.3665833333333484</c:v>
                </c:pt>
                <c:pt idx="89">
                  <c:v>1.2225833333331151</c:v>
                </c:pt>
                <c:pt idx="90">
                  <c:v>1.1793833333335586</c:v>
                </c:pt>
                <c:pt idx="91">
                  <c:v>1.3017833333332556</c:v>
                </c:pt>
                <c:pt idx="92">
                  <c:v>1.2297833333335186</c:v>
                </c:pt>
                <c:pt idx="93">
                  <c:v>1.2637261904761308</c:v>
                </c:pt>
                <c:pt idx="94">
                  <c:v>1.3665833333333044</c:v>
                </c:pt>
                <c:pt idx="95">
                  <c:v>1.1745833333335625</c:v>
                </c:pt>
                <c:pt idx="96">
                  <c:v>1.2425833333333678</c:v>
                </c:pt>
                <c:pt idx="97">
                  <c:v>1.2561833333332335</c:v>
                </c:pt>
                <c:pt idx="98">
                  <c:v>1.2177833333335282</c:v>
                </c:pt>
                <c:pt idx="99">
                  <c:v>1.3534924242424096</c:v>
                </c:pt>
                <c:pt idx="100">
                  <c:v>1.2225833333333709</c:v>
                </c:pt>
                <c:pt idx="101">
                  <c:v>1.2242976190475474</c:v>
                </c:pt>
                <c:pt idx="102">
                  <c:v>1.2165833333333718</c:v>
                </c:pt>
                <c:pt idx="103">
                  <c:v>1.1937833333332035</c:v>
                </c:pt>
                <c:pt idx="104">
                  <c:v>1.2057833333332093</c:v>
                </c:pt>
                <c:pt idx="105">
                  <c:v>1.2305833333333696</c:v>
                </c:pt>
                <c:pt idx="106">
                  <c:v>1.1457833333335854</c:v>
                </c:pt>
                <c:pt idx="107">
                  <c:v>1.2585833333332348</c:v>
                </c:pt>
                <c:pt idx="108">
                  <c:v>1.2191547619046887</c:v>
                </c:pt>
                <c:pt idx="109">
                  <c:v>1.1625833333333802</c:v>
                </c:pt>
                <c:pt idx="110">
                  <c:v>1.1889833333335511</c:v>
                </c:pt>
                <c:pt idx="111">
                  <c:v>1.1865833333333764</c:v>
                </c:pt>
                <c:pt idx="112">
                  <c:v>1.1961833333332046</c:v>
                </c:pt>
                <c:pt idx="113">
                  <c:v>1.1625833333331883</c:v>
                </c:pt>
                <c:pt idx="114">
                  <c:v>1.2500119047620351</c:v>
                </c:pt>
                <c:pt idx="115">
                  <c:v>1.2365833333331278</c:v>
                </c:pt>
                <c:pt idx="116">
                  <c:v>1.1817833333335568</c:v>
                </c:pt>
                <c:pt idx="117">
                  <c:v>1.1553833333331849</c:v>
                </c:pt>
                <c:pt idx="118">
                  <c:v>1.3017833333334612</c:v>
                </c:pt>
                <c:pt idx="119">
                  <c:v>1.2325833333331242</c:v>
                </c:pt>
                <c:pt idx="120">
                  <c:v>1.1485833333333826</c:v>
                </c:pt>
                <c:pt idx="121">
                  <c:v>1.2208690476191959</c:v>
                </c:pt>
                <c:pt idx="122">
                  <c:v>1.2534404761904134</c:v>
                </c:pt>
                <c:pt idx="123">
                  <c:v>1.1825833333333771</c:v>
                </c:pt>
                <c:pt idx="124">
                  <c:v>1.4141695402298873</c:v>
                </c:pt>
                <c:pt idx="125">
                  <c:v>1.0785833333331478</c:v>
                </c:pt>
                <c:pt idx="126">
                  <c:v>1.3589469696969558</c:v>
                </c:pt>
                <c:pt idx="127">
                  <c:v>1.025783333333681</c:v>
                </c:pt>
                <c:pt idx="128">
                  <c:v>1.1370833333331241</c:v>
                </c:pt>
                <c:pt idx="129">
                  <c:v>1.2225833333333709</c:v>
                </c:pt>
                <c:pt idx="130">
                  <c:v>1.2668910256410082</c:v>
                </c:pt>
                <c:pt idx="131">
                  <c:v>1.0545833333336581</c:v>
                </c:pt>
                <c:pt idx="132">
                  <c:v>1.2129833333332127</c:v>
                </c:pt>
                <c:pt idx="133">
                  <c:v>1.1574404761906631</c:v>
                </c:pt>
                <c:pt idx="134">
                  <c:v>1.1361833333331757</c:v>
                </c:pt>
                <c:pt idx="135">
                  <c:v>1.1608690476189569</c:v>
                </c:pt>
                <c:pt idx="136">
                  <c:v>1.2525833333333662</c:v>
                </c:pt>
                <c:pt idx="137">
                  <c:v>1.0525833333333974</c:v>
                </c:pt>
                <c:pt idx="138">
                  <c:v>1.3697412280701744</c:v>
                </c:pt>
                <c:pt idx="139">
                  <c:v>1.1825833333332776</c:v>
                </c:pt>
                <c:pt idx="140">
                  <c:v>0.90818333333377455</c:v>
                </c:pt>
                <c:pt idx="141">
                  <c:v>1.3335833333332847</c:v>
                </c:pt>
                <c:pt idx="142">
                  <c:v>1.2599166666667703</c:v>
                </c:pt>
                <c:pt idx="143">
                  <c:v>0.95858333333308987</c:v>
                </c:pt>
                <c:pt idx="144">
                  <c:v>1.095383333333156</c:v>
                </c:pt>
                <c:pt idx="145">
                  <c:v>1.4249833333333366</c:v>
                </c:pt>
                <c:pt idx="146">
                  <c:v>1.248083333333367</c:v>
                </c:pt>
                <c:pt idx="147">
                  <c:v>0.98738333333310369</c:v>
                </c:pt>
                <c:pt idx="148">
                  <c:v>1.1985833333333746</c:v>
                </c:pt>
                <c:pt idx="149">
                  <c:v>1.0737833333331455</c:v>
                </c:pt>
                <c:pt idx="150">
                  <c:v>1.2555833333333657</c:v>
                </c:pt>
                <c:pt idx="151">
                  <c:v>1.0689833333331431</c:v>
                </c:pt>
                <c:pt idx="152">
                  <c:v>1.1673833333335684</c:v>
                </c:pt>
                <c:pt idx="153">
                  <c:v>1.1121833333331641</c:v>
                </c:pt>
                <c:pt idx="154">
                  <c:v>1.1765833333333782</c:v>
                </c:pt>
                <c:pt idx="155">
                  <c:v>1.169783333333192</c:v>
                </c:pt>
                <c:pt idx="156">
                  <c:v>1.160183333333574</c:v>
                </c:pt>
                <c:pt idx="157">
                  <c:v>1.1985833333333746</c:v>
                </c:pt>
                <c:pt idx="158">
                  <c:v>1.128983333333172</c:v>
                </c:pt>
                <c:pt idx="159">
                  <c:v>1.2365833333333687</c:v>
                </c:pt>
                <c:pt idx="160">
                  <c:v>1.1049833333331605</c:v>
                </c:pt>
                <c:pt idx="161">
                  <c:v>1.2452499999999567</c:v>
                </c:pt>
                <c:pt idx="162">
                  <c:v>1.2360833333333687</c:v>
                </c:pt>
                <c:pt idx="163">
                  <c:v>1.132583333333385</c:v>
                </c:pt>
                <c:pt idx="164">
                  <c:v>1.1073833333331617</c:v>
                </c:pt>
                <c:pt idx="165">
                  <c:v>1.2633833333334918</c:v>
                </c:pt>
                <c:pt idx="166">
                  <c:v>1.1865833333331999</c:v>
                </c:pt>
                <c:pt idx="167">
                  <c:v>1.2225833333333709</c:v>
                </c:pt>
                <c:pt idx="168">
                  <c:v>1.1121833333331641</c:v>
                </c:pt>
                <c:pt idx="169">
                  <c:v>1.4032892156862837</c:v>
                </c:pt>
                <c:pt idx="170">
                  <c:v>1.0545833333331363</c:v>
                </c:pt>
                <c:pt idx="171">
                  <c:v>1.2774404761904206</c:v>
                </c:pt>
                <c:pt idx="172">
                  <c:v>1.1385833333335911</c:v>
                </c:pt>
                <c:pt idx="173">
                  <c:v>1.1121833333331641</c:v>
                </c:pt>
                <c:pt idx="174">
                  <c:v>1.2105833333332117</c:v>
                </c:pt>
                <c:pt idx="175">
                  <c:v>1.1169833333336083</c:v>
                </c:pt>
                <c:pt idx="176">
                  <c:v>1.4088442028985517</c:v>
                </c:pt>
                <c:pt idx="177">
                  <c:v>1.0065833333331131</c:v>
                </c:pt>
                <c:pt idx="178">
                  <c:v>1.1085833333333888</c:v>
                </c:pt>
                <c:pt idx="179">
                  <c:v>1.1505833333331825</c:v>
                </c:pt>
                <c:pt idx="180">
                  <c:v>1.107383333333616</c:v>
                </c:pt>
                <c:pt idx="181">
                  <c:v>1.138583333333236</c:v>
                </c:pt>
                <c:pt idx="182">
                  <c:v>1.1225833333333866</c:v>
                </c:pt>
                <c:pt idx="183">
                  <c:v>1.2085833333333731</c:v>
                </c:pt>
                <c:pt idx="184">
                  <c:v>1.128983333333172</c:v>
                </c:pt>
                <c:pt idx="185">
                  <c:v>1.0233833333336828</c:v>
                </c:pt>
                <c:pt idx="186">
                  <c:v>1.2725833333331606</c:v>
                </c:pt>
                <c:pt idx="187">
                  <c:v>1.1001833333336217</c:v>
                </c:pt>
                <c:pt idx="188">
                  <c:v>1.1685833333333793</c:v>
                </c:pt>
                <c:pt idx="189">
                  <c:v>1.1665833333330642</c:v>
                </c:pt>
                <c:pt idx="190">
                  <c:v>1.2880378787879567</c:v>
                </c:pt>
                <c:pt idx="191">
                  <c:v>1.0065833333331131</c:v>
                </c:pt>
                <c:pt idx="192">
                  <c:v>1.2510833333333664</c:v>
                </c:pt>
                <c:pt idx="193">
                  <c:v>1.2009833333332069</c:v>
                </c:pt>
                <c:pt idx="194">
                  <c:v>1.131383333333597</c:v>
                </c:pt>
                <c:pt idx="195">
                  <c:v>1.2201833333332162</c:v>
                </c:pt>
                <c:pt idx="196">
                  <c:v>1.1985833333333746</c:v>
                </c:pt>
                <c:pt idx="197">
                  <c:v>1.1577833333331862</c:v>
                </c:pt>
                <c:pt idx="198">
                  <c:v>1.2551547619048891</c:v>
                </c:pt>
                <c:pt idx="199">
                  <c:v>1.0497833333331339</c:v>
                </c:pt>
                <c:pt idx="200">
                  <c:v>1.1673833333331907</c:v>
                </c:pt>
                <c:pt idx="201">
                  <c:v>1.1705833333333791</c:v>
                </c:pt>
                <c:pt idx="202">
                  <c:v>1.1265833333336008</c:v>
                </c:pt>
                <c:pt idx="203">
                  <c:v>1.17758333333315</c:v>
                </c:pt>
                <c:pt idx="204">
                  <c:v>1.0377833333336715</c:v>
                </c:pt>
                <c:pt idx="205">
                  <c:v>1.063154761904642</c:v>
                </c:pt>
                <c:pt idx="206">
                  <c:v>1.2273833333332198</c:v>
                </c:pt>
                <c:pt idx="207">
                  <c:v>1.025783333333681</c:v>
                </c:pt>
                <c:pt idx="208">
                  <c:v>1.296297619047569</c:v>
                </c:pt>
                <c:pt idx="209">
                  <c:v>1.0473833333336637</c:v>
                </c:pt>
                <c:pt idx="210">
                  <c:v>1.0305833333331247</c:v>
                </c:pt>
                <c:pt idx="211">
                  <c:v>1.1961833333332046</c:v>
                </c:pt>
                <c:pt idx="212">
                  <c:v>1.2665833333334335</c:v>
                </c:pt>
                <c:pt idx="213">
                  <c:v>1.3905833333333224</c:v>
                </c:pt>
                <c:pt idx="214">
                  <c:v>1.0377833333336715</c:v>
                </c:pt>
                <c:pt idx="215">
                  <c:v>1.1049833333331605</c:v>
                </c:pt>
                <c:pt idx="216">
                  <c:v>1.1241833333331699</c:v>
                </c:pt>
                <c:pt idx="217">
                  <c:v>1.1121833333336122</c:v>
                </c:pt>
                <c:pt idx="218">
                  <c:v>1.1645833333333799</c:v>
                </c:pt>
                <c:pt idx="219">
                  <c:v>1.0377833333331281</c:v>
                </c:pt>
                <c:pt idx="220">
                  <c:v>1.2185833333333715</c:v>
                </c:pt>
                <c:pt idx="221">
                  <c:v>1.2775833333333622</c:v>
                </c:pt>
                <c:pt idx="222">
                  <c:v>0.91058333333306662</c:v>
                </c:pt>
                <c:pt idx="223">
                  <c:v>1.106583333333389</c:v>
                </c:pt>
                <c:pt idx="224">
                  <c:v>1.0593833333331384</c:v>
                </c:pt>
                <c:pt idx="225">
                  <c:v>1.2982756410256262</c:v>
                </c:pt>
                <c:pt idx="226">
                  <c:v>1.0305833333336771</c:v>
                </c:pt>
                <c:pt idx="227">
                  <c:v>1.1225833333333866</c:v>
                </c:pt>
                <c:pt idx="228">
                  <c:v>1.0545833333331363</c:v>
                </c:pt>
                <c:pt idx="229">
                  <c:v>1.1225833333333866</c:v>
                </c:pt>
                <c:pt idx="230">
                  <c:v>1.2359166666666215</c:v>
                </c:pt>
                <c:pt idx="231">
                  <c:v>1.2440119047619389</c:v>
                </c:pt>
                <c:pt idx="232">
                  <c:v>0.79058333333300868</c:v>
                </c:pt>
                <c:pt idx="233">
                  <c:v>1.0025833333334053</c:v>
                </c:pt>
                <c:pt idx="234">
                  <c:v>1.3125833333333567</c:v>
                </c:pt>
                <c:pt idx="235">
                  <c:v>0.86258333333304349</c:v>
                </c:pt>
                <c:pt idx="236">
                  <c:v>1.0857833333331512</c:v>
                </c:pt>
                <c:pt idx="237">
                  <c:v>1.3705833333333337</c:v>
                </c:pt>
                <c:pt idx="238">
                  <c:v>1.0545833333336581</c:v>
                </c:pt>
                <c:pt idx="239">
                  <c:v>1.2240833333333707</c:v>
                </c:pt>
                <c:pt idx="240">
                  <c:v>0.98018333333310026</c:v>
                </c:pt>
                <c:pt idx="241">
                  <c:v>1.2487651515151228</c:v>
                </c:pt>
                <c:pt idx="242">
                  <c:v>0.70658333333393497</c:v>
                </c:pt>
                <c:pt idx="243">
                  <c:v>1.0305833333331247</c:v>
                </c:pt>
                <c:pt idx="244">
                  <c:v>1.1488690476189534</c:v>
                </c:pt>
                <c:pt idx="245">
                  <c:v>0.94898333333374207</c:v>
                </c:pt>
                <c:pt idx="246">
                  <c:v>1.078583333333218</c:v>
                </c:pt>
                <c:pt idx="247">
                  <c:v>0.94898333333308527</c:v>
                </c:pt>
                <c:pt idx="248">
                  <c:v>1.106583333333389</c:v>
                </c:pt>
                <c:pt idx="249">
                  <c:v>1.048583333333398</c:v>
                </c:pt>
                <c:pt idx="250">
                  <c:v>1.0685833333333949</c:v>
                </c:pt>
                <c:pt idx="251">
                  <c:v>0.85298333333303888</c:v>
                </c:pt>
                <c:pt idx="252">
                  <c:v>1.0065833333336962</c:v>
                </c:pt>
                <c:pt idx="253">
                  <c:v>1.1565833333333813</c:v>
                </c:pt>
                <c:pt idx="254">
                  <c:v>1.0245833333329351</c:v>
                </c:pt>
                <c:pt idx="255">
                  <c:v>1.0991547619049848</c:v>
                </c:pt>
                <c:pt idx="256">
                  <c:v>1.1865833333332785</c:v>
                </c:pt>
                <c:pt idx="257">
                  <c:v>1.1060119047617976</c:v>
                </c:pt>
                <c:pt idx="258">
                  <c:v>1.0449833333336658</c:v>
                </c:pt>
                <c:pt idx="259">
                  <c:v>1.106583333333389</c:v>
                </c:pt>
                <c:pt idx="260">
                  <c:v>1.0809833333331489</c:v>
                </c:pt>
                <c:pt idx="261">
                  <c:v>1.0569833333331373</c:v>
                </c:pt>
                <c:pt idx="262">
                  <c:v>1.1492500000001602</c:v>
                </c:pt>
                <c:pt idx="263">
                  <c:v>1.2159166666666177</c:v>
                </c:pt>
                <c:pt idx="264">
                  <c:v>0.89378333333305848</c:v>
                </c:pt>
                <c:pt idx="265">
                  <c:v>1.0161833333336885</c:v>
                </c:pt>
                <c:pt idx="266">
                  <c:v>1.0991547619046527</c:v>
                </c:pt>
                <c:pt idx="267">
                  <c:v>1.0785833333331478</c:v>
                </c:pt>
                <c:pt idx="268">
                  <c:v>1.0377833333336715</c:v>
                </c:pt>
                <c:pt idx="269">
                  <c:v>0.94178333333308173</c:v>
                </c:pt>
                <c:pt idx="270">
                  <c:v>1.1337833333331746</c:v>
                </c:pt>
                <c:pt idx="271">
                  <c:v>1.132583333333385</c:v>
                </c:pt>
                <c:pt idx="272">
                  <c:v>1.0401833333336694</c:v>
                </c:pt>
                <c:pt idx="273">
                  <c:v>1.052183333333135</c:v>
                </c:pt>
                <c:pt idx="274">
                  <c:v>1.2915833333333602</c:v>
                </c:pt>
                <c:pt idx="275">
                  <c:v>0.98258333333310144</c:v>
                </c:pt>
                <c:pt idx="276">
                  <c:v>1.2765833333333625</c:v>
                </c:pt>
                <c:pt idx="277">
                  <c:v>0.60098333333291709</c:v>
                </c:pt>
                <c:pt idx="278">
                  <c:v>1.2673106060605799</c:v>
                </c:pt>
                <c:pt idx="279">
                  <c:v>0.61538333333400763</c:v>
                </c:pt>
                <c:pt idx="280">
                  <c:v>1.0845833333333925</c:v>
                </c:pt>
                <c:pt idx="281">
                  <c:v>1.2105833333333726</c:v>
                </c:pt>
                <c:pt idx="282">
                  <c:v>0.84578333333303535</c:v>
                </c:pt>
                <c:pt idx="283">
                  <c:v>1.0305833333331247</c:v>
                </c:pt>
                <c:pt idx="284">
                  <c:v>1.2842976190476469</c:v>
                </c:pt>
                <c:pt idx="285">
                  <c:v>0.87458333333304927</c:v>
                </c:pt>
                <c:pt idx="286">
                  <c:v>1.0405833333333994</c:v>
                </c:pt>
                <c:pt idx="287">
                  <c:v>1.3325833333333537</c:v>
                </c:pt>
                <c:pt idx="288">
                  <c:v>1.0785833333333934</c:v>
                </c:pt>
                <c:pt idx="289">
                  <c:v>1.3627261904761834</c:v>
                </c:pt>
                <c:pt idx="290">
                  <c:v>1.066583333333142</c:v>
                </c:pt>
                <c:pt idx="291">
                  <c:v>1.0665833333336485</c:v>
                </c:pt>
                <c:pt idx="292">
                  <c:v>1.0562976190474971</c:v>
                </c:pt>
                <c:pt idx="293">
                  <c:v>0.96578333333309341</c:v>
                </c:pt>
                <c:pt idx="294">
                  <c:v>1.0737833333336428</c:v>
                </c:pt>
                <c:pt idx="295">
                  <c:v>1.0329833333331258</c:v>
                </c:pt>
                <c:pt idx="296">
                  <c:v>1.240037878787849</c:v>
                </c:pt>
                <c:pt idx="297">
                  <c:v>0.6081833333340132</c:v>
                </c:pt>
                <c:pt idx="298">
                  <c:v>0.98058333333340864</c:v>
                </c:pt>
                <c:pt idx="299">
                  <c:v>1.2675833333332078</c:v>
                </c:pt>
                <c:pt idx="300">
                  <c:v>0.82858333333343248</c:v>
                </c:pt>
                <c:pt idx="301">
                  <c:v>1.1162976190478313</c:v>
                </c:pt>
                <c:pt idx="302">
                  <c:v>0.98601190476176159</c:v>
                </c:pt>
                <c:pt idx="303">
                  <c:v>0.84458333333342994</c:v>
                </c:pt>
                <c:pt idx="304">
                  <c:v>0.97458333333340974</c:v>
                </c:pt>
                <c:pt idx="305">
                  <c:v>0.93458333333307819</c:v>
                </c:pt>
                <c:pt idx="306">
                  <c:v>0.89618333333305966</c:v>
                </c:pt>
                <c:pt idx="307">
                  <c:v>0.93458333333375354</c:v>
                </c:pt>
                <c:pt idx="308">
                  <c:v>1.273154761904705</c:v>
                </c:pt>
                <c:pt idx="309">
                  <c:v>0.9225833333334178</c:v>
                </c:pt>
                <c:pt idx="310">
                  <c:v>0.95138333333374014</c:v>
                </c:pt>
                <c:pt idx="311">
                  <c:v>0.94178333333308173</c:v>
                </c:pt>
                <c:pt idx="312">
                  <c:v>1.0205833333334025</c:v>
                </c:pt>
                <c:pt idx="313">
                  <c:v>1.0614404761903558</c:v>
                </c:pt>
                <c:pt idx="314">
                  <c:v>0.74498333333390443</c:v>
                </c:pt>
                <c:pt idx="315">
                  <c:v>0.88418333333305388</c:v>
                </c:pt>
                <c:pt idx="316">
                  <c:v>0.91778333333307016</c:v>
                </c:pt>
                <c:pt idx="317">
                  <c:v>0.99458333333340654</c:v>
                </c:pt>
                <c:pt idx="318">
                  <c:v>1.4025833333333384</c:v>
                </c:pt>
                <c:pt idx="319">
                  <c:v>0.91058333333306662</c:v>
                </c:pt>
                <c:pt idx="320">
                  <c:v>0.92978333333307595</c:v>
                </c:pt>
                <c:pt idx="321">
                  <c:v>0.94178333333374786</c:v>
                </c:pt>
                <c:pt idx="322">
                  <c:v>1.0285833333334011</c:v>
                </c:pt>
                <c:pt idx="323">
                  <c:v>0.92258333333307241</c:v>
                </c:pt>
                <c:pt idx="324">
                  <c:v>1.0285833333334011</c:v>
                </c:pt>
                <c:pt idx="325">
                  <c:v>0.90098333333306202</c:v>
                </c:pt>
                <c:pt idx="326">
                  <c:v>0.96058333333341184</c:v>
                </c:pt>
                <c:pt idx="327">
                  <c:v>0.96886904761889925</c:v>
                </c:pt>
                <c:pt idx="328">
                  <c:v>0.96201190476221166</c:v>
                </c:pt>
                <c:pt idx="329">
                  <c:v>1.0945833333332602</c:v>
                </c:pt>
                <c:pt idx="330">
                  <c:v>0.85058333333303759</c:v>
                </c:pt>
                <c:pt idx="331">
                  <c:v>0.85538333333381655</c:v>
                </c:pt>
                <c:pt idx="332">
                  <c:v>1.0025833333334053</c:v>
                </c:pt>
                <c:pt idx="333">
                  <c:v>0.87458333333304927</c:v>
                </c:pt>
                <c:pt idx="334">
                  <c:v>0.87218333333304809</c:v>
                </c:pt>
                <c:pt idx="335">
                  <c:v>0.98558333333340786</c:v>
                </c:pt>
                <c:pt idx="336">
                  <c:v>0.73298333333298082</c:v>
                </c:pt>
                <c:pt idx="337">
                  <c:v>1.2295833333333697</c:v>
                </c:pt>
                <c:pt idx="338">
                  <c:v>0.74258333333390636</c:v>
                </c:pt>
                <c:pt idx="339">
                  <c:v>0.92738333333307477</c:v>
                </c:pt>
                <c:pt idx="340">
                  <c:v>1.1559166666666056</c:v>
                </c:pt>
                <c:pt idx="341">
                  <c:v>0.7905833333338681</c:v>
                </c:pt>
                <c:pt idx="342">
                  <c:v>0.91538333333306898</c:v>
                </c:pt>
                <c:pt idx="343">
                  <c:v>0.91058333333316743</c:v>
                </c:pt>
                <c:pt idx="344">
                  <c:v>0.98858333333340753</c:v>
                </c:pt>
                <c:pt idx="345">
                  <c:v>1.0562976190474971</c:v>
                </c:pt>
                <c:pt idx="346">
                  <c:v>0.87629761904797843</c:v>
                </c:pt>
                <c:pt idx="347">
                  <c:v>0.94658333333341405</c:v>
                </c:pt>
                <c:pt idx="348">
                  <c:v>0.90201190476173632</c:v>
                </c:pt>
                <c:pt idx="349">
                  <c:v>0.83858333333343094</c:v>
                </c:pt>
                <c:pt idx="350">
                  <c:v>0.80018333333301328</c:v>
                </c:pt>
                <c:pt idx="351">
                  <c:v>0.90658333333342023</c:v>
                </c:pt>
                <c:pt idx="352">
                  <c:v>0.81218333333301906</c:v>
                </c:pt>
                <c:pt idx="353">
                  <c:v>0.9225833333334178</c:v>
                </c:pt>
                <c:pt idx="354">
                  <c:v>0.82898333333383756</c:v>
                </c:pt>
                <c:pt idx="355">
                  <c:v>0.91258333333341934</c:v>
                </c:pt>
                <c:pt idx="356">
                  <c:v>0.87458333333304927</c:v>
                </c:pt>
                <c:pt idx="357">
                  <c:v>0.96858333333341062</c:v>
                </c:pt>
                <c:pt idx="358">
                  <c:v>0.74738333333298779</c:v>
                </c:pt>
                <c:pt idx="359">
                  <c:v>1.1045833333333892</c:v>
                </c:pt>
                <c:pt idx="360">
                  <c:v>0.88058333333342431</c:v>
                </c:pt>
                <c:pt idx="361">
                  <c:v>1.0645833333333956</c:v>
                </c:pt>
                <c:pt idx="362">
                  <c:v>0.9441833333330828</c:v>
                </c:pt>
                <c:pt idx="363">
                  <c:v>0.93938333333308055</c:v>
                </c:pt>
                <c:pt idx="364">
                  <c:v>1.0245833333334018</c:v>
                </c:pt>
                <c:pt idx="365">
                  <c:v>1.3958141025641075</c:v>
                </c:pt>
                <c:pt idx="366">
                  <c:v>0.93458333333307819</c:v>
                </c:pt>
                <c:pt idx="367">
                  <c:v>1.0225833333334022</c:v>
                </c:pt>
                <c:pt idx="368">
                  <c:v>1.0225833333334022</c:v>
                </c:pt>
                <c:pt idx="369">
                  <c:v>1.3149833333333092</c:v>
                </c:pt>
                <c:pt idx="370">
                  <c:v>0.95858333333373447</c:v>
                </c:pt>
                <c:pt idx="371">
                  <c:v>1.048583333333398</c:v>
                </c:pt>
                <c:pt idx="372">
                  <c:v>0.89618333333305966</c:v>
                </c:pt>
                <c:pt idx="373">
                  <c:v>0.83378333333302956</c:v>
                </c:pt>
                <c:pt idx="374">
                  <c:v>1.1942196969698169</c:v>
                </c:pt>
                <c:pt idx="375">
                  <c:v>0.96258333333341151</c:v>
                </c:pt>
                <c:pt idx="376">
                  <c:v>0.81458333333302024</c:v>
                </c:pt>
                <c:pt idx="377">
                  <c:v>0.98458333333340808</c:v>
                </c:pt>
                <c:pt idx="378">
                  <c:v>1.2965833333333003</c:v>
                </c:pt>
                <c:pt idx="379">
                  <c:v>0.98258333333340842</c:v>
                </c:pt>
                <c:pt idx="380">
                  <c:v>0.92658333333341714</c:v>
                </c:pt>
                <c:pt idx="381">
                  <c:v>1.2662976190476498</c:v>
                </c:pt>
                <c:pt idx="382">
                  <c:v>1.034011904761776</c:v>
                </c:pt>
                <c:pt idx="383">
                  <c:v>0.74858333333344496</c:v>
                </c:pt>
                <c:pt idx="384">
                  <c:v>1.0950833333333909</c:v>
                </c:pt>
                <c:pt idx="385">
                  <c:v>0.83058333333343215</c:v>
                </c:pt>
                <c:pt idx="386">
                  <c:v>0.83858333333303181</c:v>
                </c:pt>
                <c:pt idx="387">
                  <c:v>0.93858333333341526</c:v>
                </c:pt>
                <c:pt idx="388">
                  <c:v>0.84338333333303417</c:v>
                </c:pt>
                <c:pt idx="389">
                  <c:v>0.87698333333379941</c:v>
                </c:pt>
                <c:pt idx="390">
                  <c:v>1.0202976190474862</c:v>
                </c:pt>
                <c:pt idx="391">
                  <c:v>0.735383333332982</c:v>
                </c:pt>
                <c:pt idx="392">
                  <c:v>0.88658333333379169</c:v>
                </c:pt>
                <c:pt idx="393">
                  <c:v>0.96058333333287671</c:v>
                </c:pt>
                <c:pt idx="394">
                  <c:v>0.96058333333341184</c:v>
                </c:pt>
                <c:pt idx="395">
                  <c:v>0.8265833333334327</c:v>
                </c:pt>
                <c:pt idx="396">
                  <c:v>1.1994404761905173</c:v>
                </c:pt>
                <c:pt idx="397">
                  <c:v>0.67058333333295073</c:v>
                </c:pt>
                <c:pt idx="398">
                  <c:v>0.9380119047622264</c:v>
                </c:pt>
                <c:pt idx="399">
                  <c:v>0.75629761904740678</c:v>
                </c:pt>
                <c:pt idx="400">
                  <c:v>0.7385833333334465</c:v>
                </c:pt>
                <c:pt idx="401">
                  <c:v>0.62978333333293091</c:v>
                </c:pt>
                <c:pt idx="402">
                  <c:v>1.2672500000000306</c:v>
                </c:pt>
                <c:pt idx="403">
                  <c:v>0.84458333333342994</c:v>
                </c:pt>
                <c:pt idx="404">
                  <c:v>0.68738333333295887</c:v>
                </c:pt>
                <c:pt idx="405">
                  <c:v>0.88658333333342332</c:v>
                </c:pt>
                <c:pt idx="406">
                  <c:v>0.809783333333018</c:v>
                </c:pt>
                <c:pt idx="407">
                  <c:v>0.78858333333343866</c:v>
                </c:pt>
                <c:pt idx="408">
                  <c:v>0.90338333333306309</c:v>
                </c:pt>
                <c:pt idx="409">
                  <c:v>0.73778333333391022</c:v>
                </c:pt>
                <c:pt idx="410">
                  <c:v>0.87658333333342497</c:v>
                </c:pt>
                <c:pt idx="411">
                  <c:v>0.74738333333298779</c:v>
                </c:pt>
                <c:pt idx="412">
                  <c:v>0.74978333333298897</c:v>
                </c:pt>
                <c:pt idx="413">
                  <c:v>0.91058333333341956</c:v>
                </c:pt>
                <c:pt idx="414">
                  <c:v>0.81218333333385095</c:v>
                </c:pt>
                <c:pt idx="415">
                  <c:v>0.89258333333281492</c:v>
                </c:pt>
                <c:pt idx="416">
                  <c:v>0.73298333333391397</c:v>
                </c:pt>
                <c:pt idx="417">
                  <c:v>0.75938333333299357</c:v>
                </c:pt>
                <c:pt idx="418">
                  <c:v>0.79538333333386424</c:v>
                </c:pt>
                <c:pt idx="419">
                  <c:v>0.84458333333277136</c:v>
                </c:pt>
                <c:pt idx="420">
                  <c:v>0.84458333333342994</c:v>
                </c:pt>
                <c:pt idx="421">
                  <c:v>0.63458333333399231</c:v>
                </c:pt>
                <c:pt idx="422">
                  <c:v>0.88658333333342332</c:v>
                </c:pt>
                <c:pt idx="423">
                  <c:v>0.77618333333300171</c:v>
                </c:pt>
                <c:pt idx="424">
                  <c:v>0.78098333333300407</c:v>
                </c:pt>
                <c:pt idx="425">
                  <c:v>0.84372619047656994</c:v>
                </c:pt>
                <c:pt idx="426">
                  <c:v>0.7881833333330075</c:v>
                </c:pt>
                <c:pt idx="427">
                  <c:v>0.76658333333299711</c:v>
                </c:pt>
                <c:pt idx="428">
                  <c:v>0.96372619047649632</c:v>
                </c:pt>
                <c:pt idx="429">
                  <c:v>1.0281833333331234</c:v>
                </c:pt>
                <c:pt idx="430">
                  <c:v>0.45058333333349143</c:v>
                </c:pt>
                <c:pt idx="431">
                  <c:v>1.3294583333333276</c:v>
                </c:pt>
                <c:pt idx="432">
                  <c:v>0.80258333333385856</c:v>
                </c:pt>
                <c:pt idx="433">
                  <c:v>0.99158333333340698</c:v>
                </c:pt>
                <c:pt idx="434">
                  <c:v>0.93591666666656192</c:v>
                </c:pt>
                <c:pt idx="435">
                  <c:v>1.2655833333333117</c:v>
                </c:pt>
                <c:pt idx="436">
                  <c:v>0.72658333333344849</c:v>
                </c:pt>
                <c:pt idx="437">
                  <c:v>0.77658333333344065</c:v>
                </c:pt>
                <c:pt idx="438">
                  <c:v>0.97058333333341029</c:v>
                </c:pt>
                <c:pt idx="439">
                  <c:v>0.89686904761887765</c:v>
                </c:pt>
                <c:pt idx="440">
                  <c:v>0.89686904761939445</c:v>
                </c:pt>
                <c:pt idx="441">
                  <c:v>0.96758333333301505</c:v>
                </c:pt>
                <c:pt idx="442">
                  <c:v>0.80258333333343657</c:v>
                </c:pt>
                <c:pt idx="443">
                  <c:v>0.75658333333344374</c:v>
                </c:pt>
                <c:pt idx="444">
                  <c:v>0.65618333333294365</c:v>
                </c:pt>
                <c:pt idx="445">
                  <c:v>0.7737833333338815</c:v>
                </c:pt>
                <c:pt idx="446">
                  <c:v>1.0412499999999163</c:v>
                </c:pt>
                <c:pt idx="447">
                  <c:v>0.52898333333288228</c:v>
                </c:pt>
                <c:pt idx="448">
                  <c:v>1.1049833333333892</c:v>
                </c:pt>
                <c:pt idx="449">
                  <c:v>0.88258333333342398</c:v>
                </c:pt>
                <c:pt idx="450">
                  <c:v>0.735383333332982</c:v>
                </c:pt>
                <c:pt idx="451">
                  <c:v>0.69458333333394451</c:v>
                </c:pt>
                <c:pt idx="452">
                  <c:v>0.98258333333340842</c:v>
                </c:pt>
                <c:pt idx="453">
                  <c:v>0.69458333333296229</c:v>
                </c:pt>
                <c:pt idx="454">
                  <c:v>0.72818333333297847</c:v>
                </c:pt>
                <c:pt idx="455">
                  <c:v>0.81115476190516134</c:v>
                </c:pt>
                <c:pt idx="456">
                  <c:v>0.735383333332982</c:v>
                </c:pt>
                <c:pt idx="457">
                  <c:v>0.73058333333297965</c:v>
                </c:pt>
                <c:pt idx="458">
                  <c:v>0.92086904761937971</c:v>
                </c:pt>
                <c:pt idx="459">
                  <c:v>0.63458333333346284</c:v>
                </c:pt>
                <c:pt idx="460">
                  <c:v>0.64898333333294023</c:v>
                </c:pt>
                <c:pt idx="461">
                  <c:v>0.78458333333343933</c:v>
                </c:pt>
                <c:pt idx="462">
                  <c:v>0.73058333333344772</c:v>
                </c:pt>
                <c:pt idx="463">
                  <c:v>0.65618333333294365</c:v>
                </c:pt>
                <c:pt idx="464">
                  <c:v>0.67058333333295073</c:v>
                </c:pt>
                <c:pt idx="465">
                  <c:v>0.79458333333343778</c:v>
                </c:pt>
                <c:pt idx="466">
                  <c:v>0.70898333333393315</c:v>
                </c:pt>
                <c:pt idx="467">
                  <c:v>0.73458333333344716</c:v>
                </c:pt>
                <c:pt idx="468">
                  <c:v>0.81658333333274591</c:v>
                </c:pt>
                <c:pt idx="469">
                  <c:v>0.84858333333342939</c:v>
                </c:pt>
                <c:pt idx="470">
                  <c:v>0.81058333333343524</c:v>
                </c:pt>
                <c:pt idx="471">
                  <c:v>0.68498333333395223</c:v>
                </c:pt>
                <c:pt idx="472">
                  <c:v>0.88829761904744653</c:v>
                </c:pt>
                <c:pt idx="473">
                  <c:v>0.52658333333347973</c:v>
                </c:pt>
                <c:pt idx="474">
                  <c:v>0.68978333333295994</c:v>
                </c:pt>
                <c:pt idx="475">
                  <c:v>0.90158333333342111</c:v>
                </c:pt>
                <c:pt idx="476">
                  <c:v>0.68978333333295994</c:v>
                </c:pt>
                <c:pt idx="477">
                  <c:v>0.92258333333366438</c:v>
                </c:pt>
                <c:pt idx="478">
                  <c:v>1.0044015151514536</c:v>
                </c:pt>
                <c:pt idx="479">
                  <c:v>0.64178333333293669</c:v>
                </c:pt>
                <c:pt idx="480">
                  <c:v>0.68258333333395405</c:v>
                </c:pt>
                <c:pt idx="481">
                  <c:v>0.78029761904741413</c:v>
                </c:pt>
                <c:pt idx="482">
                  <c:v>0.75058333333344462</c:v>
                </c:pt>
                <c:pt idx="483">
                  <c:v>1.0491287878787323</c:v>
                </c:pt>
                <c:pt idx="484">
                  <c:v>0.61538333333292405</c:v>
                </c:pt>
                <c:pt idx="485">
                  <c:v>0.7325833333334475</c:v>
                </c:pt>
                <c:pt idx="486">
                  <c:v>0.8345833333334316</c:v>
                </c:pt>
                <c:pt idx="487">
                  <c:v>0.68058333333345555</c:v>
                </c:pt>
                <c:pt idx="488">
                  <c:v>0.735383333332982</c:v>
                </c:pt>
                <c:pt idx="489">
                  <c:v>0.6774404761909576</c:v>
                </c:pt>
                <c:pt idx="490">
                  <c:v>0.97058333333309565</c:v>
                </c:pt>
                <c:pt idx="491">
                  <c:v>0.7569833333329925</c:v>
                </c:pt>
                <c:pt idx="492">
                  <c:v>0.84858333333342939</c:v>
                </c:pt>
                <c:pt idx="493">
                  <c:v>1.065249999999921</c:v>
                </c:pt>
                <c:pt idx="494">
                  <c:v>1.067783333333395</c:v>
                </c:pt>
                <c:pt idx="495">
                  <c:v>0.61538333333400763</c:v>
                </c:pt>
                <c:pt idx="496">
                  <c:v>0.75218333333299003</c:v>
                </c:pt>
                <c:pt idx="497">
                  <c:v>0.75218333333299003</c:v>
                </c:pt>
                <c:pt idx="498">
                  <c:v>1.2585833333333651</c:v>
                </c:pt>
                <c:pt idx="499">
                  <c:v>0.55298333333289384</c:v>
                </c:pt>
                <c:pt idx="500">
                  <c:v>0.74258333333390636</c:v>
                </c:pt>
                <c:pt idx="501">
                  <c:v>0.95344047619032324</c:v>
                </c:pt>
                <c:pt idx="502">
                  <c:v>0.51218333333287414</c:v>
                </c:pt>
                <c:pt idx="503">
                  <c:v>0.86258333333342718</c:v>
                </c:pt>
                <c:pt idx="504">
                  <c:v>0.72578333333391976</c:v>
                </c:pt>
                <c:pt idx="505">
                  <c:v>0.71378333333297161</c:v>
                </c:pt>
                <c:pt idx="506">
                  <c:v>1.305583333333316</c:v>
                </c:pt>
                <c:pt idx="507">
                  <c:v>0.74258333333390636</c:v>
                </c:pt>
                <c:pt idx="508">
                  <c:v>0.71138333333297032</c:v>
                </c:pt>
                <c:pt idx="509">
                  <c:v>0.69698333333394269</c:v>
                </c:pt>
                <c:pt idx="510">
                  <c:v>1.1565833333332181</c:v>
                </c:pt>
                <c:pt idx="511">
                  <c:v>0.52898333333407632</c:v>
                </c:pt>
                <c:pt idx="512">
                  <c:v>1.3987833333333297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3-42E7-9580-3E18F4A7E9FF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428879901568012E-3"/>
                  <c:y val="-0.55698279229456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4,98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43-42E7-9580-3E18F4A7E9F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43-42E7-9580-3E18F4A7E9F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4.9800000000000004</c:v>
                </c:pt>
                <c:pt idx="1">
                  <c:v>4.9800000000000004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43-42E7-9580-3E18F4A7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6976"/>
        <c:axId val="88688896"/>
      </c:scatterChart>
      <c:valAx>
        <c:axId val="886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45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688896"/>
        <c:crosses val="autoZero"/>
        <c:crossBetween val="midCat"/>
        <c:majorUnit val="10"/>
      </c:valAx>
      <c:valAx>
        <c:axId val="88688896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78E-3"/>
              <c:y val="0.157509269674624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68697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71"/>
          <c:y val="0.90891176991004841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11" footer="0.4921259845000011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32</xdr:row>
      <xdr:rowOff>190500</xdr:rowOff>
    </xdr:from>
    <xdr:to>
      <xdr:col>30</xdr:col>
      <xdr:colOff>161925</xdr:colOff>
      <xdr:row>56</xdr:row>
      <xdr:rowOff>177800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0.83063</cdr:x>
      <cdr:y>0.05137</cdr:y>
    </cdr:from>
    <cdr:to>
      <cdr:x>1</cdr:x>
      <cdr:y>0.11617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45400" y="249849"/>
          <a:ext cx="15589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0.83753</cdr:x>
      <cdr:y>0.00211</cdr:y>
    </cdr:from>
    <cdr:to>
      <cdr:x>1</cdr:x>
      <cdr:y>0.07141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8900" y="10286"/>
          <a:ext cx="14954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99"/>
  <sheetViews>
    <sheetView tabSelected="1" topLeftCell="F1" zoomScale="75" workbookViewId="0">
      <selection activeCell="I1" sqref="I1:I1048576"/>
    </sheetView>
  </sheetViews>
  <sheetFormatPr defaultColWidth="9" defaultRowHeight="15.5" x14ac:dyDescent="0.35"/>
  <cols>
    <col min="1" max="1" width="15.75" style="35" customWidth="1"/>
    <col min="2" max="2" width="15.75" style="83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3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5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5.3</v>
      </c>
      <c r="H5" s="6"/>
      <c r="I5" s="75"/>
      <c r="J5" s="23">
        <v>1</v>
      </c>
      <c r="K5" s="42">
        <v>686</v>
      </c>
      <c r="L5" s="29">
        <f>(-29.37*((700-K5)/K5)*((700-K5)/K5)+37.59*((700-K5)/K5)+0.75)*10</f>
        <v>15.049104539775094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5.5</v>
      </c>
      <c r="H6" s="6"/>
      <c r="I6" s="75"/>
      <c r="J6" s="23">
        <v>2</v>
      </c>
      <c r="K6" s="42">
        <v>664</v>
      </c>
      <c r="L6" s="29">
        <f>(-29.37*((700-K6)/K6)*((700-K6)/K6)+37.59*((700-K6)/K6)+0.75)*10</f>
        <v>27.016798519378721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4.5999999999999996</v>
      </c>
      <c r="H7" s="6"/>
      <c r="I7" s="75"/>
      <c r="J7" s="23">
        <v>3</v>
      </c>
      <c r="K7" s="42">
        <v>666</v>
      </c>
      <c r="L7" s="29">
        <f>(-29.37*((700-K7)/K7)*((700-K7)/K7)+37.59*((700-K7)/K7)+0.75)*10</f>
        <v>25.924646267889511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5.1333333333333337</v>
      </c>
      <c r="H8" s="5"/>
      <c r="I8" s="84"/>
      <c r="J8" s="27" t="s">
        <v>14</v>
      </c>
      <c r="K8" s="28"/>
      <c r="L8" s="30">
        <f>AVERAGE(L5:L7)</f>
        <v>22.663516442347774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4">
        <f>TAN(RADIANS(G8))</f>
        <v>8.9834063227909447E-2</v>
      </c>
      <c r="H9" s="5">
        <f>H13/1000/60</f>
        <v>2.4376388888888887E-5</v>
      </c>
      <c r="I9" s="84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4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6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7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0.3888773148148148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8">
        <f>-J13/1000/60</f>
        <v>0</v>
      </c>
      <c r="J13" s="54">
        <v>0</v>
      </c>
      <c r="K13" s="52">
        <f>H13-J13</f>
        <v>1.4625833333333333</v>
      </c>
      <c r="L13" s="55">
        <v>4.9800000000000004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0.38900462962962962</v>
      </c>
      <c r="B14" s="81">
        <f t="shared" ref="B14:B77" si="3">C14*60</f>
        <v>10.999999999998522</v>
      </c>
      <c r="C14" s="54">
        <f t="shared" si="0"/>
        <v>0.1833333333333087</v>
      </c>
      <c r="D14" s="54">
        <f t="shared" ref="D14:D76" si="4">(A14*24-A13*24)*60</f>
        <v>0.1833333333333087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8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4.9800000000000004</v>
      </c>
      <c r="M14" s="57">
        <v>1.6</v>
      </c>
      <c r="N14" s="56">
        <f t="shared" ref="N14:N77" si="7">C14*H14</f>
        <v>0.26814027777774174</v>
      </c>
      <c r="O14" s="56">
        <f t="shared" ref="O14:O77" si="8">K14*(D14)</f>
        <v>0.26814027777774174</v>
      </c>
      <c r="P14" s="56">
        <f>SUM($O$13:O14)</f>
        <v>0.26814027777774174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0.38906250000000003</v>
      </c>
      <c r="B15" s="81">
        <f t="shared" si="3"/>
        <v>16.000000000002501</v>
      </c>
      <c r="C15" s="54">
        <f t="shared" si="0"/>
        <v>0.26666666666670835</v>
      </c>
      <c r="D15" s="54">
        <f t="shared" si="4"/>
        <v>8.3333333333399651E-2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8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0.39002222222228322</v>
      </c>
      <c r="O15" s="56">
        <f t="shared" si="8"/>
        <v>0.12188194444454144</v>
      </c>
      <c r="P15" s="56">
        <f>SUM($O$13:O15)</f>
        <v>0.39002222222228317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0.38912037037037034</v>
      </c>
      <c r="B16" s="81">
        <f t="shared" si="3"/>
        <v>21.000000000000085</v>
      </c>
      <c r="C16" s="54">
        <f t="shared" si="0"/>
        <v>0.35000000000000142</v>
      </c>
      <c r="D16" s="54">
        <f t="shared" si="4"/>
        <v>8.3333333333293069E-2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8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0.51190416666666871</v>
      </c>
      <c r="O16" s="56">
        <f t="shared" si="8"/>
        <v>0.12188194444438556</v>
      </c>
      <c r="P16" s="56">
        <f>SUM($O$13:O16)</f>
        <v>0.51190416666666871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0.38917824074074076</v>
      </c>
      <c r="B17" s="81">
        <f t="shared" si="3"/>
        <v>26.000000000004064</v>
      </c>
      <c r="C17" s="54">
        <f t="shared" si="0"/>
        <v>0.43333333333340107</v>
      </c>
      <c r="D17" s="54">
        <f t="shared" si="4"/>
        <v>8.3333333333399651E-2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8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0.63378611111121019</v>
      </c>
      <c r="O17" s="56">
        <f t="shared" si="8"/>
        <v>0.12188194444454144</v>
      </c>
      <c r="P17" s="56">
        <f>SUM($O$13:O17)</f>
        <v>0.63378611111121019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0.38935185185185189</v>
      </c>
      <c r="B18" s="81">
        <f t="shared" si="3"/>
        <v>41.000000000003212</v>
      </c>
      <c r="C18" s="54">
        <f t="shared" si="0"/>
        <v>0.68333333333338686</v>
      </c>
      <c r="D18" s="54">
        <f t="shared" si="4"/>
        <v>0.24999999999998579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8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0.99943194444452277</v>
      </c>
      <c r="O18" s="56">
        <f t="shared" si="8"/>
        <v>0.36564583333331258</v>
      </c>
      <c r="P18" s="56">
        <f>SUM($O$13:O18)</f>
        <v>0.99943194444452277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0.38943287037037039</v>
      </c>
      <c r="B19" s="81">
        <f t="shared" si="3"/>
        <v>48.000000000001108</v>
      </c>
      <c r="C19" s="54">
        <f t="shared" si="0"/>
        <v>0.80000000000001847</v>
      </c>
      <c r="D19" s="54">
        <f t="shared" si="4"/>
        <v>0.11666666666663161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8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1.1700666666666937</v>
      </c>
      <c r="O19" s="56">
        <f t="shared" si="8"/>
        <v>0.17063472222217096</v>
      </c>
      <c r="P19" s="56">
        <f>SUM($O$13:O19)</f>
        <v>1.1700666666666937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0.38950231481481484</v>
      </c>
      <c r="B20" s="81">
        <f t="shared" si="3"/>
        <v>54.000000000002046</v>
      </c>
      <c r="C20" s="54">
        <f t="shared" si="0"/>
        <v>0.90000000000003411</v>
      </c>
      <c r="D20" s="54">
        <f t="shared" si="4"/>
        <v>0.10000000000001563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8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1.3163250000000499</v>
      </c>
      <c r="O20" s="56">
        <f t="shared" si="8"/>
        <v>0.14625833333335619</v>
      </c>
      <c r="P20" s="56">
        <f>SUM($O$13:O20)</f>
        <v>1.3163250000000499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0.3895717592592593</v>
      </c>
      <c r="B21" s="81">
        <f t="shared" si="3"/>
        <v>60.000000000002984</v>
      </c>
      <c r="C21" s="54">
        <f t="shared" si="0"/>
        <v>1.0000000000000497</v>
      </c>
      <c r="D21" s="54">
        <f t="shared" si="4"/>
        <v>0.10000000000001563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8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1.4625833333334062</v>
      </c>
      <c r="O21" s="56">
        <f t="shared" si="8"/>
        <v>0.14625833333335619</v>
      </c>
      <c r="P21" s="56">
        <f>SUM($O$13:O21)</f>
        <v>1.4625833333334062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0.3896296296296296</v>
      </c>
      <c r="B22" s="81">
        <f t="shared" si="3"/>
        <v>65.000000000000568</v>
      </c>
      <c r="C22" s="54">
        <f t="shared" si="0"/>
        <v>1.0833333333333428</v>
      </c>
      <c r="D22" s="54">
        <f t="shared" si="4"/>
        <v>8.3333333333293069E-2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8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1.5844652777777917</v>
      </c>
      <c r="O22" s="56">
        <f t="shared" si="8"/>
        <v>0.12188194444438556</v>
      </c>
      <c r="P22" s="56">
        <f>SUM($O$13:O22)</f>
        <v>1.5844652777777917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0.3897106481481481</v>
      </c>
      <c r="B23" s="81">
        <f t="shared" si="3"/>
        <v>71.999999999998465</v>
      </c>
      <c r="C23" s="54">
        <f t="shared" si="0"/>
        <v>1.1999999999999744</v>
      </c>
      <c r="D23" s="54">
        <f t="shared" si="4"/>
        <v>0.11666666666663161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8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1.7550999999999626</v>
      </c>
      <c r="O23" s="56">
        <f t="shared" si="8"/>
        <v>0.17063472222217096</v>
      </c>
      <c r="P23" s="56">
        <f>SUM($O$13:O23)</f>
        <v>1.7550999999999626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0.38976851851851851</v>
      </c>
      <c r="B24" s="81">
        <f t="shared" si="3"/>
        <v>77.000000000002444</v>
      </c>
      <c r="C24" s="54">
        <f t="shared" si="0"/>
        <v>1.2833333333333741</v>
      </c>
      <c r="D24" s="54">
        <f t="shared" si="4"/>
        <v>8.3333333333399651E-2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8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1.8769819444445039</v>
      </c>
      <c r="O24" s="56">
        <f t="shared" si="8"/>
        <v>0.12188194444454144</v>
      </c>
      <c r="P24" s="56">
        <f>SUM($O$13:O24)</f>
        <v>1.8769819444445039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0.38983796296296297</v>
      </c>
      <c r="B25" s="81">
        <f t="shared" si="3"/>
        <v>83.000000000003382</v>
      </c>
      <c r="C25" s="54">
        <f t="shared" si="0"/>
        <v>1.3833333333333897</v>
      </c>
      <c r="D25" s="54">
        <f t="shared" si="4"/>
        <v>0.10000000000001563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8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2.0232402777778602</v>
      </c>
      <c r="O25" s="56">
        <f t="shared" si="8"/>
        <v>0.14625833333335619</v>
      </c>
      <c r="P25" s="56">
        <f>SUM($O$13:O25)</f>
        <v>2.0232402777778602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0.38990740740740737</v>
      </c>
      <c r="B26" s="81">
        <f t="shared" si="3"/>
        <v>88.999999999997925</v>
      </c>
      <c r="C26" s="54">
        <f t="shared" si="0"/>
        <v>1.4833333333332988</v>
      </c>
      <c r="D26" s="54">
        <f t="shared" si="4"/>
        <v>9.9999999999909051E-2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8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2.1694986111110603</v>
      </c>
      <c r="O26" s="56">
        <f t="shared" si="8"/>
        <v>0.14625833333320032</v>
      </c>
      <c r="P26" s="56">
        <f>SUM($O$13:O26)</f>
        <v>2.1694986111110603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0.38997685185185182</v>
      </c>
      <c r="B27" s="81">
        <f t="shared" si="3"/>
        <v>94.999999999998863</v>
      </c>
      <c r="C27" s="54">
        <f t="shared" si="0"/>
        <v>1.5833333333333144</v>
      </c>
      <c r="D27" s="54">
        <f t="shared" si="4"/>
        <v>0.10000000000001563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8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2.3157569444444168</v>
      </c>
      <c r="O27" s="56">
        <f t="shared" si="8"/>
        <v>0.14625833333335619</v>
      </c>
      <c r="P27" s="56">
        <f>SUM($O$13:O27)</f>
        <v>2.3157569444444164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0.39004629629629628</v>
      </c>
      <c r="B28" s="81">
        <f t="shared" si="3"/>
        <v>100.9999999999998</v>
      </c>
      <c r="C28" s="54">
        <f t="shared" si="0"/>
        <v>1.68333333333333</v>
      </c>
      <c r="D28" s="54">
        <f t="shared" si="4"/>
        <v>0.10000000000001563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8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2.4620152777777728</v>
      </c>
      <c r="O28" s="56">
        <f t="shared" si="8"/>
        <v>0.14625833333335619</v>
      </c>
      <c r="P28" s="56">
        <f>SUM($O$13:O28)</f>
        <v>2.4620152777777724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0.39019675925925923</v>
      </c>
      <c r="B29" s="81">
        <f t="shared" si="3"/>
        <v>113.99999999999864</v>
      </c>
      <c r="C29" s="54">
        <f t="shared" si="0"/>
        <v>1.8999999999999773</v>
      </c>
      <c r="D29" s="54">
        <f t="shared" si="4"/>
        <v>0.21666666666664725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8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2.7789083333333</v>
      </c>
      <c r="O29" s="56">
        <f t="shared" si="8"/>
        <v>0.31689305555552716</v>
      </c>
      <c r="P29" s="56">
        <f>SUM($O$13:O29)</f>
        <v>2.7789083333332996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0.39025462962962965</v>
      </c>
      <c r="B30" s="81">
        <f t="shared" si="3"/>
        <v>119.00000000000261</v>
      </c>
      <c r="C30" s="54">
        <f t="shared" si="0"/>
        <v>1.9833333333333769</v>
      </c>
      <c r="D30" s="54">
        <f t="shared" si="4"/>
        <v>8.3333333333399651E-2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8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2.9007902777778414</v>
      </c>
      <c r="O30" s="56">
        <f t="shared" si="8"/>
        <v>0.12188194444454144</v>
      </c>
      <c r="P30" s="56">
        <f>SUM($O$13:O30)</f>
        <v>2.9007902777778409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0.39033564814814814</v>
      </c>
      <c r="B31" s="81">
        <f t="shared" si="3"/>
        <v>126.00000000000051</v>
      </c>
      <c r="C31" s="54">
        <f t="shared" si="0"/>
        <v>2.1000000000000085</v>
      </c>
      <c r="D31" s="54">
        <f t="shared" si="4"/>
        <v>0.11666666666663161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8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3.0714250000000125</v>
      </c>
      <c r="O31" s="56">
        <f t="shared" si="8"/>
        <v>0.17063472222217096</v>
      </c>
      <c r="P31" s="56">
        <f>SUM($O$13:O31)</f>
        <v>3.0714250000000121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0.3903935185185185</v>
      </c>
      <c r="B32" s="81">
        <f t="shared" si="3"/>
        <v>130.9999999999981</v>
      </c>
      <c r="C32" s="54">
        <f t="shared" si="0"/>
        <v>2.1833333333333016</v>
      </c>
      <c r="D32" s="54">
        <f t="shared" si="4"/>
        <v>8.3333333333293069E-2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8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3.193306944444398</v>
      </c>
      <c r="O32" s="56">
        <f t="shared" si="8"/>
        <v>0.12188194444438556</v>
      </c>
      <c r="P32" s="56">
        <f>SUM($O$13:O32)</f>
        <v>3.1933069444443976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0.39046296296296296</v>
      </c>
      <c r="B33" s="81">
        <f t="shared" si="3"/>
        <v>136.99999999999903</v>
      </c>
      <c r="C33" s="54">
        <f t="shared" si="0"/>
        <v>2.2833333333333172</v>
      </c>
      <c r="D33" s="54">
        <f t="shared" si="4"/>
        <v>0.10000000000001563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8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3.3395652777777545</v>
      </c>
      <c r="O33" s="56">
        <f t="shared" si="8"/>
        <v>0.14625833333335619</v>
      </c>
      <c r="P33" s="56">
        <f>SUM($O$13:O33)</f>
        <v>3.3395652777777536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0.39052083333333337</v>
      </c>
      <c r="B34" s="81">
        <f t="shared" si="3"/>
        <v>142.00000000000301</v>
      </c>
      <c r="C34" s="54">
        <f t="shared" si="0"/>
        <v>2.3666666666667169</v>
      </c>
      <c r="D34" s="54">
        <f t="shared" si="4"/>
        <v>8.3333333333399651E-2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8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3.4614472222222958</v>
      </c>
      <c r="O34" s="56">
        <f t="shared" si="8"/>
        <v>0.12188194444454144</v>
      </c>
      <c r="P34" s="56">
        <f>SUM($O$13:O34)</f>
        <v>3.461447222222295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0.39060185185185187</v>
      </c>
      <c r="B35" s="81">
        <f t="shared" si="3"/>
        <v>149.00000000000091</v>
      </c>
      <c r="C35" s="54">
        <f t="shared" si="0"/>
        <v>2.4833333333333485</v>
      </c>
      <c r="D35" s="54">
        <f t="shared" si="4"/>
        <v>0.11666666666663161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8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3.6320819444444665</v>
      </c>
      <c r="O35" s="56">
        <f t="shared" si="8"/>
        <v>0.17063472222217096</v>
      </c>
      <c r="P35" s="56">
        <f>SUM($O$13:O35)</f>
        <v>3.6320819444444661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0.39065972222222217</v>
      </c>
      <c r="B36" s="81">
        <f t="shared" si="3"/>
        <v>153.99999999999849</v>
      </c>
      <c r="C36" s="54">
        <f t="shared" si="0"/>
        <v>2.5666666666666416</v>
      </c>
      <c r="D36" s="54">
        <f t="shared" si="4"/>
        <v>8.3333333333293069E-2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8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3.753963888888852</v>
      </c>
      <c r="O36" s="56">
        <f t="shared" si="8"/>
        <v>0.12188194444438556</v>
      </c>
      <c r="P36" s="56">
        <f>SUM($O$13:O36)</f>
        <v>3.7539638888888516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0.39071759259259259</v>
      </c>
      <c r="B37" s="81">
        <f t="shared" si="3"/>
        <v>159.00000000000247</v>
      </c>
      <c r="C37" s="54">
        <f t="shared" si="0"/>
        <v>2.6500000000000412</v>
      </c>
      <c r="D37" s="54">
        <f t="shared" si="4"/>
        <v>8.3333333333399651E-2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8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3.8758458333333938</v>
      </c>
      <c r="O37" s="56">
        <f t="shared" si="8"/>
        <v>0.12188194444454144</v>
      </c>
      <c r="P37" s="56">
        <f>SUM($O$13:O37)</f>
        <v>3.8758458333333929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0.39077546296296295</v>
      </c>
      <c r="B38" s="81">
        <f t="shared" si="3"/>
        <v>164.00000000000006</v>
      </c>
      <c r="C38" s="54">
        <f t="shared" si="0"/>
        <v>2.7333333333333343</v>
      </c>
      <c r="D38" s="54">
        <f t="shared" si="4"/>
        <v>8.3333333333293069E-2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8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3.9977277777777793</v>
      </c>
      <c r="O38" s="56">
        <f t="shared" si="8"/>
        <v>0.12188194444438556</v>
      </c>
      <c r="P38" s="56">
        <f>SUM($O$13:O38)</f>
        <v>3.9977277777777784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0.39093749999999999</v>
      </c>
      <c r="B39" s="81">
        <f t="shared" si="3"/>
        <v>178.00000000000225</v>
      </c>
      <c r="C39" s="54">
        <f t="shared" si="0"/>
        <v>2.9666666666667041</v>
      </c>
      <c r="D39" s="54">
        <f t="shared" si="4"/>
        <v>0.23333333333336981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8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4.338997222222277</v>
      </c>
      <c r="O39" s="56">
        <f t="shared" si="8"/>
        <v>0.3412694444444978</v>
      </c>
      <c r="P39" s="56">
        <f>SUM($O$13:O39)</f>
        <v>4.3389972222222761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0.39100694444444445</v>
      </c>
      <c r="B40" s="81">
        <f t="shared" si="3"/>
        <v>184.00000000000318</v>
      </c>
      <c r="C40" s="54">
        <f t="shared" si="0"/>
        <v>3.0666666666667197</v>
      </c>
      <c r="D40" s="54">
        <f t="shared" si="4"/>
        <v>0.10000000000001563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8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4.485255555555633</v>
      </c>
      <c r="O40" s="56">
        <f t="shared" si="8"/>
        <v>0.14625833333335619</v>
      </c>
      <c r="P40" s="56">
        <f>SUM($O$13:O40)</f>
        <v>4.4852555555556322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0.3910763888888889</v>
      </c>
      <c r="B41" s="81">
        <f t="shared" si="3"/>
        <v>190.00000000000412</v>
      </c>
      <c r="C41" s="54">
        <f t="shared" si="0"/>
        <v>3.1666666666667354</v>
      </c>
      <c r="D41" s="54">
        <f t="shared" si="4"/>
        <v>0.10000000000001563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8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4.6315138888889891</v>
      </c>
      <c r="O41" s="56">
        <f t="shared" si="8"/>
        <v>0.14625833333335619</v>
      </c>
      <c r="P41" s="56">
        <f>SUM($O$13:O41)</f>
        <v>4.6315138888889882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0.39113425925925926</v>
      </c>
      <c r="B42" s="81">
        <f t="shared" si="3"/>
        <v>195.00000000000171</v>
      </c>
      <c r="C42" s="54">
        <f t="shared" si="0"/>
        <v>3.2500000000000284</v>
      </c>
      <c r="D42" s="54">
        <f t="shared" si="4"/>
        <v>8.3333333333293069E-2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8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4.753395833333375</v>
      </c>
      <c r="O42" s="56">
        <f t="shared" si="8"/>
        <v>0.12188194444438556</v>
      </c>
      <c r="P42" s="56">
        <f>SUM($O$13:O42)</f>
        <v>4.7533958333333741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0.39121527777777776</v>
      </c>
      <c r="B43" s="81">
        <f t="shared" si="3"/>
        <v>201.9999999999996</v>
      </c>
      <c r="C43" s="54">
        <f t="shared" si="0"/>
        <v>3.36666666666666</v>
      </c>
      <c r="D43" s="54">
        <f t="shared" si="4"/>
        <v>0.11666666666663161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8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4.9240305555555457</v>
      </c>
      <c r="O43" s="56">
        <f t="shared" si="8"/>
        <v>0.17063472222217096</v>
      </c>
      <c r="P43" s="56">
        <f>SUM($O$13:O43)</f>
        <v>4.9240305555555448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0.39129629629629631</v>
      </c>
      <c r="B44" s="81">
        <f t="shared" si="3"/>
        <v>209.00000000000389</v>
      </c>
      <c r="C44" s="54">
        <f t="shared" si="0"/>
        <v>3.4833333333333982</v>
      </c>
      <c r="D44" s="54">
        <f t="shared" si="4"/>
        <v>0.11666666666673819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8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5.0946652777778727</v>
      </c>
      <c r="O44" s="56">
        <f t="shared" si="8"/>
        <v>0.17063472222232684</v>
      </c>
      <c r="P44" s="56">
        <f>SUM($O$13:O44)</f>
        <v>5.0946652777778718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0.39136574074074071</v>
      </c>
      <c r="B45" s="81">
        <f t="shared" si="3"/>
        <v>214.99999999999844</v>
      </c>
      <c r="C45" s="54">
        <f t="shared" si="0"/>
        <v>3.5833333333333073</v>
      </c>
      <c r="D45" s="54">
        <f t="shared" si="4"/>
        <v>9.9999999999909051E-2</v>
      </c>
      <c r="E45">
        <v>0</v>
      </c>
      <c r="F45" s="31">
        <f>SUM($E$13:E45)</f>
        <v>0</v>
      </c>
      <c r="G45" s="52">
        <f t="shared" si="1"/>
        <v>0</v>
      </c>
      <c r="H45" s="52">
        <f t="shared" si="2"/>
        <v>1.4625833333333333</v>
      </c>
      <c r="I45" s="88">
        <f t="shared" si="5"/>
        <v>0</v>
      </c>
      <c r="J45" s="54">
        <f t="shared" si="6"/>
        <v>0</v>
      </c>
      <c r="K45" s="54">
        <f t="shared" si="10"/>
        <v>1.4625833333333333</v>
      </c>
      <c r="L45" s="38"/>
      <c r="M45" s="38"/>
      <c r="N45" s="56">
        <f t="shared" si="7"/>
        <v>5.2409236111110733</v>
      </c>
      <c r="O45" s="56">
        <f t="shared" si="8"/>
        <v>0.14625833333320032</v>
      </c>
      <c r="P45" s="56">
        <f>SUM($O$13:O45)</f>
        <v>5.2409236111110724</v>
      </c>
      <c r="Q45" s="56">
        <f t="shared" si="9"/>
        <v>0</v>
      </c>
      <c r="T45" s="7"/>
      <c r="U45" s="8"/>
      <c r="V45" s="8"/>
    </row>
    <row r="46" spans="1:22" s="3" customFormat="1" x14ac:dyDescent="0.35">
      <c r="A46" s="63">
        <v>0.39142361111111112</v>
      </c>
      <c r="B46" s="81">
        <f t="shared" si="3"/>
        <v>220.00000000000242</v>
      </c>
      <c r="C46" s="54">
        <f t="shared" si="0"/>
        <v>3.6666666666667069</v>
      </c>
      <c r="D46" s="54">
        <f t="shared" si="4"/>
        <v>8.3333333333399651E-2</v>
      </c>
      <c r="E46">
        <v>0</v>
      </c>
      <c r="F46" s="31">
        <f>SUM($E$13:E46)</f>
        <v>0</v>
      </c>
      <c r="G46" s="52">
        <f t="shared" si="1"/>
        <v>0</v>
      </c>
      <c r="H46" s="54">
        <f t="shared" si="2"/>
        <v>1.4625833333333333</v>
      </c>
      <c r="I46" s="88">
        <f t="shared" si="5"/>
        <v>0</v>
      </c>
      <c r="J46" s="54">
        <f t="shared" si="6"/>
        <v>0</v>
      </c>
      <c r="K46" s="54">
        <f t="shared" si="10"/>
        <v>1.4625833333333333</v>
      </c>
      <c r="L46" s="38"/>
      <c r="M46" s="38"/>
      <c r="N46" s="56">
        <f t="shared" si="7"/>
        <v>5.3628055555556147</v>
      </c>
      <c r="O46" s="56">
        <f t="shared" si="8"/>
        <v>0.12188194444454144</v>
      </c>
      <c r="P46" s="56">
        <f>SUM($O$13:O46)</f>
        <v>5.3628055555556138</v>
      </c>
      <c r="Q46" s="56">
        <f t="shared" si="9"/>
        <v>0</v>
      </c>
      <c r="T46" s="7"/>
      <c r="U46" s="8"/>
      <c r="V46" s="8"/>
    </row>
    <row r="47" spans="1:22" s="3" customFormat="1" x14ac:dyDescent="0.35">
      <c r="A47" s="63">
        <v>0.39148148148148149</v>
      </c>
      <c r="B47" s="81">
        <f t="shared" si="3"/>
        <v>225</v>
      </c>
      <c r="C47" s="54">
        <f t="shared" si="0"/>
        <v>3.75</v>
      </c>
      <c r="D47" s="54">
        <f t="shared" si="4"/>
        <v>8.3333333333293069E-2</v>
      </c>
      <c r="E47">
        <v>0</v>
      </c>
      <c r="F47" s="31">
        <f>SUM($E$13:E47)</f>
        <v>0</v>
      </c>
      <c r="G47" s="52">
        <f t="shared" si="1"/>
        <v>0</v>
      </c>
      <c r="H47" s="52">
        <f t="shared" si="2"/>
        <v>1.4625833333333333</v>
      </c>
      <c r="I47" s="88">
        <f t="shared" si="5"/>
        <v>0</v>
      </c>
      <c r="J47" s="54">
        <f t="shared" si="6"/>
        <v>0</v>
      </c>
      <c r="K47" s="54">
        <f t="shared" si="10"/>
        <v>1.4625833333333333</v>
      </c>
      <c r="L47" s="38"/>
      <c r="M47" s="38"/>
      <c r="N47" s="56">
        <f t="shared" si="7"/>
        <v>5.4846874999999997</v>
      </c>
      <c r="O47" s="56">
        <f t="shared" si="8"/>
        <v>0.12188194444438556</v>
      </c>
      <c r="P47" s="56">
        <f>SUM($O$13:O47)</f>
        <v>5.4846874999999997</v>
      </c>
      <c r="Q47" s="56">
        <f t="shared" si="9"/>
        <v>0</v>
      </c>
      <c r="T47" s="7"/>
      <c r="U47" s="8"/>
      <c r="V47" s="8"/>
    </row>
    <row r="48" spans="1:22" s="3" customFormat="1" x14ac:dyDescent="0.35">
      <c r="A48" s="63">
        <v>0.3915393518518519</v>
      </c>
      <c r="B48" s="81">
        <f t="shared" si="3"/>
        <v>230.00000000000398</v>
      </c>
      <c r="C48" s="54">
        <f t="shared" si="0"/>
        <v>3.8333333333333997</v>
      </c>
      <c r="D48" s="54">
        <f t="shared" si="4"/>
        <v>8.3333333333399651E-2</v>
      </c>
      <c r="E48">
        <v>0</v>
      </c>
      <c r="F48" s="31">
        <f>SUM($E$13:E48)</f>
        <v>0</v>
      </c>
      <c r="G48" s="52">
        <f t="shared" si="1"/>
        <v>0</v>
      </c>
      <c r="H48" s="54">
        <f t="shared" si="2"/>
        <v>1.4625833333333333</v>
      </c>
      <c r="I48" s="88">
        <f t="shared" si="5"/>
        <v>0</v>
      </c>
      <c r="J48" s="54">
        <f t="shared" si="6"/>
        <v>0</v>
      </c>
      <c r="K48" s="54">
        <f t="shared" si="10"/>
        <v>1.4625833333333333</v>
      </c>
      <c r="L48" s="38"/>
      <c r="M48" s="38"/>
      <c r="N48" s="56">
        <f t="shared" si="7"/>
        <v>5.6065694444445411</v>
      </c>
      <c r="O48" s="56">
        <f t="shared" si="8"/>
        <v>0.12188194444454144</v>
      </c>
      <c r="P48" s="56">
        <f>SUM($O$13:O48)</f>
        <v>5.6065694444445411</v>
      </c>
      <c r="Q48" s="56">
        <f t="shared" si="9"/>
        <v>0</v>
      </c>
      <c r="T48" s="7"/>
      <c r="U48" s="8"/>
      <c r="V48" s="8"/>
    </row>
    <row r="49" spans="1:22" s="3" customFormat="1" x14ac:dyDescent="0.35">
      <c r="A49" s="63">
        <v>0.39159722222222221</v>
      </c>
      <c r="B49" s="81">
        <f t="shared" si="3"/>
        <v>235.00000000000156</v>
      </c>
      <c r="C49" s="54">
        <f t="shared" si="0"/>
        <v>3.9166666666666927</v>
      </c>
      <c r="D49" s="54">
        <f t="shared" si="4"/>
        <v>8.3333333333293069E-2</v>
      </c>
      <c r="E49">
        <v>0</v>
      </c>
      <c r="F49" s="31">
        <f>SUM($E$13:E49)</f>
        <v>0</v>
      </c>
      <c r="G49" s="52">
        <f t="shared" si="1"/>
        <v>0</v>
      </c>
      <c r="H49" s="52">
        <f t="shared" si="2"/>
        <v>1.4625833333333333</v>
      </c>
      <c r="I49" s="88">
        <f t="shared" si="5"/>
        <v>0</v>
      </c>
      <c r="J49" s="54">
        <f t="shared" si="6"/>
        <v>0</v>
      </c>
      <c r="K49" s="54">
        <f t="shared" si="10"/>
        <v>1.4625833333333333</v>
      </c>
      <c r="L49" s="38"/>
      <c r="M49" s="38"/>
      <c r="N49" s="56">
        <f t="shared" si="7"/>
        <v>5.728451388888927</v>
      </c>
      <c r="O49" s="56">
        <f t="shared" si="8"/>
        <v>0.12188194444438556</v>
      </c>
      <c r="P49" s="56">
        <f>SUM($O$13:O49)</f>
        <v>5.728451388888927</v>
      </c>
      <c r="Q49" s="56">
        <f t="shared" si="9"/>
        <v>0</v>
      </c>
      <c r="T49" s="7"/>
      <c r="U49" s="8"/>
      <c r="V49" s="8"/>
    </row>
    <row r="50" spans="1:22" s="3" customFormat="1" x14ac:dyDescent="0.35">
      <c r="A50" s="63">
        <v>0.39166666666666666</v>
      </c>
      <c r="B50" s="81">
        <f t="shared" si="3"/>
        <v>241.0000000000025</v>
      </c>
      <c r="C50" s="54">
        <f t="shared" si="0"/>
        <v>4.0166666666667084</v>
      </c>
      <c r="D50" s="54">
        <f t="shared" si="4"/>
        <v>0.10000000000001563</v>
      </c>
      <c r="E50">
        <v>0</v>
      </c>
      <c r="F50" s="31">
        <f>SUM($E$13:E50)</f>
        <v>0</v>
      </c>
      <c r="G50" s="52">
        <f t="shared" si="1"/>
        <v>0</v>
      </c>
      <c r="H50" s="54">
        <f t="shared" si="2"/>
        <v>1.4625833333333333</v>
      </c>
      <c r="I50" s="88">
        <f t="shared" si="5"/>
        <v>0</v>
      </c>
      <c r="J50" s="54">
        <f t="shared" si="6"/>
        <v>0</v>
      </c>
      <c r="K50" s="54">
        <f t="shared" si="10"/>
        <v>1.4625833333333333</v>
      </c>
      <c r="L50" s="38"/>
      <c r="M50" s="38"/>
      <c r="N50" s="56">
        <f t="shared" si="7"/>
        <v>5.874709722222283</v>
      </c>
      <c r="O50" s="56">
        <f t="shared" si="8"/>
        <v>0.14625833333335619</v>
      </c>
      <c r="P50" s="56">
        <f>SUM($O$13:O50)</f>
        <v>5.874709722222283</v>
      </c>
      <c r="Q50" s="56">
        <f t="shared" si="9"/>
        <v>0</v>
      </c>
      <c r="T50" s="7"/>
      <c r="U50" s="8"/>
      <c r="V50" s="8"/>
    </row>
    <row r="51" spans="1:22" s="3" customFormat="1" x14ac:dyDescent="0.35">
      <c r="A51" s="63">
        <v>0.39172453703703702</v>
      </c>
      <c r="B51" s="81">
        <f t="shared" si="3"/>
        <v>246.00000000000009</v>
      </c>
      <c r="C51" s="54">
        <f t="shared" si="0"/>
        <v>4.1000000000000014</v>
      </c>
      <c r="D51" s="54">
        <f t="shared" si="4"/>
        <v>8.3333333333293069E-2</v>
      </c>
      <c r="E51">
        <v>0</v>
      </c>
      <c r="F51" s="31">
        <f>SUM($E$13:E51)</f>
        <v>0</v>
      </c>
      <c r="G51" s="52">
        <f t="shared" si="1"/>
        <v>0</v>
      </c>
      <c r="H51" s="52">
        <f t="shared" si="2"/>
        <v>1.4625833333333333</v>
      </c>
      <c r="I51" s="88">
        <f t="shared" si="5"/>
        <v>0</v>
      </c>
      <c r="J51" s="54">
        <f t="shared" si="6"/>
        <v>0</v>
      </c>
      <c r="K51" s="54">
        <f t="shared" si="10"/>
        <v>1.4625833333333333</v>
      </c>
      <c r="L51" s="38"/>
      <c r="M51" s="38"/>
      <c r="N51" s="56">
        <f t="shared" si="7"/>
        <v>5.996591666666669</v>
      </c>
      <c r="O51" s="56">
        <f t="shared" si="8"/>
        <v>0.12188194444438556</v>
      </c>
      <c r="P51" s="56">
        <f>SUM($O$13:O51)</f>
        <v>5.996591666666669</v>
      </c>
      <c r="Q51" s="56">
        <f t="shared" si="9"/>
        <v>0</v>
      </c>
      <c r="T51" s="7"/>
      <c r="U51" s="8"/>
      <c r="V51" s="8"/>
    </row>
    <row r="52" spans="1:22" s="3" customFormat="1" x14ac:dyDescent="0.35">
      <c r="A52" s="63">
        <v>0.39178240740740744</v>
      </c>
      <c r="B52" s="81">
        <f t="shared" si="3"/>
        <v>251.00000000000406</v>
      </c>
      <c r="C52" s="54">
        <f t="shared" si="0"/>
        <v>4.1833333333334011</v>
      </c>
      <c r="D52" s="54">
        <f t="shared" si="4"/>
        <v>8.3333333333399651E-2</v>
      </c>
      <c r="E52">
        <v>0</v>
      </c>
      <c r="F52" s="31">
        <f>SUM($E$13:E52)</f>
        <v>0</v>
      </c>
      <c r="G52" s="52">
        <f t="shared" si="1"/>
        <v>0</v>
      </c>
      <c r="H52" s="54">
        <f t="shared" si="2"/>
        <v>1.4625833333333333</v>
      </c>
      <c r="I52" s="88">
        <f t="shared" si="5"/>
        <v>0</v>
      </c>
      <c r="J52" s="54">
        <f t="shared" si="6"/>
        <v>0</v>
      </c>
      <c r="K52" s="54">
        <f t="shared" si="10"/>
        <v>1.4625833333333333</v>
      </c>
      <c r="L52" s="38"/>
      <c r="M52" s="38"/>
      <c r="N52" s="56">
        <f t="shared" si="7"/>
        <v>6.1184736111112104</v>
      </c>
      <c r="O52" s="56">
        <f t="shared" si="8"/>
        <v>0.12188194444454144</v>
      </c>
      <c r="P52" s="56">
        <f>SUM($O$13:O52)</f>
        <v>6.1184736111112104</v>
      </c>
      <c r="Q52" s="56">
        <f t="shared" si="9"/>
        <v>0</v>
      </c>
      <c r="T52" s="7"/>
      <c r="U52" s="8"/>
      <c r="V52" s="8"/>
    </row>
    <row r="53" spans="1:22" s="3" customFormat="1" x14ac:dyDescent="0.35">
      <c r="A53" s="63">
        <v>0.39186342592592593</v>
      </c>
      <c r="B53" s="81">
        <f t="shared" si="3"/>
        <v>258.00000000000193</v>
      </c>
      <c r="C53" s="54">
        <f t="shared" si="0"/>
        <v>4.3000000000000327</v>
      </c>
      <c r="D53" s="54">
        <f t="shared" si="4"/>
        <v>0.11666666666663161</v>
      </c>
      <c r="E53">
        <v>0</v>
      </c>
      <c r="F53" s="31">
        <f>SUM($E$13:E53)</f>
        <v>0</v>
      </c>
      <c r="G53" s="52">
        <f t="shared" si="1"/>
        <v>0</v>
      </c>
      <c r="H53" s="52">
        <f t="shared" si="2"/>
        <v>1.4625833333333333</v>
      </c>
      <c r="I53" s="88">
        <f t="shared" si="5"/>
        <v>0</v>
      </c>
      <c r="J53" s="54">
        <f t="shared" si="6"/>
        <v>0</v>
      </c>
      <c r="K53" s="54">
        <f t="shared" si="10"/>
        <v>1.4625833333333333</v>
      </c>
      <c r="L53" s="38"/>
      <c r="M53" s="38"/>
      <c r="N53" s="56">
        <f t="shared" si="7"/>
        <v>6.289108333333381</v>
      </c>
      <c r="O53" s="56">
        <f t="shared" si="8"/>
        <v>0.17063472222217096</v>
      </c>
      <c r="P53" s="56">
        <f>SUM($O$13:O53)</f>
        <v>6.289108333333381</v>
      </c>
      <c r="Q53" s="56">
        <f t="shared" si="9"/>
        <v>0</v>
      </c>
      <c r="T53" s="7"/>
      <c r="U53" s="8"/>
      <c r="V53" s="8"/>
    </row>
    <row r="54" spans="1:22" s="3" customFormat="1" x14ac:dyDescent="0.35">
      <c r="A54" s="63">
        <v>0.39202546296296298</v>
      </c>
      <c r="B54" s="81">
        <f t="shared" si="3"/>
        <v>272.00000000000415</v>
      </c>
      <c r="C54" s="54">
        <f t="shared" si="0"/>
        <v>4.5333333333334025</v>
      </c>
      <c r="D54" s="54">
        <f t="shared" si="4"/>
        <v>0.23333333333336981</v>
      </c>
      <c r="E54">
        <v>0</v>
      </c>
      <c r="F54" s="31">
        <f>SUM($E$13:E54)</f>
        <v>0</v>
      </c>
      <c r="G54" s="52">
        <f t="shared" si="1"/>
        <v>0</v>
      </c>
      <c r="H54" s="54">
        <f t="shared" si="2"/>
        <v>1.4625833333333333</v>
      </c>
      <c r="I54" s="88">
        <f t="shared" si="5"/>
        <v>0</v>
      </c>
      <c r="J54" s="54">
        <f t="shared" si="6"/>
        <v>0</v>
      </c>
      <c r="K54" s="54">
        <f t="shared" si="10"/>
        <v>1.4625833333333333</v>
      </c>
      <c r="L54" s="38"/>
      <c r="M54" s="38"/>
      <c r="N54" s="56">
        <f t="shared" si="7"/>
        <v>6.6303777777778787</v>
      </c>
      <c r="O54" s="56">
        <f t="shared" si="8"/>
        <v>0.3412694444444978</v>
      </c>
      <c r="P54" s="56">
        <f>SUM($O$13:O54)</f>
        <v>6.6303777777778787</v>
      </c>
      <c r="Q54" s="56">
        <f t="shared" si="9"/>
        <v>0</v>
      </c>
      <c r="T54" s="7"/>
      <c r="U54" s="8"/>
      <c r="V54" s="8"/>
    </row>
    <row r="55" spans="1:22" s="3" customFormat="1" x14ac:dyDescent="0.35">
      <c r="A55" s="63">
        <v>0.39209490740740738</v>
      </c>
      <c r="B55" s="81">
        <f t="shared" si="3"/>
        <v>277.99999999999869</v>
      </c>
      <c r="C55" s="54">
        <f t="shared" si="0"/>
        <v>4.6333333333333115</v>
      </c>
      <c r="D55" s="54">
        <f t="shared" si="4"/>
        <v>9.9999999999909051E-2</v>
      </c>
      <c r="E55">
        <v>0</v>
      </c>
      <c r="F55" s="31">
        <f>SUM($E$13:E55)</f>
        <v>0</v>
      </c>
      <c r="G55" s="52">
        <f t="shared" si="1"/>
        <v>0</v>
      </c>
      <c r="H55" s="52">
        <f t="shared" si="2"/>
        <v>1.4625833333333333</v>
      </c>
      <c r="I55" s="88">
        <f t="shared" si="5"/>
        <v>0</v>
      </c>
      <c r="J55" s="54">
        <f t="shared" si="6"/>
        <v>0</v>
      </c>
      <c r="K55" s="54">
        <f t="shared" si="10"/>
        <v>1.4625833333333333</v>
      </c>
      <c r="L55" s="38"/>
      <c r="M55" s="38"/>
      <c r="N55" s="56">
        <f t="shared" si="7"/>
        <v>6.7766361111110793</v>
      </c>
      <c r="O55" s="56">
        <f t="shared" si="8"/>
        <v>0.14625833333320032</v>
      </c>
      <c r="P55" s="56">
        <f>SUM($O$13:O55)</f>
        <v>6.7766361111110793</v>
      </c>
      <c r="Q55" s="56">
        <f t="shared" si="9"/>
        <v>0</v>
      </c>
      <c r="T55" s="7"/>
      <c r="U55" s="8"/>
      <c r="V55" s="8"/>
    </row>
    <row r="56" spans="1:22" s="3" customFormat="1" x14ac:dyDescent="0.35">
      <c r="A56" s="63">
        <v>0.39215277777777779</v>
      </c>
      <c r="B56" s="81">
        <f t="shared" si="3"/>
        <v>283.00000000000267</v>
      </c>
      <c r="C56" s="54">
        <f t="shared" si="0"/>
        <v>4.7166666666667112</v>
      </c>
      <c r="D56" s="54">
        <f t="shared" si="4"/>
        <v>8.3333333333399651E-2</v>
      </c>
      <c r="E56">
        <v>0</v>
      </c>
      <c r="F56" s="31">
        <f>SUM($E$13:E56)</f>
        <v>0</v>
      </c>
      <c r="G56" s="52">
        <f t="shared" si="1"/>
        <v>0</v>
      </c>
      <c r="H56" s="54">
        <f t="shared" si="2"/>
        <v>1.4625833333333333</v>
      </c>
      <c r="I56" s="88">
        <f t="shared" si="5"/>
        <v>0</v>
      </c>
      <c r="J56" s="54">
        <f t="shared" si="6"/>
        <v>0</v>
      </c>
      <c r="K56" s="54">
        <f t="shared" si="10"/>
        <v>1.4625833333333333</v>
      </c>
      <c r="L56" s="38"/>
      <c r="M56" s="38"/>
      <c r="N56" s="56">
        <f t="shared" si="7"/>
        <v>6.8985180555556207</v>
      </c>
      <c r="O56" s="56">
        <f t="shared" si="8"/>
        <v>0.12188194444454144</v>
      </c>
      <c r="P56" s="56">
        <f>SUM($O$13:O56)</f>
        <v>6.8985180555556207</v>
      </c>
      <c r="Q56" s="56">
        <f t="shared" si="9"/>
        <v>0</v>
      </c>
      <c r="T56" s="7"/>
      <c r="U56" s="8"/>
      <c r="V56" s="8"/>
    </row>
    <row r="57" spans="1:22" s="3" customFormat="1" x14ac:dyDescent="0.35">
      <c r="A57" s="63">
        <v>0.39221064814814816</v>
      </c>
      <c r="B57" s="81">
        <f t="shared" si="3"/>
        <v>288.00000000000023</v>
      </c>
      <c r="C57" s="54">
        <f t="shared" si="0"/>
        <v>4.8000000000000043</v>
      </c>
      <c r="D57" s="54">
        <f t="shared" si="4"/>
        <v>8.3333333333293069E-2</v>
      </c>
      <c r="E57">
        <v>0</v>
      </c>
      <c r="F57" s="31">
        <f>SUM($E$13:E57)</f>
        <v>0</v>
      </c>
      <c r="G57" s="52">
        <f t="shared" si="1"/>
        <v>0</v>
      </c>
      <c r="H57" s="52">
        <f t="shared" si="2"/>
        <v>1.4625833333333333</v>
      </c>
      <c r="I57" s="88">
        <f t="shared" si="5"/>
        <v>0</v>
      </c>
      <c r="J57" s="54">
        <f t="shared" si="6"/>
        <v>0</v>
      </c>
      <c r="K57" s="54">
        <f t="shared" si="10"/>
        <v>1.4625833333333333</v>
      </c>
      <c r="L57" s="38"/>
      <c r="M57" s="38"/>
      <c r="N57" s="56">
        <f t="shared" si="7"/>
        <v>7.0204000000000066</v>
      </c>
      <c r="O57" s="56">
        <f t="shared" si="8"/>
        <v>0.12188194444438556</v>
      </c>
      <c r="P57" s="56">
        <f>SUM($O$13:O57)</f>
        <v>7.0204000000000066</v>
      </c>
      <c r="Q57" s="56">
        <f t="shared" si="9"/>
        <v>0</v>
      </c>
      <c r="T57" s="7"/>
      <c r="U57" s="8"/>
      <c r="V57" s="8"/>
    </row>
    <row r="58" spans="1:22" s="3" customFormat="1" x14ac:dyDescent="0.35">
      <c r="A58" s="63">
        <v>0.39228009259259261</v>
      </c>
      <c r="B58" s="81">
        <f t="shared" si="3"/>
        <v>294.00000000000119</v>
      </c>
      <c r="C58" s="54">
        <f t="shared" si="0"/>
        <v>4.9000000000000199</v>
      </c>
      <c r="D58" s="54">
        <f t="shared" si="4"/>
        <v>0.10000000000001563</v>
      </c>
      <c r="E58">
        <v>0</v>
      </c>
      <c r="F58" s="31">
        <f>SUM($E$13:E58)</f>
        <v>0</v>
      </c>
      <c r="G58" s="52">
        <f t="shared" si="1"/>
        <v>0</v>
      </c>
      <c r="H58" s="54">
        <f t="shared" si="2"/>
        <v>1.4625833333333333</v>
      </c>
      <c r="I58" s="88">
        <f t="shared" si="5"/>
        <v>0</v>
      </c>
      <c r="J58" s="54">
        <f t="shared" si="6"/>
        <v>0</v>
      </c>
      <c r="K58" s="54">
        <f t="shared" si="10"/>
        <v>1.4625833333333333</v>
      </c>
      <c r="L58" s="38"/>
      <c r="M58" s="38"/>
      <c r="N58" s="56">
        <f t="shared" si="7"/>
        <v>7.1666583333333627</v>
      </c>
      <c r="O58" s="56">
        <f t="shared" si="8"/>
        <v>0.14625833333335619</v>
      </c>
      <c r="P58" s="56">
        <f>SUM($O$13:O58)</f>
        <v>7.1666583333333627</v>
      </c>
      <c r="Q58" s="56">
        <f t="shared" si="9"/>
        <v>0</v>
      </c>
      <c r="T58" s="7"/>
      <c r="U58" s="8"/>
      <c r="V58" s="8"/>
    </row>
    <row r="59" spans="1:22" s="3" customFormat="1" x14ac:dyDescent="0.35">
      <c r="A59" s="63">
        <v>0.39233796296296292</v>
      </c>
      <c r="B59" s="81">
        <f t="shared" si="3"/>
        <v>298.99999999999875</v>
      </c>
      <c r="C59" s="54">
        <f t="shared" si="0"/>
        <v>4.983333333333313</v>
      </c>
      <c r="D59" s="54">
        <f t="shared" si="4"/>
        <v>8.3333333333293069E-2</v>
      </c>
      <c r="E59">
        <v>0</v>
      </c>
      <c r="F59" s="31">
        <f>SUM($E$13:E59)</f>
        <v>0</v>
      </c>
      <c r="G59" s="52">
        <f t="shared" si="1"/>
        <v>0</v>
      </c>
      <c r="H59" s="52">
        <f t="shared" si="2"/>
        <v>1.4625833333333333</v>
      </c>
      <c r="I59" s="88">
        <f t="shared" si="5"/>
        <v>0</v>
      </c>
      <c r="J59" s="54">
        <f t="shared" si="6"/>
        <v>0</v>
      </c>
      <c r="K59" s="54">
        <f t="shared" si="10"/>
        <v>1.4625833333333333</v>
      </c>
      <c r="L59" s="38"/>
      <c r="M59" s="38"/>
      <c r="N59" s="56">
        <f t="shared" si="7"/>
        <v>7.2885402777777477</v>
      </c>
      <c r="O59" s="56">
        <f t="shared" si="8"/>
        <v>0.12188194444438556</v>
      </c>
      <c r="P59" s="56">
        <f>SUM($O$13:O59)</f>
        <v>7.2885402777777486</v>
      </c>
      <c r="Q59" s="56">
        <f t="shared" si="9"/>
        <v>0</v>
      </c>
      <c r="T59" s="7"/>
      <c r="U59" s="8"/>
      <c r="V59" s="8"/>
    </row>
    <row r="60" spans="1:22" s="3" customFormat="1" x14ac:dyDescent="0.35">
      <c r="A60" s="63">
        <v>0.39240740740740737</v>
      </c>
      <c r="B60" s="81">
        <f t="shared" si="3"/>
        <v>304.99999999999972</v>
      </c>
      <c r="C60" s="54">
        <f t="shared" si="0"/>
        <v>5.0833333333333286</v>
      </c>
      <c r="D60" s="54">
        <f t="shared" si="4"/>
        <v>0.10000000000001563</v>
      </c>
      <c r="E60">
        <v>1.7</v>
      </c>
      <c r="F60" s="31">
        <f>SUM($E$13:E60)</f>
        <v>1.7</v>
      </c>
      <c r="G60" s="52">
        <f t="shared" si="1"/>
        <v>1.6999999999999999E-3</v>
      </c>
      <c r="H60" s="54">
        <f t="shared" si="2"/>
        <v>1.4625833333333333</v>
      </c>
      <c r="I60" s="88">
        <f t="shared" si="5"/>
        <v>-5.6666666666657809E-7</v>
      </c>
      <c r="J60" s="54">
        <f t="shared" si="6"/>
        <v>3.3999999999994687E-2</v>
      </c>
      <c r="K60" s="54">
        <f t="shared" si="10"/>
        <v>1.4285833333333386</v>
      </c>
      <c r="L60" s="38"/>
      <c r="M60" s="38"/>
      <c r="N60" s="56">
        <f t="shared" si="7"/>
        <v>7.4347986111111046</v>
      </c>
      <c r="O60" s="56">
        <f t="shared" si="8"/>
        <v>0.14285833333335621</v>
      </c>
      <c r="P60" s="56">
        <f>SUM($O$13:O60)</f>
        <v>7.4313986111111046</v>
      </c>
      <c r="Q60" s="56">
        <f t="shared" si="9"/>
        <v>3.4000000000000696E-3</v>
      </c>
      <c r="T60" s="7"/>
      <c r="U60" s="8"/>
      <c r="V60" s="8"/>
    </row>
    <row r="61" spans="1:22" s="3" customFormat="1" x14ac:dyDescent="0.35">
      <c r="A61" s="63">
        <v>0.39247685185185183</v>
      </c>
      <c r="B61" s="81">
        <f t="shared" si="3"/>
        <v>311.00000000000068</v>
      </c>
      <c r="C61" s="54">
        <f t="shared" si="0"/>
        <v>5.1833333333333442</v>
      </c>
      <c r="D61" s="54">
        <f t="shared" si="4"/>
        <v>0.10000000000001563</v>
      </c>
      <c r="E61">
        <v>3.6</v>
      </c>
      <c r="F61" s="31">
        <f>SUM($E$13:E61)</f>
        <v>5.3</v>
      </c>
      <c r="G61" s="52">
        <f t="shared" si="1"/>
        <v>5.3E-3</v>
      </c>
      <c r="H61" s="52">
        <f t="shared" si="2"/>
        <v>1.4625833333333333</v>
      </c>
      <c r="I61" s="88">
        <f t="shared" si="5"/>
        <v>-1.1999999999998125E-6</v>
      </c>
      <c r="J61" s="54">
        <f t="shared" si="6"/>
        <v>7.1999999999988754E-2</v>
      </c>
      <c r="K61" s="54">
        <f t="shared" si="10"/>
        <v>1.3905833333333446</v>
      </c>
      <c r="L61" s="38"/>
      <c r="M61" s="38"/>
      <c r="N61" s="56">
        <f t="shared" si="7"/>
        <v>7.5810569444444607</v>
      </c>
      <c r="O61" s="56">
        <f t="shared" si="8"/>
        <v>0.13905833333335621</v>
      </c>
      <c r="P61" s="56">
        <f>SUM($O$13:O61)</f>
        <v>7.5704569444444605</v>
      </c>
      <c r="Q61" s="56">
        <f t="shared" si="9"/>
        <v>1.0600000000000165E-2</v>
      </c>
      <c r="T61" s="7"/>
      <c r="U61" s="8"/>
      <c r="V61" s="8"/>
    </row>
    <row r="62" spans="1:22" s="3" customFormat="1" x14ac:dyDescent="0.35">
      <c r="A62" s="63">
        <v>0.39253472222222219</v>
      </c>
      <c r="B62" s="81">
        <f t="shared" si="3"/>
        <v>315.99999999999824</v>
      </c>
      <c r="C62" s="54">
        <f t="shared" si="0"/>
        <v>5.2666666666666373</v>
      </c>
      <c r="D62" s="54">
        <f t="shared" si="4"/>
        <v>8.3333333333293069E-2</v>
      </c>
      <c r="E62">
        <v>3.2</v>
      </c>
      <c r="F62" s="31">
        <f>SUM($E$13:E62)</f>
        <v>8.5</v>
      </c>
      <c r="G62" s="52">
        <f t="shared" si="1"/>
        <v>8.5000000000000006E-3</v>
      </c>
      <c r="H62" s="54">
        <f t="shared" si="2"/>
        <v>1.4625833333333333</v>
      </c>
      <c r="I62" s="88">
        <f t="shared" si="5"/>
        <v>-1.2800000000006186E-6</v>
      </c>
      <c r="J62" s="54">
        <f t="shared" si="6"/>
        <v>7.6800000000037116E-2</v>
      </c>
      <c r="K62" s="54">
        <f t="shared" si="10"/>
        <v>1.3857833333332963</v>
      </c>
      <c r="L62" s="38"/>
      <c r="M62" s="38"/>
      <c r="N62" s="56">
        <f t="shared" si="7"/>
        <v>7.7029388888888457</v>
      </c>
      <c r="O62" s="56">
        <f t="shared" si="8"/>
        <v>0.11548194444438556</v>
      </c>
      <c r="P62" s="56">
        <f>SUM($O$13:O62)</f>
        <v>7.6859388888888462</v>
      </c>
      <c r="Q62" s="56">
        <f t="shared" si="9"/>
        <v>1.699999999999946E-2</v>
      </c>
      <c r="T62" s="7"/>
      <c r="U62" s="8"/>
      <c r="V62" s="8"/>
    </row>
    <row r="63" spans="1:22" s="3" customFormat="1" x14ac:dyDescent="0.35">
      <c r="A63" s="63">
        <v>0.39260416666666664</v>
      </c>
      <c r="B63" s="81">
        <f t="shared" si="3"/>
        <v>321.9999999999992</v>
      </c>
      <c r="C63" s="54">
        <f t="shared" si="0"/>
        <v>5.3666666666666529</v>
      </c>
      <c r="D63" s="54">
        <f t="shared" si="4"/>
        <v>0.10000000000001563</v>
      </c>
      <c r="E63">
        <v>3.4</v>
      </c>
      <c r="F63" s="31">
        <f>SUM($E$13:E63)</f>
        <v>11.9</v>
      </c>
      <c r="G63" s="52">
        <f t="shared" si="1"/>
        <v>1.1900000000000001E-2</v>
      </c>
      <c r="H63" s="52">
        <f t="shared" si="2"/>
        <v>1.4625833333333333</v>
      </c>
      <c r="I63" s="88">
        <f t="shared" si="5"/>
        <v>-1.1333333333331562E-6</v>
      </c>
      <c r="J63" s="54">
        <f t="shared" si="6"/>
        <v>6.7999999999989374E-2</v>
      </c>
      <c r="K63" s="54">
        <f t="shared" si="10"/>
        <v>1.3945833333333439</v>
      </c>
      <c r="L63" s="38"/>
      <c r="M63" s="38"/>
      <c r="N63" s="56">
        <f t="shared" si="7"/>
        <v>7.8491972222222026</v>
      </c>
      <c r="O63" s="56">
        <f t="shared" si="8"/>
        <v>0.13945833333335619</v>
      </c>
      <c r="P63" s="56">
        <f>SUM($O$13:O63)</f>
        <v>7.8253972222222021</v>
      </c>
      <c r="Q63" s="56">
        <f t="shared" si="9"/>
        <v>2.3800000000000487E-2</v>
      </c>
      <c r="T63" s="7"/>
      <c r="U63" s="8"/>
      <c r="V63" s="8"/>
    </row>
    <row r="64" spans="1:22" s="3" customFormat="1" x14ac:dyDescent="0.35">
      <c r="A64" s="63">
        <v>0.39266203703703706</v>
      </c>
      <c r="B64" s="81">
        <f t="shared" si="3"/>
        <v>327.00000000000318</v>
      </c>
      <c r="C64" s="54">
        <f t="shared" si="0"/>
        <v>5.4500000000000526</v>
      </c>
      <c r="D64" s="54">
        <f t="shared" si="4"/>
        <v>8.3333333333399651E-2</v>
      </c>
      <c r="E64">
        <v>4</v>
      </c>
      <c r="F64" s="31">
        <f>SUM($E$13:E64)</f>
        <v>15.9</v>
      </c>
      <c r="G64" s="52">
        <f t="shared" si="1"/>
        <v>1.5900000000000001E-2</v>
      </c>
      <c r="H64" s="54">
        <f t="shared" si="2"/>
        <v>1.4625833333333333</v>
      </c>
      <c r="I64" s="88">
        <f t="shared" si="5"/>
        <v>-1.5999999999987268E-6</v>
      </c>
      <c r="J64" s="54">
        <f t="shared" si="6"/>
        <v>9.5999999999923605E-2</v>
      </c>
      <c r="K64" s="54">
        <f t="shared" si="10"/>
        <v>1.3665833333334096</v>
      </c>
      <c r="L64" s="38"/>
      <c r="M64" s="38"/>
      <c r="N64" s="56">
        <f t="shared" si="7"/>
        <v>7.971079166666744</v>
      </c>
      <c r="O64" s="56">
        <f t="shared" si="8"/>
        <v>0.11388194444454143</v>
      </c>
      <c r="P64" s="56">
        <f>SUM($O$13:O64)</f>
        <v>7.9392791666667435</v>
      </c>
      <c r="Q64" s="56">
        <f t="shared" si="9"/>
        <v>3.1800000000000495E-2</v>
      </c>
      <c r="T64" s="7"/>
      <c r="U64" s="8"/>
      <c r="V64" s="8"/>
    </row>
    <row r="65" spans="1:22" s="3" customFormat="1" x14ac:dyDescent="0.35">
      <c r="A65" s="63">
        <v>0.39271990740740742</v>
      </c>
      <c r="B65" s="81">
        <f t="shared" si="3"/>
        <v>332.00000000000074</v>
      </c>
      <c r="C65" s="54">
        <f t="shared" si="0"/>
        <v>5.5333333333333456</v>
      </c>
      <c r="D65" s="54">
        <f t="shared" si="4"/>
        <v>8.3333333333293069E-2</v>
      </c>
      <c r="E65">
        <v>3.2</v>
      </c>
      <c r="F65" s="31">
        <f>SUM($E$13:E65)</f>
        <v>19.100000000000001</v>
      </c>
      <c r="G65" s="52">
        <f t="shared" si="1"/>
        <v>1.9100000000000002E-2</v>
      </c>
      <c r="H65" s="52">
        <f t="shared" si="2"/>
        <v>1.4625833333333333</v>
      </c>
      <c r="I65" s="88">
        <f t="shared" si="5"/>
        <v>-1.2800000000006186E-6</v>
      </c>
      <c r="J65" s="54">
        <f t="shared" si="6"/>
        <v>7.6800000000037116E-2</v>
      </c>
      <c r="K65" s="54">
        <f t="shared" si="10"/>
        <v>1.3857833333332963</v>
      </c>
      <c r="L65" s="38"/>
      <c r="M65" s="38"/>
      <c r="N65" s="56">
        <f t="shared" si="7"/>
        <v>8.0929611111111299</v>
      </c>
      <c r="O65" s="56">
        <f t="shared" si="8"/>
        <v>0.11548194444438556</v>
      </c>
      <c r="P65" s="56">
        <f>SUM($O$13:O65)</f>
        <v>8.0547611111111284</v>
      </c>
      <c r="Q65" s="56">
        <f t="shared" si="9"/>
        <v>3.8200000000001566E-2</v>
      </c>
      <c r="T65" s="7"/>
      <c r="U65" s="8"/>
      <c r="V65" s="8"/>
    </row>
    <row r="66" spans="1:22" s="3" customFormat="1" x14ac:dyDescent="0.35">
      <c r="A66" s="63">
        <v>0.39278935185185188</v>
      </c>
      <c r="B66" s="81">
        <f t="shared" si="3"/>
        <v>338.00000000000171</v>
      </c>
      <c r="C66" s="54">
        <f t="shared" si="0"/>
        <v>5.6333333333333613</v>
      </c>
      <c r="D66" s="54">
        <f t="shared" si="4"/>
        <v>0.10000000000001563</v>
      </c>
      <c r="E66">
        <v>3.7</v>
      </c>
      <c r="F66" s="31">
        <f>SUM($E$13:E66)</f>
        <v>22.8</v>
      </c>
      <c r="G66" s="52">
        <f t="shared" si="1"/>
        <v>2.2800000000000001E-2</v>
      </c>
      <c r="H66" s="54">
        <f t="shared" si="2"/>
        <v>1.4625833333333333</v>
      </c>
      <c r="I66" s="88">
        <f t="shared" si="5"/>
        <v>-1.2333333333331406E-6</v>
      </c>
      <c r="J66" s="54">
        <f t="shared" si="6"/>
        <v>7.3999999999988436E-2</v>
      </c>
      <c r="K66" s="54">
        <f t="shared" si="10"/>
        <v>1.3885833333333448</v>
      </c>
      <c r="L66" s="38"/>
      <c r="M66" s="38"/>
      <c r="N66" s="56">
        <f t="shared" si="7"/>
        <v>8.2392194444444851</v>
      </c>
      <c r="O66" s="56">
        <f t="shared" si="8"/>
        <v>0.13885833333335618</v>
      </c>
      <c r="P66" s="56">
        <f>SUM($O$13:O66)</f>
        <v>8.1936194444444848</v>
      </c>
      <c r="Q66" s="56">
        <f t="shared" si="9"/>
        <v>4.5600000000000307E-2</v>
      </c>
      <c r="T66" s="7"/>
      <c r="U66" s="8"/>
      <c r="V66" s="8"/>
    </row>
    <row r="67" spans="1:22" s="3" customFormat="1" x14ac:dyDescent="0.35">
      <c r="A67" s="63">
        <v>0.39284722222222218</v>
      </c>
      <c r="B67" s="81">
        <f t="shared" si="3"/>
        <v>342.99999999999926</v>
      </c>
      <c r="C67" s="54">
        <f t="shared" si="0"/>
        <v>5.7166666666666544</v>
      </c>
      <c r="D67" s="54">
        <f t="shared" si="4"/>
        <v>8.3333333333293069E-2</v>
      </c>
      <c r="E67">
        <v>4.5</v>
      </c>
      <c r="F67" s="31">
        <f>SUM($E$13:E67)</f>
        <v>27.3</v>
      </c>
      <c r="G67" s="52">
        <f t="shared" si="1"/>
        <v>2.7300000000000001E-2</v>
      </c>
      <c r="H67" s="52">
        <f t="shared" si="2"/>
        <v>1.4625833333333333</v>
      </c>
      <c r="I67" s="88">
        <f t="shared" si="5"/>
        <v>-1.8000000000008696E-6</v>
      </c>
      <c r="J67" s="54">
        <f t="shared" si="6"/>
        <v>0.10800000000005218</v>
      </c>
      <c r="K67" s="54">
        <f t="shared" si="10"/>
        <v>1.3545833333332811</v>
      </c>
      <c r="L67" s="38"/>
      <c r="M67" s="38"/>
      <c r="N67" s="56">
        <f t="shared" si="7"/>
        <v>8.361101388888871</v>
      </c>
      <c r="O67" s="56">
        <f t="shared" si="8"/>
        <v>0.11288194444438555</v>
      </c>
      <c r="P67" s="56">
        <f>SUM($O$13:O67)</f>
        <v>8.3065013888888704</v>
      </c>
      <c r="Q67" s="56">
        <f t="shared" si="9"/>
        <v>5.4600000000000648E-2</v>
      </c>
      <c r="T67" s="7"/>
      <c r="U67" s="8"/>
      <c r="V67" s="8"/>
    </row>
    <row r="68" spans="1:22" s="3" customFormat="1" x14ac:dyDescent="0.35">
      <c r="A68" s="63">
        <v>0.39291666666666664</v>
      </c>
      <c r="B68" s="81">
        <f t="shared" si="3"/>
        <v>349.00000000000023</v>
      </c>
      <c r="C68" s="54">
        <f t="shared" si="0"/>
        <v>5.81666666666667</v>
      </c>
      <c r="D68" s="54">
        <f t="shared" si="4"/>
        <v>0.10000000000001563</v>
      </c>
      <c r="E68">
        <v>3.9</v>
      </c>
      <c r="F68" s="31">
        <f>SUM($E$13:E68)</f>
        <v>31.2</v>
      </c>
      <c r="G68" s="52">
        <f t="shared" si="1"/>
        <v>3.1199999999999999E-2</v>
      </c>
      <c r="H68" s="54">
        <f t="shared" si="2"/>
        <v>1.4625833333333333</v>
      </c>
      <c r="I68" s="88">
        <f t="shared" si="5"/>
        <v>-1.2999999999997968E-6</v>
      </c>
      <c r="J68" s="54">
        <f t="shared" si="6"/>
        <v>7.7999999999987801E-2</v>
      </c>
      <c r="K68" s="54">
        <f t="shared" si="10"/>
        <v>1.3845833333333455</v>
      </c>
      <c r="L68" s="38"/>
      <c r="M68" s="38"/>
      <c r="N68" s="56">
        <f t="shared" si="7"/>
        <v>8.5073597222222279</v>
      </c>
      <c r="O68" s="56">
        <f t="shared" si="8"/>
        <v>0.13845833333335619</v>
      </c>
      <c r="P68" s="56">
        <f>SUM($O$13:O68)</f>
        <v>8.4449597222222259</v>
      </c>
      <c r="Q68" s="56">
        <f t="shared" si="9"/>
        <v>6.2400000000002009E-2</v>
      </c>
      <c r="T68" s="7"/>
      <c r="U68" s="8"/>
      <c r="V68" s="8"/>
    </row>
    <row r="69" spans="1:22" s="3" customFormat="1" x14ac:dyDescent="0.35">
      <c r="A69" s="63">
        <v>0.39297453703703705</v>
      </c>
      <c r="B69" s="81">
        <f t="shared" si="3"/>
        <v>354.00000000000421</v>
      </c>
      <c r="C69" s="54">
        <f t="shared" si="0"/>
        <v>5.9000000000000696</v>
      </c>
      <c r="D69" s="54">
        <f t="shared" si="4"/>
        <v>8.3333333333399651E-2</v>
      </c>
      <c r="E69">
        <v>5.6</v>
      </c>
      <c r="F69" s="31">
        <f>SUM($E$13:E69)</f>
        <v>36.799999999999997</v>
      </c>
      <c r="G69" s="52">
        <f t="shared" si="1"/>
        <v>3.6799999999999999E-2</v>
      </c>
      <c r="H69" s="52">
        <f t="shared" si="2"/>
        <v>1.4625833333333333</v>
      </c>
      <c r="I69" s="88">
        <f t="shared" si="5"/>
        <v>-2.2399999999982171E-6</v>
      </c>
      <c r="J69" s="54">
        <f t="shared" si="6"/>
        <v>0.13439999999989302</v>
      </c>
      <c r="K69" s="54">
        <f t="shared" si="10"/>
        <v>1.3281833333334403</v>
      </c>
      <c r="L69" s="38"/>
      <c r="M69" s="38"/>
      <c r="N69" s="56">
        <f t="shared" si="7"/>
        <v>8.6292416666667684</v>
      </c>
      <c r="O69" s="56">
        <f t="shared" si="8"/>
        <v>0.11068194444454144</v>
      </c>
      <c r="P69" s="56">
        <f>SUM($O$13:O69)</f>
        <v>8.5556416666667676</v>
      </c>
      <c r="Q69" s="56">
        <f t="shared" si="9"/>
        <v>7.3600000000000776E-2</v>
      </c>
      <c r="T69" s="7"/>
      <c r="U69" s="8"/>
      <c r="V69" s="8"/>
    </row>
    <row r="70" spans="1:22" s="3" customFormat="1" x14ac:dyDescent="0.35">
      <c r="A70" s="63">
        <v>0.39303240740740741</v>
      </c>
      <c r="B70" s="81">
        <f t="shared" si="3"/>
        <v>359.00000000000176</v>
      </c>
      <c r="C70" s="54">
        <f t="shared" si="0"/>
        <v>5.9833333333333627</v>
      </c>
      <c r="D70" s="54">
        <f t="shared" si="4"/>
        <v>8.3333333333293069E-2</v>
      </c>
      <c r="E70">
        <v>6.4</v>
      </c>
      <c r="F70" s="31">
        <f>SUM($E$13:E70)</f>
        <v>43.199999999999996</v>
      </c>
      <c r="G70" s="52">
        <f t="shared" si="1"/>
        <v>4.3199999999999995E-2</v>
      </c>
      <c r="H70" s="54">
        <f t="shared" si="2"/>
        <v>1.4625833333333333</v>
      </c>
      <c r="I70" s="88">
        <f t="shared" si="5"/>
        <v>-2.5600000000012371E-6</v>
      </c>
      <c r="J70" s="54">
        <f t="shared" si="6"/>
        <v>0.15360000000007423</v>
      </c>
      <c r="K70" s="54">
        <f t="shared" si="10"/>
        <v>1.3089833333332592</v>
      </c>
      <c r="L70" s="38"/>
      <c r="M70" s="38"/>
      <c r="N70" s="56">
        <f t="shared" si="7"/>
        <v>8.7511236111111543</v>
      </c>
      <c r="O70" s="56">
        <f t="shared" si="8"/>
        <v>0.10908194444438557</v>
      </c>
      <c r="P70" s="56">
        <f>SUM($O$13:O70)</f>
        <v>8.6647236111111532</v>
      </c>
      <c r="Q70" s="56">
        <f t="shared" si="9"/>
        <v>8.6400000000001143E-2</v>
      </c>
      <c r="T70" s="7"/>
      <c r="U70" s="8"/>
      <c r="V70" s="8"/>
    </row>
    <row r="71" spans="1:22" s="3" customFormat="1" x14ac:dyDescent="0.35">
      <c r="A71" s="63">
        <v>0.39310185185185187</v>
      </c>
      <c r="B71" s="81">
        <f t="shared" si="3"/>
        <v>365.00000000000273</v>
      </c>
      <c r="C71" s="54">
        <f t="shared" si="0"/>
        <v>6.0833333333333783</v>
      </c>
      <c r="D71" s="54">
        <f t="shared" si="4"/>
        <v>0.10000000000001563</v>
      </c>
      <c r="E71">
        <v>4.3</v>
      </c>
      <c r="F71" s="31">
        <f>SUM($E$13:E71)</f>
        <v>47.499999999999993</v>
      </c>
      <c r="G71" s="52">
        <f t="shared" si="1"/>
        <v>4.7499999999999994E-2</v>
      </c>
      <c r="H71" s="52">
        <f t="shared" si="2"/>
        <v>1.4625833333333333</v>
      </c>
      <c r="I71" s="88">
        <f t="shared" si="5"/>
        <v>-1.4333333333331093E-6</v>
      </c>
      <c r="J71" s="54">
        <f t="shared" si="6"/>
        <v>8.5999999999986559E-2</v>
      </c>
      <c r="K71" s="54">
        <f t="shared" si="10"/>
        <v>1.3765833333333468</v>
      </c>
      <c r="L71" s="38"/>
      <c r="M71" s="38"/>
      <c r="N71" s="56">
        <f t="shared" si="7"/>
        <v>8.8973819444445095</v>
      </c>
      <c r="O71" s="56">
        <f t="shared" si="8"/>
        <v>0.1376583333333562</v>
      </c>
      <c r="P71" s="56">
        <f>SUM($O$13:O71)</f>
        <v>8.8023819444445088</v>
      </c>
      <c r="Q71" s="56">
        <f t="shared" si="9"/>
        <v>9.5000000000000639E-2</v>
      </c>
      <c r="T71" s="7"/>
      <c r="U71" s="8"/>
      <c r="V71" s="8"/>
    </row>
    <row r="72" spans="1:22" s="3" customFormat="1" x14ac:dyDescent="0.35">
      <c r="A72" s="63">
        <v>0.39315972222222223</v>
      </c>
      <c r="B72" s="81">
        <f t="shared" si="3"/>
        <v>370.00000000000028</v>
      </c>
      <c r="C72" s="54">
        <f t="shared" si="0"/>
        <v>6.1666666666666714</v>
      </c>
      <c r="D72" s="54">
        <f t="shared" si="4"/>
        <v>8.3333333333293069E-2</v>
      </c>
      <c r="E72">
        <v>5.6</v>
      </c>
      <c r="F72" s="31">
        <f>SUM($E$13:E72)</f>
        <v>53.099999999999994</v>
      </c>
      <c r="G72" s="52">
        <f t="shared" si="1"/>
        <v>5.3099999999999994E-2</v>
      </c>
      <c r="H72" s="54">
        <f t="shared" si="2"/>
        <v>1.4625833333333333</v>
      </c>
      <c r="I72" s="88">
        <f t="shared" si="5"/>
        <v>-2.2400000000010822E-6</v>
      </c>
      <c r="J72" s="54">
        <f t="shared" si="6"/>
        <v>0.13440000000006494</v>
      </c>
      <c r="K72" s="54">
        <f t="shared" si="10"/>
        <v>1.3281833333332684</v>
      </c>
      <c r="L72" s="38"/>
      <c r="M72" s="38"/>
      <c r="N72" s="56">
        <f t="shared" si="7"/>
        <v>9.0192638888888954</v>
      </c>
      <c r="O72" s="56">
        <f t="shared" si="8"/>
        <v>0.11068194444438556</v>
      </c>
      <c r="P72" s="56">
        <f>SUM($O$13:O72)</f>
        <v>8.9130638888888942</v>
      </c>
      <c r="Q72" s="56">
        <f t="shared" si="9"/>
        <v>0.10620000000000118</v>
      </c>
      <c r="T72" s="7"/>
      <c r="U72" s="8"/>
      <c r="V72" s="8"/>
    </row>
    <row r="73" spans="1:22" s="3" customFormat="1" x14ac:dyDescent="0.35">
      <c r="A73" s="63">
        <v>0.39321759259259265</v>
      </c>
      <c r="B73" s="81">
        <f t="shared" si="3"/>
        <v>375.00000000000426</v>
      </c>
      <c r="C73" s="54">
        <f t="shared" si="0"/>
        <v>6.2500000000000711</v>
      </c>
      <c r="D73" s="54">
        <f t="shared" si="4"/>
        <v>8.3333333333399651E-2</v>
      </c>
      <c r="E73">
        <v>6.1</v>
      </c>
      <c r="F73" s="31">
        <f>SUM($E$13:E73)</f>
        <v>59.199999999999996</v>
      </c>
      <c r="G73" s="52">
        <f t="shared" si="1"/>
        <v>5.9199999999999996E-2</v>
      </c>
      <c r="H73" s="52">
        <f t="shared" si="2"/>
        <v>1.4625833333333333</v>
      </c>
      <c r="I73" s="88">
        <f t="shared" si="5"/>
        <v>-2.4399999999980581E-6</v>
      </c>
      <c r="J73" s="54">
        <f t="shared" si="6"/>
        <v>0.14639999999988348</v>
      </c>
      <c r="K73" s="54">
        <f t="shared" si="10"/>
        <v>1.3161833333334498</v>
      </c>
      <c r="L73" s="38"/>
      <c r="M73" s="38"/>
      <c r="N73" s="56">
        <f t="shared" si="7"/>
        <v>9.1411458333334377</v>
      </c>
      <c r="O73" s="56">
        <f t="shared" si="8"/>
        <v>0.10968194444454143</v>
      </c>
      <c r="P73" s="56">
        <f>SUM($O$13:O73)</f>
        <v>9.0227458333334365</v>
      </c>
      <c r="Q73" s="56">
        <f t="shared" si="9"/>
        <v>0.11840000000000117</v>
      </c>
      <c r="T73" s="7"/>
      <c r="U73" s="8"/>
      <c r="V73" s="8"/>
    </row>
    <row r="74" spans="1:22" s="3" customFormat="1" x14ac:dyDescent="0.35">
      <c r="A74" s="63">
        <v>0.39327546296296295</v>
      </c>
      <c r="B74" s="81">
        <f t="shared" si="3"/>
        <v>380.00000000000182</v>
      </c>
      <c r="C74" s="54">
        <f t="shared" si="0"/>
        <v>6.3333333333333641</v>
      </c>
      <c r="D74" s="54">
        <f t="shared" si="4"/>
        <v>8.3333333333293069E-2</v>
      </c>
      <c r="E74">
        <v>6.1</v>
      </c>
      <c r="F74" s="31">
        <f>SUM($E$13:E74)</f>
        <v>65.3</v>
      </c>
      <c r="G74" s="52">
        <f t="shared" si="1"/>
        <v>6.5299999999999997E-2</v>
      </c>
      <c r="H74" s="54">
        <f t="shared" si="2"/>
        <v>1.4625833333333333</v>
      </c>
      <c r="I74" s="88">
        <f t="shared" si="5"/>
        <v>-2.4400000000011786E-6</v>
      </c>
      <c r="J74" s="54">
        <f t="shared" si="6"/>
        <v>0.14640000000007072</v>
      </c>
      <c r="K74" s="54">
        <f t="shared" si="10"/>
        <v>1.3161833333332627</v>
      </c>
      <c r="L74" s="38"/>
      <c r="M74" s="38"/>
      <c r="N74" s="56">
        <f t="shared" si="7"/>
        <v>9.2630277777778236</v>
      </c>
      <c r="O74" s="56">
        <f t="shared" si="8"/>
        <v>0.10968194444438556</v>
      </c>
      <c r="P74" s="56">
        <f>SUM($O$13:O74)</f>
        <v>9.1324277777778224</v>
      </c>
      <c r="Q74" s="56">
        <f t="shared" si="9"/>
        <v>0.13060000000000116</v>
      </c>
      <c r="T74" s="7"/>
      <c r="U74" s="8"/>
      <c r="V74" s="8"/>
    </row>
    <row r="75" spans="1:22" s="3" customFormat="1" x14ac:dyDescent="0.35">
      <c r="A75" s="63">
        <v>0.39333333333333331</v>
      </c>
      <c r="B75" s="81">
        <f t="shared" si="3"/>
        <v>384.99999999999943</v>
      </c>
      <c r="C75" s="54">
        <f t="shared" si="0"/>
        <v>6.4166666666666572</v>
      </c>
      <c r="D75" s="54">
        <f t="shared" si="4"/>
        <v>8.3333333333293069E-2</v>
      </c>
      <c r="E75">
        <v>6</v>
      </c>
      <c r="F75" s="31">
        <f>SUM($E$13:E75)</f>
        <v>71.3</v>
      </c>
      <c r="G75" s="52">
        <f t="shared" si="1"/>
        <v>7.1300000000000002E-2</v>
      </c>
      <c r="H75" s="52">
        <f t="shared" si="2"/>
        <v>1.4625833333333333</v>
      </c>
      <c r="I75" s="88">
        <f t="shared" si="5"/>
        <v>-2.4000000000011599E-6</v>
      </c>
      <c r="J75" s="54">
        <f t="shared" si="6"/>
        <v>0.14400000000006957</v>
      </c>
      <c r="K75" s="54">
        <f t="shared" si="10"/>
        <v>1.3185833333332637</v>
      </c>
      <c r="L75" s="38"/>
      <c r="M75" s="38"/>
      <c r="N75" s="56">
        <f t="shared" si="7"/>
        <v>9.3849097222222078</v>
      </c>
      <c r="O75" s="56">
        <f t="shared" si="8"/>
        <v>0.10988194444438555</v>
      </c>
      <c r="P75" s="56">
        <f>SUM($O$13:O75)</f>
        <v>9.2423097222222079</v>
      </c>
      <c r="Q75" s="56">
        <f t="shared" si="9"/>
        <v>0.14259999999999984</v>
      </c>
      <c r="T75" s="7"/>
      <c r="U75" s="8"/>
      <c r="V75" s="8"/>
    </row>
    <row r="76" spans="1:22" s="3" customFormat="1" x14ac:dyDescent="0.35">
      <c r="A76" s="63">
        <v>0.39370370370370367</v>
      </c>
      <c r="B76" s="81">
        <f t="shared" si="3"/>
        <v>416.99999999999807</v>
      </c>
      <c r="C76" s="54">
        <f t="shared" si="0"/>
        <v>6.9499999999999673</v>
      </c>
      <c r="D76" s="54">
        <f t="shared" si="4"/>
        <v>0.53333333333331012</v>
      </c>
      <c r="E76">
        <v>6</v>
      </c>
      <c r="F76" s="31">
        <f>SUM($E$13:E76)</f>
        <v>77.3</v>
      </c>
      <c r="G76" s="52">
        <f t="shared" si="1"/>
        <v>7.7299999999999994E-2</v>
      </c>
      <c r="H76" s="54">
        <f t="shared" si="2"/>
        <v>1.4625833333333333</v>
      </c>
      <c r="I76" s="88">
        <f t="shared" si="5"/>
        <v>-3.7500000000001637E-7</v>
      </c>
      <c r="J76" s="54">
        <f t="shared" si="6"/>
        <v>2.2500000000000981E-2</v>
      </c>
      <c r="K76" s="54">
        <f t="shared" si="10"/>
        <v>1.4400833333333323</v>
      </c>
      <c r="L76" s="38"/>
      <c r="M76" s="38"/>
      <c r="N76" s="56">
        <f t="shared" si="7"/>
        <v>10.164954166666618</v>
      </c>
      <c r="O76" s="56">
        <f t="shared" si="8"/>
        <v>0.76804444444441045</v>
      </c>
      <c r="P76" s="56">
        <f>SUM($O$13:O76)</f>
        <v>10.010354166666618</v>
      </c>
      <c r="Q76" s="56">
        <f t="shared" si="9"/>
        <v>0.15460000000000029</v>
      </c>
      <c r="T76" s="7"/>
      <c r="U76" s="8"/>
      <c r="V76" s="8"/>
    </row>
    <row r="77" spans="1:22" s="3" customFormat="1" x14ac:dyDescent="0.35">
      <c r="A77" s="63">
        <v>0.39376157407407408</v>
      </c>
      <c r="B77" s="81">
        <f t="shared" si="3"/>
        <v>422.00000000000205</v>
      </c>
      <c r="C77" s="54">
        <f t="shared" ref="C77:C140" si="11">(A77*24-$A$13*24)*60</f>
        <v>7.033333333333367</v>
      </c>
      <c r="D77" s="54">
        <f t="shared" ref="D77:D140" si="12">(A77*24-A76*24)*60</f>
        <v>8.3333333333399651E-2</v>
      </c>
      <c r="E77">
        <v>7</v>
      </c>
      <c r="F77" s="31">
        <f>SUM($E$13:E77)</f>
        <v>84.3</v>
      </c>
      <c r="G77" s="52">
        <f t="shared" si="1"/>
        <v>8.43E-2</v>
      </c>
      <c r="H77" s="52">
        <f t="shared" si="2"/>
        <v>1.4625833333333333</v>
      </c>
      <c r="I77" s="88">
        <f t="shared" si="5"/>
        <v>-2.7999999999977718E-6</v>
      </c>
      <c r="J77" s="54">
        <f t="shared" si="6"/>
        <v>0.16799999999986631</v>
      </c>
      <c r="K77" s="54">
        <f t="shared" si="10"/>
        <v>1.2945833333334671</v>
      </c>
      <c r="L77" s="38"/>
      <c r="M77" s="38"/>
      <c r="N77" s="56">
        <f t="shared" si="7"/>
        <v>10.28683611111116</v>
      </c>
      <c r="O77" s="56">
        <f t="shared" si="8"/>
        <v>0.10788194444454144</v>
      </c>
      <c r="P77" s="56">
        <f>SUM($O$13:O77)</f>
        <v>10.118236111111159</v>
      </c>
      <c r="Q77" s="56">
        <f t="shared" si="9"/>
        <v>0.16860000000000142</v>
      </c>
      <c r="T77" s="7"/>
      <c r="U77" s="8"/>
      <c r="V77" s="8"/>
    </row>
    <row r="78" spans="1:22" s="3" customFormat="1" x14ac:dyDescent="0.35">
      <c r="A78" s="63">
        <v>0.39384259259259258</v>
      </c>
      <c r="B78" s="81">
        <f t="shared" ref="B78:B141" si="13">C78*60</f>
        <v>428.99999999999989</v>
      </c>
      <c r="C78" s="54">
        <f t="shared" si="11"/>
        <v>7.1499999999999986</v>
      </c>
      <c r="D78" s="54">
        <f t="shared" si="12"/>
        <v>0.11666666666663161</v>
      </c>
      <c r="E78">
        <v>6.6</v>
      </c>
      <c r="F78" s="31">
        <f>SUM($E$13:E78)</f>
        <v>90.899999999999991</v>
      </c>
      <c r="G78" s="52">
        <f t="shared" si="1"/>
        <v>9.0899999999999995E-2</v>
      </c>
      <c r="H78" s="54">
        <f t="shared" si="2"/>
        <v>1.4625833333333333</v>
      </c>
      <c r="I78" s="88">
        <f t="shared" ref="I78:I141" si="14">-J78/1000/60</f>
        <v>-1.885714285714852E-6</v>
      </c>
      <c r="J78" s="54">
        <f t="shared" ref="J78:J141" si="15">2*E78/(1000*D78*1)</f>
        <v>0.11314285714289113</v>
      </c>
      <c r="K78" s="54">
        <f t="shared" si="10"/>
        <v>1.3494404761904422</v>
      </c>
      <c r="L78" s="38"/>
      <c r="M78" s="38"/>
      <c r="N78" s="56">
        <f t="shared" ref="N78:N141" si="16">C78*H78</f>
        <v>10.457470833333332</v>
      </c>
      <c r="O78" s="56">
        <f t="shared" ref="O78:O141" si="17">K78*(D78)</f>
        <v>0.15743472222217095</v>
      </c>
      <c r="P78" s="56">
        <f>SUM($O$13:O78)</f>
        <v>10.275670833333329</v>
      </c>
      <c r="Q78" s="56">
        <f t="shared" ref="Q78:Q141" si="18">N78-P78</f>
        <v>0.18180000000000263</v>
      </c>
      <c r="T78" s="7"/>
      <c r="U78" s="8"/>
      <c r="V78" s="8"/>
    </row>
    <row r="79" spans="1:22" s="3" customFormat="1" x14ac:dyDescent="0.35">
      <c r="A79" s="63">
        <v>0.39390046296296299</v>
      </c>
      <c r="B79" s="81">
        <f t="shared" si="13"/>
        <v>434.00000000000387</v>
      </c>
      <c r="C79" s="54">
        <f t="shared" si="11"/>
        <v>7.2333333333333982</v>
      </c>
      <c r="D79" s="54">
        <f t="shared" si="12"/>
        <v>8.3333333333399651E-2</v>
      </c>
      <c r="E79">
        <v>9.1</v>
      </c>
      <c r="F79" s="31">
        <f>SUM($E$13:E79)</f>
        <v>99.999999999999986</v>
      </c>
      <c r="G79" s="52">
        <f t="shared" ref="G79:G142" si="19">F79/1000</f>
        <v>9.9999999999999992E-2</v>
      </c>
      <c r="H79" s="52">
        <f t="shared" ref="H79:H142" si="20">IF($C$4=$C$5,$D$5,IF($C$4=$C$6,$D$6,IF($C$4=$C$7,$D$7,$D$8)))</f>
        <v>1.4625833333333333</v>
      </c>
      <c r="I79" s="88">
        <f t="shared" si="14"/>
        <v>-3.639999999997103E-6</v>
      </c>
      <c r="J79" s="54">
        <f t="shared" si="15"/>
        <v>0.21839999999982618</v>
      </c>
      <c r="K79" s="54">
        <f t="shared" ref="K79:K142" si="21">H79-J79</f>
        <v>1.2441833333335071</v>
      </c>
      <c r="L79" s="38"/>
      <c r="M79" s="38"/>
      <c r="N79" s="56">
        <f t="shared" si="16"/>
        <v>10.579352777777872</v>
      </c>
      <c r="O79" s="56">
        <f t="shared" si="17"/>
        <v>0.10368194444454143</v>
      </c>
      <c r="P79" s="56">
        <f>SUM($O$13:O79)</f>
        <v>10.379352777777871</v>
      </c>
      <c r="Q79" s="56">
        <f t="shared" si="18"/>
        <v>0.20000000000000107</v>
      </c>
      <c r="T79" s="7"/>
      <c r="U79" s="8"/>
      <c r="V79" s="8"/>
    </row>
    <row r="80" spans="1:22" s="3" customFormat="1" x14ac:dyDescent="0.35">
      <c r="A80" s="63">
        <v>0.39398148148148149</v>
      </c>
      <c r="B80" s="81">
        <f t="shared" si="13"/>
        <v>441.00000000000182</v>
      </c>
      <c r="C80" s="54">
        <f t="shared" si="11"/>
        <v>7.3500000000000298</v>
      </c>
      <c r="D80" s="54">
        <f t="shared" si="12"/>
        <v>0.11666666666663161</v>
      </c>
      <c r="E80">
        <v>7.4</v>
      </c>
      <c r="F80" s="31">
        <f>SUM($E$13:E80)</f>
        <v>107.39999999999999</v>
      </c>
      <c r="G80" s="52">
        <f t="shared" si="19"/>
        <v>0.1074</v>
      </c>
      <c r="H80" s="54">
        <f t="shared" si="20"/>
        <v>1.4625833333333333</v>
      </c>
      <c r="I80" s="88">
        <f t="shared" si="14"/>
        <v>-2.1142857142863495E-6</v>
      </c>
      <c r="J80" s="54">
        <f t="shared" si="15"/>
        <v>0.12685714285718097</v>
      </c>
      <c r="K80" s="54">
        <f t="shared" si="21"/>
        <v>1.3357261904761524</v>
      </c>
      <c r="L80" s="38"/>
      <c r="M80" s="38"/>
      <c r="N80" s="56">
        <f t="shared" si="16"/>
        <v>10.749987500000044</v>
      </c>
      <c r="O80" s="56">
        <f t="shared" si="17"/>
        <v>0.15583472222217096</v>
      </c>
      <c r="P80" s="56">
        <f>SUM($O$13:O80)</f>
        <v>10.535187500000042</v>
      </c>
      <c r="Q80" s="56">
        <f t="shared" si="18"/>
        <v>0.2148000000000021</v>
      </c>
      <c r="T80" s="7"/>
      <c r="U80" s="8"/>
      <c r="V80" s="8"/>
    </row>
    <row r="81" spans="1:22" s="3" customFormat="1" x14ac:dyDescent="0.35">
      <c r="A81" s="63">
        <v>0.39405092592592594</v>
      </c>
      <c r="B81" s="81">
        <f t="shared" si="13"/>
        <v>447.00000000000273</v>
      </c>
      <c r="C81" s="54">
        <f t="shared" si="11"/>
        <v>7.4500000000000455</v>
      </c>
      <c r="D81" s="54">
        <f t="shared" si="12"/>
        <v>0.10000000000001563</v>
      </c>
      <c r="E81">
        <v>11.7</v>
      </c>
      <c r="F81" s="31">
        <f>SUM($E$13:E81)</f>
        <v>119.1</v>
      </c>
      <c r="G81" s="52">
        <f t="shared" si="19"/>
        <v>0.1191</v>
      </c>
      <c r="H81" s="52">
        <f t="shared" si="20"/>
        <v>1.4625833333333333</v>
      </c>
      <c r="I81" s="88">
        <f t="shared" si="14"/>
        <v>-3.8999999999993901E-6</v>
      </c>
      <c r="J81" s="54">
        <f t="shared" si="15"/>
        <v>0.2339999999999634</v>
      </c>
      <c r="K81" s="54">
        <f t="shared" si="21"/>
        <v>1.22858333333337</v>
      </c>
      <c r="L81" s="38"/>
      <c r="M81" s="38"/>
      <c r="N81" s="56">
        <f t="shared" si="16"/>
        <v>10.896245833333399</v>
      </c>
      <c r="O81" s="56">
        <f t="shared" si="17"/>
        <v>0.1228583333333562</v>
      </c>
      <c r="P81" s="56">
        <f>SUM($O$13:O81)</f>
        <v>10.658045833333398</v>
      </c>
      <c r="Q81" s="56">
        <f t="shared" si="18"/>
        <v>0.23820000000000086</v>
      </c>
      <c r="T81" s="7"/>
      <c r="U81" s="8"/>
      <c r="V81" s="8"/>
    </row>
    <row r="82" spans="1:22" s="3" customFormat="1" x14ac:dyDescent="0.35">
      <c r="A82" s="63">
        <v>0.3941087962962963</v>
      </c>
      <c r="B82" s="81">
        <f t="shared" si="13"/>
        <v>452.00000000000034</v>
      </c>
      <c r="C82" s="54">
        <f t="shared" si="11"/>
        <v>7.5333333333333385</v>
      </c>
      <c r="D82" s="54">
        <f t="shared" si="12"/>
        <v>8.3333333333293069E-2</v>
      </c>
      <c r="E82">
        <v>7.5</v>
      </c>
      <c r="F82" s="31">
        <f>SUM($E$13:E82)</f>
        <v>126.6</v>
      </c>
      <c r="G82" s="52">
        <f t="shared" si="19"/>
        <v>0.12659999999999999</v>
      </c>
      <c r="H82" s="54">
        <f t="shared" si="20"/>
        <v>1.4625833333333333</v>
      </c>
      <c r="I82" s="88">
        <f t="shared" si="14"/>
        <v>-3.0000000000014498E-6</v>
      </c>
      <c r="J82" s="54">
        <f t="shared" si="15"/>
        <v>0.18000000000008698</v>
      </c>
      <c r="K82" s="54">
        <f t="shared" si="21"/>
        <v>1.2825833333332464</v>
      </c>
      <c r="L82" s="38"/>
      <c r="M82" s="38"/>
      <c r="N82" s="56">
        <f t="shared" si="16"/>
        <v>11.018127777777785</v>
      </c>
      <c r="O82" s="56">
        <f t="shared" si="17"/>
        <v>0.10688194444438555</v>
      </c>
      <c r="P82" s="56">
        <f>SUM($O$13:O82)</f>
        <v>10.764927777777784</v>
      </c>
      <c r="Q82" s="56">
        <f t="shared" si="18"/>
        <v>0.25320000000000142</v>
      </c>
      <c r="T82" s="7"/>
      <c r="U82" s="8"/>
      <c r="V82" s="8"/>
    </row>
    <row r="83" spans="1:22" s="3" customFormat="1" x14ac:dyDescent="0.35">
      <c r="A83" s="63">
        <v>0.39417824074074076</v>
      </c>
      <c r="B83" s="81">
        <f t="shared" si="13"/>
        <v>458.00000000000125</v>
      </c>
      <c r="C83" s="54">
        <f t="shared" si="11"/>
        <v>7.6333333333333542</v>
      </c>
      <c r="D83" s="54">
        <f t="shared" si="12"/>
        <v>0.10000000000001563</v>
      </c>
      <c r="E83">
        <v>7.2</v>
      </c>
      <c r="F83" s="31">
        <f>SUM($E$13:E83)</f>
        <v>133.79999999999998</v>
      </c>
      <c r="G83" s="52">
        <f t="shared" si="19"/>
        <v>0.13379999999999997</v>
      </c>
      <c r="H83" s="52">
        <f t="shared" si="20"/>
        <v>1.4625833333333333</v>
      </c>
      <c r="I83" s="88">
        <f t="shared" si="14"/>
        <v>-2.3999999999996251E-6</v>
      </c>
      <c r="J83" s="54">
        <f t="shared" si="15"/>
        <v>0.14399999999997751</v>
      </c>
      <c r="K83" s="54">
        <f t="shared" si="21"/>
        <v>1.3185833333333559</v>
      </c>
      <c r="L83" s="38"/>
      <c r="M83" s="38"/>
      <c r="N83" s="56">
        <f t="shared" si="16"/>
        <v>11.164386111111142</v>
      </c>
      <c r="O83" s="56">
        <f t="shared" si="17"/>
        <v>0.1318583333333562</v>
      </c>
      <c r="P83" s="56">
        <f>SUM($O$13:O83)</f>
        <v>10.89678611111114</v>
      </c>
      <c r="Q83" s="56">
        <f t="shared" si="18"/>
        <v>0.26760000000000161</v>
      </c>
      <c r="T83" s="7"/>
      <c r="U83" s="8"/>
      <c r="V83" s="8"/>
    </row>
    <row r="84" spans="1:22" s="3" customFormat="1" x14ac:dyDescent="0.35">
      <c r="A84" s="63">
        <v>0.39429398148148148</v>
      </c>
      <c r="B84" s="81">
        <f t="shared" si="13"/>
        <v>468.00000000000284</v>
      </c>
      <c r="C84" s="54">
        <f t="shared" si="11"/>
        <v>7.8000000000000469</v>
      </c>
      <c r="D84" s="54">
        <f t="shared" si="12"/>
        <v>0.16666666666669272</v>
      </c>
      <c r="E84">
        <v>8.1999999999999993</v>
      </c>
      <c r="F84" s="31">
        <f>SUM($E$13:E84)</f>
        <v>141.99999999999997</v>
      </c>
      <c r="G84" s="52">
        <f t="shared" si="19"/>
        <v>0.14199999999999996</v>
      </c>
      <c r="H84" s="54">
        <f t="shared" si="20"/>
        <v>1.4625833333333333</v>
      </c>
      <c r="I84" s="88">
        <f t="shared" si="14"/>
        <v>-1.6399999999997435E-6</v>
      </c>
      <c r="J84" s="54">
        <f t="shared" si="15"/>
        <v>9.8399999999984611E-2</v>
      </c>
      <c r="K84" s="54">
        <f t="shared" si="21"/>
        <v>1.3641833333333486</v>
      </c>
      <c r="L84" s="38"/>
      <c r="M84" s="38"/>
      <c r="N84" s="56">
        <f t="shared" si="16"/>
        <v>11.408150000000068</v>
      </c>
      <c r="O84" s="56">
        <f t="shared" si="17"/>
        <v>0.22736388888892697</v>
      </c>
      <c r="P84" s="56">
        <f>SUM($O$13:O84)</f>
        <v>11.124150000000068</v>
      </c>
      <c r="Q84" s="56">
        <f t="shared" si="18"/>
        <v>0.2840000000000007</v>
      </c>
      <c r="T84" s="7"/>
      <c r="U84" s="8"/>
      <c r="V84" s="8"/>
    </row>
    <row r="85" spans="1:22" s="3" customFormat="1" x14ac:dyDescent="0.35">
      <c r="A85" s="63">
        <v>0.39436342592592594</v>
      </c>
      <c r="B85" s="81">
        <f t="shared" si="13"/>
        <v>474.00000000000375</v>
      </c>
      <c r="C85" s="54">
        <f t="shared" si="11"/>
        <v>7.9000000000000625</v>
      </c>
      <c r="D85" s="54">
        <f t="shared" si="12"/>
        <v>0.10000000000001563</v>
      </c>
      <c r="E85">
        <v>10</v>
      </c>
      <c r="F85" s="31">
        <f>SUM($E$13:E85)</f>
        <v>151.99999999999997</v>
      </c>
      <c r="G85" s="52">
        <f t="shared" si="19"/>
        <v>0.15199999999999997</v>
      </c>
      <c r="H85" s="52">
        <f t="shared" si="20"/>
        <v>1.4625833333333333</v>
      </c>
      <c r="I85" s="88">
        <f t="shared" si="14"/>
        <v>-3.333333333332812E-6</v>
      </c>
      <c r="J85" s="54">
        <f t="shared" si="15"/>
        <v>0.19999999999996873</v>
      </c>
      <c r="K85" s="54">
        <f t="shared" si="21"/>
        <v>1.2625833333333647</v>
      </c>
      <c r="L85" s="38"/>
      <c r="M85" s="38"/>
      <c r="N85" s="56">
        <f t="shared" si="16"/>
        <v>11.554408333333425</v>
      </c>
      <c r="O85" s="56">
        <f t="shared" si="17"/>
        <v>0.1262583333333562</v>
      </c>
      <c r="P85" s="56">
        <f>SUM($O$13:O85)</f>
        <v>11.250408333333423</v>
      </c>
      <c r="Q85" s="56">
        <f t="shared" si="18"/>
        <v>0.30400000000000205</v>
      </c>
      <c r="T85" s="7"/>
      <c r="U85" s="8"/>
      <c r="V85" s="8"/>
    </row>
    <row r="86" spans="1:22" s="3" customFormat="1" x14ac:dyDescent="0.35">
      <c r="A86" s="63">
        <v>0.3944212962962963</v>
      </c>
      <c r="B86" s="81">
        <f t="shared" si="13"/>
        <v>479.00000000000136</v>
      </c>
      <c r="C86" s="54">
        <f t="shared" si="11"/>
        <v>7.9833333333333556</v>
      </c>
      <c r="D86" s="54">
        <f t="shared" si="12"/>
        <v>8.3333333333293069E-2</v>
      </c>
      <c r="E86">
        <v>8.1</v>
      </c>
      <c r="F86" s="31">
        <f>SUM($E$13:E86)</f>
        <v>160.09999999999997</v>
      </c>
      <c r="G86" s="52">
        <f t="shared" si="19"/>
        <v>0.16009999999999996</v>
      </c>
      <c r="H86" s="54">
        <f t="shared" si="20"/>
        <v>1.4625833333333333</v>
      </c>
      <c r="I86" s="88">
        <f t="shared" si="14"/>
        <v>-3.2400000000015652E-6</v>
      </c>
      <c r="J86" s="54">
        <f t="shared" si="15"/>
        <v>0.19440000000009391</v>
      </c>
      <c r="K86" s="54">
        <f t="shared" si="21"/>
        <v>1.2681833333332395</v>
      </c>
      <c r="L86" s="38"/>
      <c r="M86" s="38"/>
      <c r="N86" s="56">
        <f t="shared" si="16"/>
        <v>11.676290277777811</v>
      </c>
      <c r="O86" s="56">
        <f t="shared" si="17"/>
        <v>0.10568194444438557</v>
      </c>
      <c r="P86" s="56">
        <f>SUM($O$13:O86)</f>
        <v>11.35609027777781</v>
      </c>
      <c r="Q86" s="56">
        <f t="shared" si="18"/>
        <v>0.32020000000000159</v>
      </c>
      <c r="T86" s="7"/>
      <c r="U86" s="8"/>
      <c r="V86" s="8"/>
    </row>
    <row r="87" spans="1:22" s="3" customFormat="1" x14ac:dyDescent="0.35">
      <c r="A87" s="63">
        <v>0.39447916666666666</v>
      </c>
      <c r="B87" s="81">
        <f t="shared" si="13"/>
        <v>483.99999999999892</v>
      </c>
      <c r="C87" s="54">
        <f t="shared" si="11"/>
        <v>8.0666666666666487</v>
      </c>
      <c r="D87" s="54">
        <f t="shared" si="12"/>
        <v>8.3333333333293069E-2</v>
      </c>
      <c r="E87">
        <v>9.5</v>
      </c>
      <c r="F87" s="31">
        <f>SUM($E$13:E87)</f>
        <v>169.59999999999997</v>
      </c>
      <c r="G87" s="52">
        <f t="shared" si="19"/>
        <v>0.16959999999999997</v>
      </c>
      <c r="H87" s="52">
        <f t="shared" si="20"/>
        <v>1.4625833333333333</v>
      </c>
      <c r="I87" s="88">
        <f t="shared" si="14"/>
        <v>-3.800000000001836E-6</v>
      </c>
      <c r="J87" s="54">
        <f t="shared" si="15"/>
        <v>0.22800000000011017</v>
      </c>
      <c r="K87" s="54">
        <f t="shared" si="21"/>
        <v>1.2345833333332232</v>
      </c>
      <c r="L87" s="38"/>
      <c r="M87" s="38"/>
      <c r="N87" s="56">
        <f t="shared" si="16"/>
        <v>11.798172222222195</v>
      </c>
      <c r="O87" s="56">
        <f t="shared" si="17"/>
        <v>0.10288194444438556</v>
      </c>
      <c r="P87" s="56">
        <f>SUM($O$13:O87)</f>
        <v>11.458972222222195</v>
      </c>
      <c r="Q87" s="56">
        <f t="shared" si="18"/>
        <v>0.33919999999999995</v>
      </c>
      <c r="T87" s="7"/>
      <c r="U87" s="8"/>
      <c r="V87" s="8"/>
    </row>
    <row r="88" spans="1:22" s="3" customFormat="1" x14ac:dyDescent="0.35">
      <c r="A88" s="63">
        <v>0.3946412037037037</v>
      </c>
      <c r="B88" s="81">
        <f t="shared" si="13"/>
        <v>498.00000000000114</v>
      </c>
      <c r="C88" s="54">
        <f t="shared" si="11"/>
        <v>8.3000000000000185</v>
      </c>
      <c r="D88" s="54">
        <f t="shared" si="12"/>
        <v>0.23333333333336981</v>
      </c>
      <c r="E88">
        <v>6.2</v>
      </c>
      <c r="F88" s="31">
        <f>SUM($E$13:E88)</f>
        <v>175.79999999999995</v>
      </c>
      <c r="G88" s="52">
        <f t="shared" si="19"/>
        <v>0.17579999999999996</v>
      </c>
      <c r="H88" s="54">
        <f t="shared" si="20"/>
        <v>1.4625833333333333</v>
      </c>
      <c r="I88" s="88">
        <f t="shared" si="14"/>
        <v>-8.8571428571414734E-7</v>
      </c>
      <c r="J88" s="54">
        <f t="shared" si="15"/>
        <v>5.3142857142848839E-2</v>
      </c>
      <c r="K88" s="54">
        <f t="shared" si="21"/>
        <v>1.4094404761904844</v>
      </c>
      <c r="L88" s="38"/>
      <c r="M88" s="38"/>
      <c r="N88" s="56">
        <f t="shared" si="16"/>
        <v>12.139441666666693</v>
      </c>
      <c r="O88" s="56">
        <f t="shared" si="17"/>
        <v>0.32886944444449778</v>
      </c>
      <c r="P88" s="56">
        <f>SUM($O$13:O88)</f>
        <v>11.787841666666694</v>
      </c>
      <c r="Q88" s="56">
        <f t="shared" si="18"/>
        <v>0.35159999999999947</v>
      </c>
      <c r="T88" s="7"/>
      <c r="U88" s="8"/>
      <c r="V88" s="8"/>
    </row>
    <row r="89" spans="1:22" s="3" customFormat="1" x14ac:dyDescent="0.35">
      <c r="A89" s="63">
        <v>0.39469907407407406</v>
      </c>
      <c r="B89" s="81">
        <f t="shared" si="13"/>
        <v>502.99999999999869</v>
      </c>
      <c r="C89" s="54">
        <f t="shared" si="11"/>
        <v>8.3833333333333115</v>
      </c>
      <c r="D89" s="54">
        <f t="shared" si="12"/>
        <v>8.3333333333293069E-2</v>
      </c>
      <c r="E89">
        <v>10</v>
      </c>
      <c r="F89" s="31">
        <f>SUM($E$13:E89)</f>
        <v>185.79999999999995</v>
      </c>
      <c r="G89" s="52">
        <f t="shared" si="19"/>
        <v>0.18579999999999997</v>
      </c>
      <c r="H89" s="52">
        <f t="shared" si="20"/>
        <v>1.4625833333333333</v>
      </c>
      <c r="I89" s="88">
        <f t="shared" si="14"/>
        <v>-4.0000000000019327E-6</v>
      </c>
      <c r="J89" s="54">
        <f t="shared" si="15"/>
        <v>0.24000000000011595</v>
      </c>
      <c r="K89" s="54">
        <f t="shared" si="21"/>
        <v>1.2225833333332174</v>
      </c>
      <c r="L89" s="38"/>
      <c r="M89" s="38"/>
      <c r="N89" s="56">
        <f t="shared" si="16"/>
        <v>12.261323611111079</v>
      </c>
      <c r="O89" s="56">
        <f t="shared" si="17"/>
        <v>0.10188194444438556</v>
      </c>
      <c r="P89" s="56">
        <f>SUM($O$13:O89)</f>
        <v>11.88972361111108</v>
      </c>
      <c r="Q89" s="56">
        <f t="shared" si="18"/>
        <v>0.37159999999999904</v>
      </c>
      <c r="T89" s="7"/>
      <c r="U89" s="8"/>
      <c r="V89" s="8"/>
    </row>
    <row r="90" spans="1:22" s="3" customFormat="1" x14ac:dyDescent="0.35">
      <c r="A90" s="63">
        <v>0.39475694444444448</v>
      </c>
      <c r="B90" s="81">
        <f t="shared" si="13"/>
        <v>508.00000000000267</v>
      </c>
      <c r="C90" s="54">
        <f t="shared" si="11"/>
        <v>8.4666666666667112</v>
      </c>
      <c r="D90" s="54">
        <f t="shared" si="12"/>
        <v>8.3333333333399651E-2</v>
      </c>
      <c r="E90">
        <v>8.8000000000000007</v>
      </c>
      <c r="F90" s="31">
        <f>SUM($E$13:E90)</f>
        <v>194.59999999999997</v>
      </c>
      <c r="G90" s="52">
        <f t="shared" si="19"/>
        <v>0.19459999999999997</v>
      </c>
      <c r="H90" s="54">
        <f t="shared" si="20"/>
        <v>1.4625833333333333</v>
      </c>
      <c r="I90" s="88">
        <f t="shared" si="14"/>
        <v>-3.519999999997199E-6</v>
      </c>
      <c r="J90" s="54">
        <f t="shared" si="15"/>
        <v>0.21119999999983194</v>
      </c>
      <c r="K90" s="54">
        <f t="shared" si="21"/>
        <v>1.2513833333335014</v>
      </c>
      <c r="L90" s="38"/>
      <c r="M90" s="38"/>
      <c r="N90" s="56">
        <f t="shared" si="16"/>
        <v>12.383205555555621</v>
      </c>
      <c r="O90" s="56">
        <f t="shared" si="17"/>
        <v>0.10428194444454143</v>
      </c>
      <c r="P90" s="56">
        <f>SUM($O$13:O90)</f>
        <v>11.994005555555621</v>
      </c>
      <c r="Q90" s="56">
        <f t="shared" si="18"/>
        <v>0.38920000000000066</v>
      </c>
      <c r="T90" s="7"/>
      <c r="U90" s="8"/>
      <c r="V90" s="8"/>
    </row>
    <row r="91" spans="1:22" s="3" customFormat="1" x14ac:dyDescent="0.35">
      <c r="A91" s="63">
        <v>0.39481481481481479</v>
      </c>
      <c r="B91" s="81">
        <f t="shared" si="13"/>
        <v>513.00000000000023</v>
      </c>
      <c r="C91" s="54">
        <f t="shared" si="11"/>
        <v>8.5500000000000043</v>
      </c>
      <c r="D91" s="54">
        <f t="shared" si="12"/>
        <v>8.3333333333293069E-2</v>
      </c>
      <c r="E91">
        <v>6.8</v>
      </c>
      <c r="F91" s="31">
        <f>SUM($E$13:E91)</f>
        <v>201.39999999999998</v>
      </c>
      <c r="G91" s="52">
        <f t="shared" si="19"/>
        <v>0.20139999999999997</v>
      </c>
      <c r="H91" s="52">
        <f t="shared" si="20"/>
        <v>1.4625833333333333</v>
      </c>
      <c r="I91" s="88">
        <f t="shared" si="14"/>
        <v>-2.720000000001314E-6</v>
      </c>
      <c r="J91" s="54">
        <f t="shared" si="15"/>
        <v>0.16320000000007884</v>
      </c>
      <c r="K91" s="54">
        <f t="shared" si="21"/>
        <v>1.2993833333332545</v>
      </c>
      <c r="L91" s="38"/>
      <c r="M91" s="38"/>
      <c r="N91" s="56">
        <f t="shared" si="16"/>
        <v>12.505087500000005</v>
      </c>
      <c r="O91" s="56">
        <f t="shared" si="17"/>
        <v>0.10828194444438556</v>
      </c>
      <c r="P91" s="56">
        <f>SUM($O$13:O91)</f>
        <v>12.102287500000006</v>
      </c>
      <c r="Q91" s="56">
        <f t="shared" si="18"/>
        <v>0.40279999999999916</v>
      </c>
      <c r="T91" s="7"/>
      <c r="U91" s="8"/>
      <c r="V91" s="8"/>
    </row>
    <row r="92" spans="1:22" s="3" customFormat="1" x14ac:dyDescent="0.35">
      <c r="A92" s="63">
        <v>0.39508101851851851</v>
      </c>
      <c r="B92" s="81">
        <f t="shared" si="13"/>
        <v>536.00000000000068</v>
      </c>
      <c r="C92" s="54">
        <f t="shared" si="11"/>
        <v>8.9333333333333442</v>
      </c>
      <c r="D92" s="54">
        <f t="shared" si="12"/>
        <v>0.38333333333333997</v>
      </c>
      <c r="E92">
        <v>8.5</v>
      </c>
      <c r="F92" s="31">
        <f>SUM($E$13:E92)</f>
        <v>209.89999999999998</v>
      </c>
      <c r="G92" s="52">
        <f t="shared" si="19"/>
        <v>0.20989999999999998</v>
      </c>
      <c r="H92" s="54">
        <f t="shared" si="20"/>
        <v>1.4625833333333333</v>
      </c>
      <c r="I92" s="88">
        <f t="shared" si="14"/>
        <v>-7.3913043478259588E-7</v>
      </c>
      <c r="J92" s="54">
        <f t="shared" si="15"/>
        <v>4.4347826086955755E-2</v>
      </c>
      <c r="K92" s="54">
        <f t="shared" si="21"/>
        <v>1.4182355072463775</v>
      </c>
      <c r="L92" s="38"/>
      <c r="M92" s="38"/>
      <c r="N92" s="56">
        <f t="shared" si="16"/>
        <v>13.06574444444446</v>
      </c>
      <c r="O92" s="56">
        <f t="shared" si="17"/>
        <v>0.54365694444445412</v>
      </c>
      <c r="P92" s="56">
        <f>SUM($O$13:O92)</f>
        <v>12.64594444444446</v>
      </c>
      <c r="Q92" s="56">
        <f t="shared" si="18"/>
        <v>0.4198000000000004</v>
      </c>
      <c r="T92" s="7"/>
      <c r="U92" s="8"/>
      <c r="V92" s="8"/>
    </row>
    <row r="93" spans="1:22" s="3" customFormat="1" x14ac:dyDescent="0.35">
      <c r="A93" s="63">
        <v>0.39515046296296297</v>
      </c>
      <c r="B93" s="81">
        <f t="shared" si="13"/>
        <v>542.00000000000159</v>
      </c>
      <c r="C93" s="54">
        <f t="shared" si="11"/>
        <v>9.0333333333333599</v>
      </c>
      <c r="D93" s="54">
        <f t="shared" si="12"/>
        <v>0.10000000000001563</v>
      </c>
      <c r="E93">
        <v>10</v>
      </c>
      <c r="F93" s="31">
        <f>SUM($E$13:E93)</f>
        <v>219.89999999999998</v>
      </c>
      <c r="G93" s="52">
        <f t="shared" si="19"/>
        <v>0.21989999999999998</v>
      </c>
      <c r="H93" s="52">
        <f t="shared" si="20"/>
        <v>1.4625833333333333</v>
      </c>
      <c r="I93" s="88">
        <f t="shared" si="14"/>
        <v>-3.333333333332812E-6</v>
      </c>
      <c r="J93" s="54">
        <f t="shared" si="15"/>
        <v>0.19999999999996873</v>
      </c>
      <c r="K93" s="54">
        <f t="shared" si="21"/>
        <v>1.2625833333333647</v>
      </c>
      <c r="L93" s="38"/>
      <c r="M93" s="38"/>
      <c r="N93" s="56">
        <f t="shared" si="16"/>
        <v>13.212002777777817</v>
      </c>
      <c r="O93" s="56">
        <f t="shared" si="17"/>
        <v>0.1262583333333562</v>
      </c>
      <c r="P93" s="56">
        <f>SUM($O$13:O93)</f>
        <v>12.772202777777816</v>
      </c>
      <c r="Q93" s="56">
        <f t="shared" si="18"/>
        <v>0.43980000000000175</v>
      </c>
      <c r="T93" s="7"/>
      <c r="U93" s="8"/>
      <c r="V93" s="8"/>
    </row>
    <row r="94" spans="1:22" s="3" customFormat="1" x14ac:dyDescent="0.35">
      <c r="A94" s="63">
        <v>0.39520833333333333</v>
      </c>
      <c r="B94" s="81">
        <f t="shared" si="13"/>
        <v>546.9999999999992</v>
      </c>
      <c r="C94" s="54">
        <f t="shared" si="11"/>
        <v>9.1166666666666529</v>
      </c>
      <c r="D94" s="54">
        <f t="shared" si="12"/>
        <v>8.3333333333293069E-2</v>
      </c>
      <c r="E94">
        <v>9.6999999999999993</v>
      </c>
      <c r="F94" s="31">
        <f>SUM($E$13:E94)</f>
        <v>229.59999999999997</v>
      </c>
      <c r="G94" s="52">
        <f t="shared" si="19"/>
        <v>0.22959999999999997</v>
      </c>
      <c r="H94" s="54">
        <f t="shared" si="20"/>
        <v>1.4625833333333333</v>
      </c>
      <c r="I94" s="88">
        <f t="shared" si="14"/>
        <v>-3.8800000000018746E-6</v>
      </c>
      <c r="J94" s="54">
        <f t="shared" si="15"/>
        <v>0.23280000000011247</v>
      </c>
      <c r="K94" s="54">
        <f t="shared" si="21"/>
        <v>1.2297833333332209</v>
      </c>
      <c r="L94" s="38"/>
      <c r="M94" s="38"/>
      <c r="N94" s="56">
        <f t="shared" si="16"/>
        <v>13.333884722222201</v>
      </c>
      <c r="O94" s="56">
        <f t="shared" si="17"/>
        <v>0.10248194444438556</v>
      </c>
      <c r="P94" s="56">
        <f>SUM($O$13:O94)</f>
        <v>12.874684722222201</v>
      </c>
      <c r="Q94" s="56">
        <f t="shared" si="18"/>
        <v>0.45920000000000094</v>
      </c>
      <c r="T94" s="7"/>
      <c r="U94" s="8"/>
      <c r="V94" s="8"/>
    </row>
    <row r="95" spans="1:22" s="3" customFormat="1" x14ac:dyDescent="0.35">
      <c r="A95" s="63">
        <v>0.39539351851851851</v>
      </c>
      <c r="B95" s="81">
        <f t="shared" si="13"/>
        <v>563.00000000000171</v>
      </c>
      <c r="C95" s="54">
        <f t="shared" si="11"/>
        <v>9.3833333333333613</v>
      </c>
      <c r="D95" s="54">
        <f t="shared" si="12"/>
        <v>0.26666666666670835</v>
      </c>
      <c r="E95">
        <v>9.5</v>
      </c>
      <c r="F95" s="31">
        <f>SUM($E$13:E95)</f>
        <v>239.09999999999997</v>
      </c>
      <c r="G95" s="52">
        <f t="shared" si="19"/>
        <v>0.23909999999999998</v>
      </c>
      <c r="H95" s="52">
        <f t="shared" si="20"/>
        <v>1.4625833333333333</v>
      </c>
      <c r="I95" s="88">
        <f t="shared" si="14"/>
        <v>-1.1874999999998146E-6</v>
      </c>
      <c r="J95" s="54">
        <f t="shared" si="15"/>
        <v>7.1249999999988864E-2</v>
      </c>
      <c r="K95" s="54">
        <f t="shared" si="21"/>
        <v>1.3913333333333444</v>
      </c>
      <c r="L95" s="38"/>
      <c r="M95" s="38"/>
      <c r="N95" s="56">
        <f t="shared" si="16"/>
        <v>13.723906944444485</v>
      </c>
      <c r="O95" s="56">
        <f t="shared" si="17"/>
        <v>0.37102222222228315</v>
      </c>
      <c r="P95" s="56">
        <f>SUM($O$13:O95)</f>
        <v>13.245706944444484</v>
      </c>
      <c r="Q95" s="56">
        <f t="shared" si="18"/>
        <v>0.47820000000000107</v>
      </c>
      <c r="T95" s="7"/>
      <c r="U95" s="8"/>
      <c r="V95" s="8"/>
    </row>
    <row r="96" spans="1:22" s="3" customFormat="1" x14ac:dyDescent="0.35">
      <c r="A96" s="63">
        <v>0.39546296296296296</v>
      </c>
      <c r="B96" s="81">
        <f t="shared" si="13"/>
        <v>569.00000000000261</v>
      </c>
      <c r="C96" s="54">
        <f t="shared" si="11"/>
        <v>9.4833333333333769</v>
      </c>
      <c r="D96" s="54">
        <f t="shared" si="12"/>
        <v>0.10000000000001563</v>
      </c>
      <c r="E96">
        <v>24.6</v>
      </c>
      <c r="F96" s="31">
        <f>SUM($E$13:E96)</f>
        <v>263.7</v>
      </c>
      <c r="G96" s="52">
        <f t="shared" si="19"/>
        <v>0.26369999999999999</v>
      </c>
      <c r="H96" s="54">
        <f t="shared" si="20"/>
        <v>1.4625833333333333</v>
      </c>
      <c r="I96" s="88">
        <f t="shared" si="14"/>
        <v>-8.1999999999987187E-6</v>
      </c>
      <c r="J96" s="54">
        <f t="shared" si="15"/>
        <v>0.49199999999992311</v>
      </c>
      <c r="K96" s="54">
        <f t="shared" si="21"/>
        <v>0.97058333333341018</v>
      </c>
      <c r="L96" s="38"/>
      <c r="M96" s="38"/>
      <c r="N96" s="56">
        <f t="shared" si="16"/>
        <v>13.870165277777842</v>
      </c>
      <c r="O96" s="56">
        <f t="shared" si="17"/>
        <v>9.7058333333356187E-2</v>
      </c>
      <c r="P96" s="56">
        <f>SUM($O$13:O96)</f>
        <v>13.34276527777784</v>
      </c>
      <c r="Q96" s="56">
        <f t="shared" si="18"/>
        <v>0.52740000000000187</v>
      </c>
      <c r="T96" s="7"/>
      <c r="U96" s="8"/>
      <c r="V96" s="8"/>
    </row>
    <row r="97" spans="1:22" s="3" customFormat="1" x14ac:dyDescent="0.35">
      <c r="A97" s="63">
        <v>0.39552083333333332</v>
      </c>
      <c r="B97" s="81">
        <f t="shared" si="13"/>
        <v>574.00000000000023</v>
      </c>
      <c r="C97" s="54">
        <f t="shared" si="11"/>
        <v>9.56666666666667</v>
      </c>
      <c r="D97" s="54">
        <f t="shared" si="12"/>
        <v>8.3333333333293069E-2</v>
      </c>
      <c r="E97">
        <v>8.5</v>
      </c>
      <c r="F97" s="31">
        <f>SUM($E$13:E97)</f>
        <v>272.2</v>
      </c>
      <c r="G97" s="52">
        <f t="shared" si="19"/>
        <v>0.2722</v>
      </c>
      <c r="H97" s="52">
        <f t="shared" si="20"/>
        <v>1.4625833333333333</v>
      </c>
      <c r="I97" s="88">
        <f t="shared" si="14"/>
        <v>-3.4000000000016429E-6</v>
      </c>
      <c r="J97" s="54">
        <f t="shared" si="15"/>
        <v>0.20400000000009857</v>
      </c>
      <c r="K97" s="54">
        <f t="shared" si="21"/>
        <v>1.2585833333332348</v>
      </c>
      <c r="L97" s="38"/>
      <c r="M97" s="38"/>
      <c r="N97" s="56">
        <f t="shared" si="16"/>
        <v>13.992047222222228</v>
      </c>
      <c r="O97" s="56">
        <f t="shared" si="17"/>
        <v>0.10488194444438556</v>
      </c>
      <c r="P97" s="56">
        <f>SUM($O$13:O97)</f>
        <v>13.447647222222225</v>
      </c>
      <c r="Q97" s="56">
        <f t="shared" si="18"/>
        <v>0.5444000000000031</v>
      </c>
      <c r="T97" s="7"/>
      <c r="U97" s="8"/>
      <c r="V97" s="8"/>
    </row>
    <row r="98" spans="1:22" s="3" customFormat="1" x14ac:dyDescent="0.35">
      <c r="A98" s="63">
        <v>0.39557870370370374</v>
      </c>
      <c r="B98" s="81">
        <f t="shared" si="13"/>
        <v>579.00000000000421</v>
      </c>
      <c r="C98" s="54">
        <f t="shared" si="11"/>
        <v>9.6500000000000696</v>
      </c>
      <c r="D98" s="54">
        <f t="shared" si="12"/>
        <v>8.3333333333399651E-2</v>
      </c>
      <c r="E98">
        <v>9.8000000000000007</v>
      </c>
      <c r="F98" s="31">
        <f>SUM($E$13:E98)</f>
        <v>282</v>
      </c>
      <c r="G98" s="52">
        <f t="shared" si="19"/>
        <v>0.28199999999999997</v>
      </c>
      <c r="H98" s="54">
        <f t="shared" si="20"/>
        <v>1.4625833333333333</v>
      </c>
      <c r="I98" s="88">
        <f t="shared" si="14"/>
        <v>-3.919999999996881E-6</v>
      </c>
      <c r="J98" s="54">
        <f t="shared" si="15"/>
        <v>0.23519999999981284</v>
      </c>
      <c r="K98" s="54">
        <f t="shared" si="21"/>
        <v>1.2273833333335205</v>
      </c>
      <c r="L98" s="38"/>
      <c r="M98" s="38"/>
      <c r="N98" s="56">
        <f t="shared" si="16"/>
        <v>14.113929166666768</v>
      </c>
      <c r="O98" s="56">
        <f t="shared" si="17"/>
        <v>0.10228194444454143</v>
      </c>
      <c r="P98" s="56">
        <f>SUM($O$13:O98)</f>
        <v>13.549929166666766</v>
      </c>
      <c r="Q98" s="56">
        <f t="shared" si="18"/>
        <v>0.56400000000000183</v>
      </c>
      <c r="T98" s="7"/>
      <c r="U98" s="8"/>
      <c r="V98" s="8"/>
    </row>
    <row r="99" spans="1:22" s="3" customFormat="1" x14ac:dyDescent="0.35">
      <c r="A99" s="63">
        <v>0.3956365740740741</v>
      </c>
      <c r="B99" s="81">
        <f t="shared" si="13"/>
        <v>584.00000000000182</v>
      </c>
      <c r="C99" s="54">
        <f t="shared" si="11"/>
        <v>9.7333333333333627</v>
      </c>
      <c r="D99" s="54">
        <f t="shared" si="12"/>
        <v>8.3333333333293069E-2</v>
      </c>
      <c r="E99">
        <v>8.1</v>
      </c>
      <c r="F99" s="31">
        <f>SUM($E$13:E99)</f>
        <v>290.10000000000002</v>
      </c>
      <c r="G99" s="52">
        <f t="shared" si="19"/>
        <v>0.29010000000000002</v>
      </c>
      <c r="H99" s="52">
        <f t="shared" si="20"/>
        <v>1.4625833333333333</v>
      </c>
      <c r="I99" s="88">
        <f t="shared" si="14"/>
        <v>-3.2400000000015652E-6</v>
      </c>
      <c r="J99" s="54">
        <f t="shared" si="15"/>
        <v>0.19440000000009391</v>
      </c>
      <c r="K99" s="54">
        <f t="shared" si="21"/>
        <v>1.2681833333332395</v>
      </c>
      <c r="L99" s="38"/>
      <c r="M99" s="38"/>
      <c r="N99" s="56">
        <f t="shared" si="16"/>
        <v>14.235811111111154</v>
      </c>
      <c r="O99" s="56">
        <f t="shared" si="17"/>
        <v>0.10568194444438557</v>
      </c>
      <c r="P99" s="56">
        <f>SUM($O$13:O99)</f>
        <v>13.655611111111153</v>
      </c>
      <c r="Q99" s="56">
        <f t="shared" si="18"/>
        <v>0.58020000000000138</v>
      </c>
      <c r="T99" s="7"/>
      <c r="U99" s="8"/>
      <c r="V99" s="8"/>
    </row>
    <row r="100" spans="1:22" s="3" customFormat="1" x14ac:dyDescent="0.35">
      <c r="A100" s="63">
        <v>0.39570601851851855</v>
      </c>
      <c r="B100" s="81">
        <f t="shared" si="13"/>
        <v>590.00000000000273</v>
      </c>
      <c r="C100" s="54">
        <f t="shared" si="11"/>
        <v>9.8333333333333783</v>
      </c>
      <c r="D100" s="54">
        <f t="shared" si="12"/>
        <v>0.10000000000001563</v>
      </c>
      <c r="E100">
        <v>10.7</v>
      </c>
      <c r="F100" s="31">
        <f>SUM($E$13:E100)</f>
        <v>300.8</v>
      </c>
      <c r="G100" s="52">
        <f t="shared" si="19"/>
        <v>0.30080000000000001</v>
      </c>
      <c r="H100" s="54">
        <f t="shared" si="20"/>
        <v>1.4625833333333333</v>
      </c>
      <c r="I100" s="88">
        <f t="shared" si="14"/>
        <v>-3.5666666666661089E-6</v>
      </c>
      <c r="J100" s="54">
        <f t="shared" si="15"/>
        <v>0.21399999999996652</v>
      </c>
      <c r="K100" s="54">
        <f t="shared" si="21"/>
        <v>1.2485833333333669</v>
      </c>
      <c r="L100" s="38"/>
      <c r="M100" s="38"/>
      <c r="N100" s="56">
        <f t="shared" si="16"/>
        <v>14.382069444444511</v>
      </c>
      <c r="O100" s="56">
        <f t="shared" si="17"/>
        <v>0.12485833333335621</v>
      </c>
      <c r="P100" s="56">
        <f>SUM($O$13:O100)</f>
        <v>13.78046944444451</v>
      </c>
      <c r="Q100" s="56">
        <f t="shared" si="18"/>
        <v>0.60160000000000124</v>
      </c>
      <c r="T100" s="7"/>
      <c r="U100" s="8"/>
      <c r="V100" s="8"/>
    </row>
    <row r="101" spans="1:22" s="3" customFormat="1" x14ac:dyDescent="0.35">
      <c r="A101" s="63">
        <v>0.39582175925925928</v>
      </c>
      <c r="B101" s="81">
        <f t="shared" si="13"/>
        <v>600.00000000000432</v>
      </c>
      <c r="C101" s="54">
        <f t="shared" si="11"/>
        <v>10.000000000000071</v>
      </c>
      <c r="D101" s="54">
        <f t="shared" si="12"/>
        <v>0.16666666666669272</v>
      </c>
      <c r="E101">
        <v>8</v>
      </c>
      <c r="F101" s="31">
        <f>SUM($E$13:E101)</f>
        <v>308.8</v>
      </c>
      <c r="G101" s="52">
        <f t="shared" si="19"/>
        <v>0.30880000000000002</v>
      </c>
      <c r="H101" s="52">
        <f t="shared" si="20"/>
        <v>1.4625833333333333</v>
      </c>
      <c r="I101" s="88">
        <f t="shared" si="14"/>
        <v>-1.5999999999997501E-6</v>
      </c>
      <c r="J101" s="54">
        <f t="shared" si="15"/>
        <v>9.5999999999985E-2</v>
      </c>
      <c r="K101" s="54">
        <f t="shared" si="21"/>
        <v>1.3665833333333484</v>
      </c>
      <c r="L101" s="38"/>
      <c r="M101" s="38"/>
      <c r="N101" s="56">
        <f t="shared" si="16"/>
        <v>14.625833333333437</v>
      </c>
      <c r="O101" s="56">
        <f t="shared" si="17"/>
        <v>0.22776388888892699</v>
      </c>
      <c r="P101" s="56">
        <f>SUM($O$13:O101)</f>
        <v>14.008233333333436</v>
      </c>
      <c r="Q101" s="56">
        <f t="shared" si="18"/>
        <v>0.61760000000000126</v>
      </c>
      <c r="T101" s="7"/>
      <c r="U101" s="8"/>
      <c r="V101" s="8"/>
    </row>
    <row r="102" spans="1:22" s="3" customFormat="1" x14ac:dyDescent="0.35">
      <c r="A102" s="63">
        <v>0.39589120370370368</v>
      </c>
      <c r="B102" s="81">
        <f t="shared" si="13"/>
        <v>605.99999999999886</v>
      </c>
      <c r="C102" s="54">
        <f t="shared" si="11"/>
        <v>10.09999999999998</v>
      </c>
      <c r="D102" s="54">
        <f t="shared" si="12"/>
        <v>9.9999999999909051E-2</v>
      </c>
      <c r="E102">
        <v>12</v>
      </c>
      <c r="F102" s="31">
        <f>SUM($E$13:E102)</f>
        <v>320.8</v>
      </c>
      <c r="G102" s="52">
        <f t="shared" si="19"/>
        <v>0.32080000000000003</v>
      </c>
      <c r="H102" s="54">
        <f t="shared" si="20"/>
        <v>1.4625833333333333</v>
      </c>
      <c r="I102" s="88">
        <f t="shared" si="14"/>
        <v>-4.0000000000036378E-6</v>
      </c>
      <c r="J102" s="54">
        <f t="shared" si="15"/>
        <v>0.24000000000021829</v>
      </c>
      <c r="K102" s="54">
        <f t="shared" si="21"/>
        <v>1.2225833333331151</v>
      </c>
      <c r="L102" s="38"/>
      <c r="M102" s="38"/>
      <c r="N102" s="56">
        <f t="shared" si="16"/>
        <v>14.772091666666638</v>
      </c>
      <c r="O102" s="56">
        <f t="shared" si="17"/>
        <v>0.12225833333320031</v>
      </c>
      <c r="P102" s="56">
        <f>SUM($O$13:O102)</f>
        <v>14.130491666666636</v>
      </c>
      <c r="Q102" s="56">
        <f t="shared" si="18"/>
        <v>0.64160000000000217</v>
      </c>
      <c r="T102" s="7"/>
      <c r="U102" s="8"/>
      <c r="V102" s="8"/>
    </row>
    <row r="103" spans="1:22" s="3" customFormat="1" x14ac:dyDescent="0.35">
      <c r="A103" s="63">
        <v>0.39594907407407409</v>
      </c>
      <c r="B103" s="81">
        <f t="shared" si="13"/>
        <v>611.00000000000273</v>
      </c>
      <c r="C103" s="54">
        <f t="shared" si="11"/>
        <v>10.18333333333338</v>
      </c>
      <c r="D103" s="54">
        <f t="shared" si="12"/>
        <v>8.3333333333399651E-2</v>
      </c>
      <c r="E103">
        <v>11.8</v>
      </c>
      <c r="F103" s="31">
        <f>SUM($E$13:E103)</f>
        <v>332.6</v>
      </c>
      <c r="G103" s="52">
        <f t="shared" si="19"/>
        <v>0.33260000000000001</v>
      </c>
      <c r="H103" s="52">
        <f t="shared" si="20"/>
        <v>1.4625833333333333</v>
      </c>
      <c r="I103" s="88">
        <f t="shared" si="14"/>
        <v>-4.719999999996244E-6</v>
      </c>
      <c r="J103" s="54">
        <f t="shared" si="15"/>
        <v>0.28319999999977463</v>
      </c>
      <c r="K103" s="54">
        <f t="shared" si="21"/>
        <v>1.1793833333335586</v>
      </c>
      <c r="L103" s="38"/>
      <c r="M103" s="38"/>
      <c r="N103" s="56">
        <f t="shared" si="16"/>
        <v>14.893973611111178</v>
      </c>
      <c r="O103" s="56">
        <f t="shared" si="17"/>
        <v>9.8281944444541428E-2</v>
      </c>
      <c r="P103" s="56">
        <f>SUM($O$13:O103)</f>
        <v>14.228773611111178</v>
      </c>
      <c r="Q103" s="56">
        <f t="shared" si="18"/>
        <v>0.66520000000000046</v>
      </c>
      <c r="T103" s="7"/>
      <c r="U103" s="8"/>
      <c r="V103" s="8"/>
    </row>
    <row r="104" spans="1:22" s="3" customFormat="1" x14ac:dyDescent="0.35">
      <c r="A104" s="63">
        <v>0.39600694444444445</v>
      </c>
      <c r="B104" s="81">
        <f t="shared" si="13"/>
        <v>616.00000000000034</v>
      </c>
      <c r="C104" s="54">
        <f t="shared" si="11"/>
        <v>10.266666666666673</v>
      </c>
      <c r="D104" s="54">
        <f t="shared" si="12"/>
        <v>8.3333333333293069E-2</v>
      </c>
      <c r="E104">
        <v>6.7</v>
      </c>
      <c r="F104" s="31">
        <f>SUM($E$13:E104)</f>
        <v>339.3</v>
      </c>
      <c r="G104" s="52">
        <f t="shared" si="19"/>
        <v>0.33929999999999999</v>
      </c>
      <c r="H104" s="54">
        <f t="shared" si="20"/>
        <v>1.4625833333333333</v>
      </c>
      <c r="I104" s="88">
        <f t="shared" si="14"/>
        <v>-2.6800000000012949E-6</v>
      </c>
      <c r="J104" s="54">
        <f t="shared" si="15"/>
        <v>0.16080000000007769</v>
      </c>
      <c r="K104" s="54">
        <f t="shared" si="21"/>
        <v>1.3017833333332556</v>
      </c>
      <c r="L104" s="38"/>
      <c r="M104" s="38"/>
      <c r="N104" s="56">
        <f t="shared" si="16"/>
        <v>15.015855555555564</v>
      </c>
      <c r="O104" s="56">
        <f t="shared" si="17"/>
        <v>0.10848194444438555</v>
      </c>
      <c r="P104" s="56">
        <f>SUM($O$13:O104)</f>
        <v>14.337255555555563</v>
      </c>
      <c r="Q104" s="56">
        <f t="shared" si="18"/>
        <v>0.6786000000000012</v>
      </c>
      <c r="T104" s="7"/>
      <c r="U104" s="8"/>
      <c r="V104" s="8"/>
    </row>
    <row r="105" spans="1:22" s="3" customFormat="1" x14ac:dyDescent="0.35">
      <c r="A105" s="63">
        <v>0.39606481481481487</v>
      </c>
      <c r="B105" s="81">
        <f t="shared" si="13"/>
        <v>621.00000000000432</v>
      </c>
      <c r="C105" s="54">
        <f t="shared" si="11"/>
        <v>10.350000000000072</v>
      </c>
      <c r="D105" s="54">
        <f t="shared" si="12"/>
        <v>8.3333333333399651E-2</v>
      </c>
      <c r="E105">
        <v>9.6999999999999993</v>
      </c>
      <c r="F105" s="31">
        <f>SUM($E$13:E105)</f>
        <v>349</v>
      </c>
      <c r="G105" s="52">
        <f t="shared" si="19"/>
        <v>0.34899999999999998</v>
      </c>
      <c r="H105" s="52">
        <f t="shared" si="20"/>
        <v>1.4625833333333333</v>
      </c>
      <c r="I105" s="88">
        <f t="shared" si="14"/>
        <v>-3.8799999999969118E-6</v>
      </c>
      <c r="J105" s="54">
        <f t="shared" si="15"/>
        <v>0.23279999999981471</v>
      </c>
      <c r="K105" s="54">
        <f t="shared" si="21"/>
        <v>1.2297833333335186</v>
      </c>
      <c r="L105" s="38"/>
      <c r="M105" s="38"/>
      <c r="N105" s="56">
        <f t="shared" si="16"/>
        <v>15.137737500000107</v>
      </c>
      <c r="O105" s="56">
        <f t="shared" si="17"/>
        <v>0.10248194444454144</v>
      </c>
      <c r="P105" s="56">
        <f>SUM($O$13:O105)</f>
        <v>14.439737500000104</v>
      </c>
      <c r="Q105" s="56">
        <f t="shared" si="18"/>
        <v>0.69800000000000217</v>
      </c>
      <c r="T105" s="7"/>
      <c r="U105" s="8"/>
      <c r="V105" s="8"/>
    </row>
    <row r="106" spans="1:22" s="3" customFormat="1" x14ac:dyDescent="0.35">
      <c r="A106" s="63">
        <v>0.39614583333333336</v>
      </c>
      <c r="B106" s="81">
        <f t="shared" si="13"/>
        <v>628.00000000000227</v>
      </c>
      <c r="C106" s="54">
        <f t="shared" si="11"/>
        <v>10.466666666666704</v>
      </c>
      <c r="D106" s="54">
        <f t="shared" si="12"/>
        <v>0.11666666666663161</v>
      </c>
      <c r="E106">
        <v>11.6</v>
      </c>
      <c r="F106" s="31">
        <f>SUM($E$13:E106)</f>
        <v>360.6</v>
      </c>
      <c r="G106" s="52">
        <f t="shared" si="19"/>
        <v>0.36060000000000003</v>
      </c>
      <c r="H106" s="54">
        <f t="shared" si="20"/>
        <v>1.4625833333333333</v>
      </c>
      <c r="I106" s="88">
        <f t="shared" si="14"/>
        <v>-3.3142857142867103E-6</v>
      </c>
      <c r="J106" s="54">
        <f t="shared" si="15"/>
        <v>0.1988571428572026</v>
      </c>
      <c r="K106" s="54">
        <f t="shared" si="21"/>
        <v>1.2637261904761308</v>
      </c>
      <c r="L106" s="38"/>
      <c r="M106" s="38"/>
      <c r="N106" s="56">
        <f t="shared" si="16"/>
        <v>15.308372222222276</v>
      </c>
      <c r="O106" s="56">
        <f t="shared" si="17"/>
        <v>0.14743472222217097</v>
      </c>
      <c r="P106" s="56">
        <f>SUM($O$13:O106)</f>
        <v>14.587172222222275</v>
      </c>
      <c r="Q106" s="56">
        <f t="shared" si="18"/>
        <v>0.7212000000000014</v>
      </c>
      <c r="T106" s="7"/>
      <c r="U106" s="8"/>
      <c r="V106" s="8"/>
    </row>
    <row r="107" spans="1:22" s="3" customFormat="1" x14ac:dyDescent="0.35">
      <c r="A107" s="63">
        <v>0.39630787037037035</v>
      </c>
      <c r="B107" s="81">
        <f t="shared" si="13"/>
        <v>641.99999999999807</v>
      </c>
      <c r="C107" s="54">
        <f t="shared" si="11"/>
        <v>10.699999999999967</v>
      </c>
      <c r="D107" s="54">
        <f t="shared" si="12"/>
        <v>0.23333333333326323</v>
      </c>
      <c r="E107">
        <v>11.2</v>
      </c>
      <c r="F107" s="31">
        <f>SUM($E$13:E107)</f>
        <v>371.8</v>
      </c>
      <c r="G107" s="52">
        <f t="shared" si="19"/>
        <v>0.37180000000000002</v>
      </c>
      <c r="H107" s="52">
        <f t="shared" si="20"/>
        <v>1.4625833333333333</v>
      </c>
      <c r="I107" s="88">
        <f t="shared" si="14"/>
        <v>-1.6000000000004806E-6</v>
      </c>
      <c r="J107" s="54">
        <f t="shared" si="15"/>
        <v>9.600000000002884E-2</v>
      </c>
      <c r="K107" s="54">
        <f t="shared" si="21"/>
        <v>1.3665833333333044</v>
      </c>
      <c r="L107" s="38"/>
      <c r="M107" s="38"/>
      <c r="N107" s="56">
        <f t="shared" si="16"/>
        <v>15.64964166666662</v>
      </c>
      <c r="O107" s="56">
        <f t="shared" si="17"/>
        <v>0.3188694444443419</v>
      </c>
      <c r="P107" s="56">
        <f>SUM($O$13:O107)</f>
        <v>14.906041666666617</v>
      </c>
      <c r="Q107" s="56">
        <f t="shared" si="18"/>
        <v>0.74360000000000248</v>
      </c>
      <c r="T107" s="7"/>
      <c r="U107" s="8"/>
      <c r="V107" s="8"/>
    </row>
    <row r="108" spans="1:22" s="3" customFormat="1" x14ac:dyDescent="0.35">
      <c r="A108" s="63">
        <v>0.39636574074074077</v>
      </c>
      <c r="B108" s="81">
        <f t="shared" si="13"/>
        <v>647.00000000000205</v>
      </c>
      <c r="C108" s="54">
        <f t="shared" si="11"/>
        <v>10.783333333333367</v>
      </c>
      <c r="D108" s="54">
        <f t="shared" si="12"/>
        <v>8.3333333333399651E-2</v>
      </c>
      <c r="E108">
        <v>12</v>
      </c>
      <c r="F108" s="31">
        <f>SUM($E$13:E108)</f>
        <v>383.8</v>
      </c>
      <c r="G108" s="52">
        <f t="shared" si="19"/>
        <v>0.38380000000000003</v>
      </c>
      <c r="H108" s="54">
        <f t="shared" si="20"/>
        <v>1.4625833333333333</v>
      </c>
      <c r="I108" s="88">
        <f t="shared" si="14"/>
        <v>-4.7999999999961805E-6</v>
      </c>
      <c r="J108" s="54">
        <f t="shared" si="15"/>
        <v>0.28799999999977083</v>
      </c>
      <c r="K108" s="54">
        <f t="shared" si="21"/>
        <v>1.1745833333335625</v>
      </c>
      <c r="L108" s="38"/>
      <c r="M108" s="38"/>
      <c r="N108" s="56">
        <f t="shared" si="16"/>
        <v>15.77152361111116</v>
      </c>
      <c r="O108" s="56">
        <f t="shared" si="17"/>
        <v>9.788194444454143E-2</v>
      </c>
      <c r="P108" s="56">
        <f>SUM($O$13:O108)</f>
        <v>15.003923611111158</v>
      </c>
      <c r="Q108" s="56">
        <f t="shared" si="18"/>
        <v>0.76760000000000161</v>
      </c>
      <c r="T108" s="7"/>
      <c r="U108" s="8"/>
      <c r="V108" s="8"/>
    </row>
    <row r="109" spans="1:22" s="3" customFormat="1" x14ac:dyDescent="0.35">
      <c r="A109" s="63">
        <v>0.39643518518518522</v>
      </c>
      <c r="B109" s="81">
        <f t="shared" si="13"/>
        <v>653.00000000000296</v>
      </c>
      <c r="C109" s="54">
        <f t="shared" si="11"/>
        <v>10.883333333333383</v>
      </c>
      <c r="D109" s="54">
        <f t="shared" si="12"/>
        <v>0.10000000000001563</v>
      </c>
      <c r="E109">
        <v>11</v>
      </c>
      <c r="F109" s="31">
        <f>SUM($E$13:E109)</f>
        <v>394.8</v>
      </c>
      <c r="G109" s="52">
        <f t="shared" si="19"/>
        <v>0.39479999999999998</v>
      </c>
      <c r="H109" s="52">
        <f t="shared" si="20"/>
        <v>1.4625833333333333</v>
      </c>
      <c r="I109" s="88">
        <f t="shared" si="14"/>
        <v>-3.6666666666660936E-6</v>
      </c>
      <c r="J109" s="54">
        <f t="shared" si="15"/>
        <v>0.21999999999996561</v>
      </c>
      <c r="K109" s="54">
        <f t="shared" si="21"/>
        <v>1.2425833333333678</v>
      </c>
      <c r="L109" s="38"/>
      <c r="M109" s="38"/>
      <c r="N109" s="56">
        <f t="shared" si="16"/>
        <v>15.917781944444517</v>
      </c>
      <c r="O109" s="56">
        <f t="shared" si="17"/>
        <v>0.1242583333333562</v>
      </c>
      <c r="P109" s="56">
        <f>SUM($O$13:O109)</f>
        <v>15.128181944444515</v>
      </c>
      <c r="Q109" s="56">
        <f t="shared" si="18"/>
        <v>0.78960000000000186</v>
      </c>
      <c r="T109" s="7"/>
      <c r="U109" s="8"/>
      <c r="V109" s="8"/>
    </row>
    <row r="110" spans="1:22" s="3" customFormat="1" x14ac:dyDescent="0.35">
      <c r="A110" s="63">
        <v>0.39649305555555553</v>
      </c>
      <c r="B110" s="81">
        <f t="shared" si="13"/>
        <v>658.00000000000057</v>
      </c>
      <c r="C110" s="54">
        <f t="shared" si="11"/>
        <v>10.966666666666676</v>
      </c>
      <c r="D110" s="54">
        <f t="shared" si="12"/>
        <v>8.3333333333293069E-2</v>
      </c>
      <c r="E110">
        <v>8.6</v>
      </c>
      <c r="F110" s="31">
        <f>SUM($E$13:E110)</f>
        <v>403.40000000000003</v>
      </c>
      <c r="G110" s="52">
        <f t="shared" si="19"/>
        <v>0.40340000000000004</v>
      </c>
      <c r="H110" s="54">
        <f t="shared" si="20"/>
        <v>1.4625833333333333</v>
      </c>
      <c r="I110" s="88">
        <f t="shared" si="14"/>
        <v>-3.440000000001662E-6</v>
      </c>
      <c r="J110" s="54">
        <f t="shared" si="15"/>
        <v>0.20640000000009973</v>
      </c>
      <c r="K110" s="54">
        <f t="shared" si="21"/>
        <v>1.2561833333332335</v>
      </c>
      <c r="L110" s="38"/>
      <c r="M110" s="38"/>
      <c r="N110" s="56">
        <f t="shared" si="16"/>
        <v>16.039663888888903</v>
      </c>
      <c r="O110" s="56">
        <f t="shared" si="17"/>
        <v>0.10468194444438554</v>
      </c>
      <c r="P110" s="56">
        <f>SUM($O$13:O110)</f>
        <v>15.2328638888889</v>
      </c>
      <c r="Q110" s="56">
        <f t="shared" si="18"/>
        <v>0.80680000000000263</v>
      </c>
      <c r="T110" s="7"/>
      <c r="U110" s="8"/>
      <c r="V110" s="8"/>
    </row>
    <row r="111" spans="1:22" s="3" customFormat="1" x14ac:dyDescent="0.35">
      <c r="A111" s="63">
        <v>0.39655092592592595</v>
      </c>
      <c r="B111" s="81">
        <f t="shared" si="13"/>
        <v>663.00000000000455</v>
      </c>
      <c r="C111" s="54">
        <f t="shared" si="11"/>
        <v>11.050000000000075</v>
      </c>
      <c r="D111" s="54">
        <f t="shared" si="12"/>
        <v>8.3333333333399651E-2</v>
      </c>
      <c r="E111">
        <v>10.199999999999999</v>
      </c>
      <c r="F111" s="31">
        <f>SUM($E$13:E111)</f>
        <v>413.6</v>
      </c>
      <c r="G111" s="52">
        <f t="shared" si="19"/>
        <v>0.41360000000000002</v>
      </c>
      <c r="H111" s="52">
        <f t="shared" si="20"/>
        <v>1.4625833333333333</v>
      </c>
      <c r="I111" s="88">
        <f t="shared" si="14"/>
        <v>-4.0799999999967524E-6</v>
      </c>
      <c r="J111" s="54">
        <f t="shared" si="15"/>
        <v>0.24479999999980517</v>
      </c>
      <c r="K111" s="54">
        <f t="shared" si="21"/>
        <v>1.2177833333335282</v>
      </c>
      <c r="L111" s="38"/>
      <c r="M111" s="38"/>
      <c r="N111" s="56">
        <f t="shared" si="16"/>
        <v>16.161545833333445</v>
      </c>
      <c r="O111" s="56">
        <f t="shared" si="17"/>
        <v>0.10148194444454144</v>
      </c>
      <c r="P111" s="56">
        <f>SUM($O$13:O111)</f>
        <v>15.334345833333442</v>
      </c>
      <c r="Q111" s="56">
        <f t="shared" si="18"/>
        <v>0.82720000000000304</v>
      </c>
      <c r="T111" s="7"/>
      <c r="U111" s="8"/>
      <c r="V111" s="8"/>
    </row>
    <row r="112" spans="1:22" s="3" customFormat="1" x14ac:dyDescent="0.35">
      <c r="A112" s="63">
        <v>0.39667824074074076</v>
      </c>
      <c r="B112" s="81">
        <f t="shared" si="13"/>
        <v>674.00000000000307</v>
      </c>
      <c r="C112" s="54">
        <f t="shared" si="11"/>
        <v>11.233333333333384</v>
      </c>
      <c r="D112" s="54">
        <f t="shared" si="12"/>
        <v>0.1833333333333087</v>
      </c>
      <c r="E112">
        <v>10</v>
      </c>
      <c r="F112" s="31">
        <f>SUM($E$13:E112)</f>
        <v>423.6</v>
      </c>
      <c r="G112" s="52">
        <f t="shared" si="19"/>
        <v>0.42360000000000003</v>
      </c>
      <c r="H112" s="54">
        <f t="shared" si="20"/>
        <v>1.4625833333333333</v>
      </c>
      <c r="I112" s="88">
        <f t="shared" si="14"/>
        <v>-1.8181818181820627E-6</v>
      </c>
      <c r="J112" s="54">
        <f t="shared" si="15"/>
        <v>0.10909090909092375</v>
      </c>
      <c r="K112" s="54">
        <f t="shared" si="21"/>
        <v>1.3534924242424096</v>
      </c>
      <c r="L112" s="38"/>
      <c r="M112" s="38"/>
      <c r="N112" s="56">
        <f t="shared" si="16"/>
        <v>16.429686111111184</v>
      </c>
      <c r="O112" s="56">
        <f t="shared" si="17"/>
        <v>0.24814027777774175</v>
      </c>
      <c r="P112" s="56">
        <f>SUM($O$13:O112)</f>
        <v>15.582486111111184</v>
      </c>
      <c r="Q112" s="56">
        <f t="shared" si="18"/>
        <v>0.84720000000000084</v>
      </c>
      <c r="T112" s="7"/>
      <c r="U112" s="8"/>
      <c r="V112" s="8"/>
    </row>
    <row r="113" spans="1:22" s="3" customFormat="1" x14ac:dyDescent="0.35">
      <c r="A113" s="63">
        <v>0.39674768518518522</v>
      </c>
      <c r="B113" s="81">
        <f t="shared" si="13"/>
        <v>680.00000000000398</v>
      </c>
      <c r="C113" s="54">
        <f t="shared" si="11"/>
        <v>11.3333333333334</v>
      </c>
      <c r="D113" s="54">
        <f t="shared" si="12"/>
        <v>0.10000000000001563</v>
      </c>
      <c r="E113">
        <v>12</v>
      </c>
      <c r="F113" s="31">
        <f>SUM($E$13:E113)</f>
        <v>435.6</v>
      </c>
      <c r="G113" s="52">
        <f t="shared" si="19"/>
        <v>0.43560000000000004</v>
      </c>
      <c r="H113" s="52">
        <f t="shared" si="20"/>
        <v>1.4625833333333333</v>
      </c>
      <c r="I113" s="88">
        <f t="shared" si="14"/>
        <v>-3.9999999999993747E-6</v>
      </c>
      <c r="J113" s="54">
        <f t="shared" si="15"/>
        <v>0.23999999999996249</v>
      </c>
      <c r="K113" s="54">
        <f t="shared" si="21"/>
        <v>1.2225833333333709</v>
      </c>
      <c r="L113" s="38"/>
      <c r="M113" s="38"/>
      <c r="N113" s="56">
        <f t="shared" si="16"/>
        <v>16.575944444444541</v>
      </c>
      <c r="O113" s="56">
        <f t="shared" si="17"/>
        <v>0.1222583333333562</v>
      </c>
      <c r="P113" s="56">
        <f>SUM($O$13:O113)</f>
        <v>15.70474444444454</v>
      </c>
      <c r="Q113" s="56">
        <f t="shared" si="18"/>
        <v>0.87120000000000175</v>
      </c>
      <c r="T113" s="7"/>
      <c r="U113" s="8"/>
      <c r="V113" s="8"/>
    </row>
    <row r="114" spans="1:22" s="3" customFormat="1" x14ac:dyDescent="0.35">
      <c r="A114" s="63">
        <v>0.39682870370370371</v>
      </c>
      <c r="B114" s="81">
        <f t="shared" si="13"/>
        <v>687.00000000000182</v>
      </c>
      <c r="C114" s="54">
        <f t="shared" si="11"/>
        <v>11.450000000000031</v>
      </c>
      <c r="D114" s="54">
        <f t="shared" si="12"/>
        <v>0.11666666666663161</v>
      </c>
      <c r="E114">
        <v>13.9</v>
      </c>
      <c r="F114" s="31">
        <f>SUM($E$13:E114)</f>
        <v>449.5</v>
      </c>
      <c r="G114" s="52">
        <f t="shared" si="19"/>
        <v>0.44950000000000001</v>
      </c>
      <c r="H114" s="54">
        <f t="shared" si="20"/>
        <v>1.4625833333333333</v>
      </c>
      <c r="I114" s="88">
        <f t="shared" si="14"/>
        <v>-3.9714285714297644E-6</v>
      </c>
      <c r="J114" s="54">
        <f t="shared" si="15"/>
        <v>0.23828571428578588</v>
      </c>
      <c r="K114" s="54">
        <f t="shared" si="21"/>
        <v>1.2242976190475474</v>
      </c>
      <c r="L114" s="38"/>
      <c r="M114" s="38"/>
      <c r="N114" s="56">
        <f t="shared" si="16"/>
        <v>16.746579166666713</v>
      </c>
      <c r="O114" s="56">
        <f t="shared" si="17"/>
        <v>0.14283472222217095</v>
      </c>
      <c r="P114" s="56">
        <f>SUM($O$13:O114)</f>
        <v>15.84757916666671</v>
      </c>
      <c r="Q114" s="56">
        <f t="shared" si="18"/>
        <v>0.89900000000000269</v>
      </c>
      <c r="T114" s="7"/>
      <c r="U114" s="8"/>
      <c r="V114" s="8"/>
    </row>
    <row r="115" spans="1:22" s="3" customFormat="1" x14ac:dyDescent="0.35">
      <c r="A115" s="63">
        <v>0.39689814814814817</v>
      </c>
      <c r="B115" s="81">
        <f t="shared" si="13"/>
        <v>693.00000000000284</v>
      </c>
      <c r="C115" s="54">
        <f t="shared" si="11"/>
        <v>11.550000000000047</v>
      </c>
      <c r="D115" s="54">
        <f t="shared" si="12"/>
        <v>0.10000000000001563</v>
      </c>
      <c r="E115">
        <v>12.3</v>
      </c>
      <c r="F115" s="31">
        <f>SUM($E$13:E115)</f>
        <v>461.8</v>
      </c>
      <c r="G115" s="52">
        <f t="shared" si="19"/>
        <v>0.46179999999999999</v>
      </c>
      <c r="H115" s="52">
        <f t="shared" si="20"/>
        <v>1.4625833333333333</v>
      </c>
      <c r="I115" s="88">
        <f t="shared" si="14"/>
        <v>-4.0999999999993594E-6</v>
      </c>
      <c r="J115" s="54">
        <f t="shared" si="15"/>
        <v>0.24599999999996155</v>
      </c>
      <c r="K115" s="54">
        <f t="shared" si="21"/>
        <v>1.2165833333333718</v>
      </c>
      <c r="L115" s="38"/>
      <c r="M115" s="38"/>
      <c r="N115" s="56">
        <f t="shared" si="16"/>
        <v>16.89283750000007</v>
      </c>
      <c r="O115" s="56">
        <f t="shared" si="17"/>
        <v>0.1216583333333562</v>
      </c>
      <c r="P115" s="56">
        <f>SUM($O$13:O115)</f>
        <v>15.969237500000066</v>
      </c>
      <c r="Q115" s="56">
        <f t="shared" si="18"/>
        <v>0.92360000000000397</v>
      </c>
      <c r="T115" s="7"/>
      <c r="U115" s="8"/>
      <c r="V115" s="8"/>
    </row>
    <row r="116" spans="1:22" s="3" customFormat="1" x14ac:dyDescent="0.35">
      <c r="A116" s="63">
        <v>0.39695601851851853</v>
      </c>
      <c r="B116" s="81">
        <f t="shared" si="13"/>
        <v>698.00000000000045</v>
      </c>
      <c r="C116" s="54">
        <f t="shared" si="11"/>
        <v>11.63333333333334</v>
      </c>
      <c r="D116" s="54">
        <f t="shared" si="12"/>
        <v>8.3333333333293069E-2</v>
      </c>
      <c r="E116">
        <v>11.2</v>
      </c>
      <c r="F116" s="31">
        <f>SUM($E$13:E116)</f>
        <v>473</v>
      </c>
      <c r="G116" s="52">
        <f t="shared" si="19"/>
        <v>0.47299999999999998</v>
      </c>
      <c r="H116" s="54">
        <f t="shared" si="20"/>
        <v>1.4625833333333333</v>
      </c>
      <c r="I116" s="88">
        <f t="shared" si="14"/>
        <v>-4.4800000000021645E-6</v>
      </c>
      <c r="J116" s="54">
        <f t="shared" si="15"/>
        <v>0.26880000000012988</v>
      </c>
      <c r="K116" s="54">
        <f t="shared" si="21"/>
        <v>1.1937833333332035</v>
      </c>
      <c r="L116" s="38"/>
      <c r="M116" s="38"/>
      <c r="N116" s="56">
        <f t="shared" si="16"/>
        <v>17.014719444444456</v>
      </c>
      <c r="O116" s="56">
        <f t="shared" si="17"/>
        <v>9.9481944444385559E-2</v>
      </c>
      <c r="P116" s="56">
        <f>SUM($O$13:O116)</f>
        <v>16.068719444444451</v>
      </c>
      <c r="Q116" s="56">
        <f t="shared" si="18"/>
        <v>0.94600000000000506</v>
      </c>
      <c r="T116" s="7"/>
      <c r="U116" s="8"/>
      <c r="V116" s="8"/>
    </row>
    <row r="117" spans="1:22" s="3" customFormat="1" x14ac:dyDescent="0.35">
      <c r="A117" s="63">
        <v>0.39701388888888883</v>
      </c>
      <c r="B117" s="81">
        <f t="shared" si="13"/>
        <v>702.99999999999795</v>
      </c>
      <c r="C117" s="54">
        <f t="shared" si="11"/>
        <v>11.716666666666633</v>
      </c>
      <c r="D117" s="54">
        <f t="shared" si="12"/>
        <v>8.3333333333293069E-2</v>
      </c>
      <c r="E117">
        <v>10.7</v>
      </c>
      <c r="F117" s="31">
        <f>SUM($E$13:E117)</f>
        <v>483.7</v>
      </c>
      <c r="G117" s="52">
        <f t="shared" si="19"/>
        <v>0.48369999999999996</v>
      </c>
      <c r="H117" s="52">
        <f t="shared" si="20"/>
        <v>1.4625833333333333</v>
      </c>
      <c r="I117" s="88">
        <f t="shared" si="14"/>
        <v>-4.2800000000020673E-6</v>
      </c>
      <c r="J117" s="54">
        <f t="shared" si="15"/>
        <v>0.25680000000012404</v>
      </c>
      <c r="K117" s="54">
        <f t="shared" si="21"/>
        <v>1.2057833333332093</v>
      </c>
      <c r="L117" s="38"/>
      <c r="M117" s="38"/>
      <c r="N117" s="56">
        <f t="shared" si="16"/>
        <v>17.136601388888838</v>
      </c>
      <c r="O117" s="56">
        <f t="shared" si="17"/>
        <v>0.10048194444438556</v>
      </c>
      <c r="P117" s="56">
        <f>SUM($O$13:O117)</f>
        <v>16.169201388888837</v>
      </c>
      <c r="Q117" s="56">
        <f t="shared" si="18"/>
        <v>0.96740000000000137</v>
      </c>
      <c r="T117" s="7"/>
      <c r="U117" s="8"/>
      <c r="V117" s="8"/>
    </row>
    <row r="118" spans="1:22" s="3" customFormat="1" x14ac:dyDescent="0.35">
      <c r="A118" s="63">
        <v>0.39708333333333329</v>
      </c>
      <c r="B118" s="81">
        <f t="shared" si="13"/>
        <v>708.99999999999886</v>
      </c>
      <c r="C118" s="54">
        <f t="shared" si="11"/>
        <v>11.816666666666649</v>
      </c>
      <c r="D118" s="54">
        <f t="shared" si="12"/>
        <v>0.10000000000001563</v>
      </c>
      <c r="E118">
        <v>11.6</v>
      </c>
      <c r="F118" s="31">
        <f>SUM($E$13:E118)</f>
        <v>495.3</v>
      </c>
      <c r="G118" s="52">
        <f t="shared" si="19"/>
        <v>0.49530000000000002</v>
      </c>
      <c r="H118" s="54">
        <f t="shared" si="20"/>
        <v>1.4625833333333333</v>
      </c>
      <c r="I118" s="88">
        <f t="shared" si="14"/>
        <v>-3.8666666666660624E-6</v>
      </c>
      <c r="J118" s="54">
        <f t="shared" si="15"/>
        <v>0.23199999999996374</v>
      </c>
      <c r="K118" s="54">
        <f t="shared" si="21"/>
        <v>1.2305833333333696</v>
      </c>
      <c r="L118" s="38"/>
      <c r="M118" s="38"/>
      <c r="N118" s="56">
        <f t="shared" si="16"/>
        <v>17.282859722222195</v>
      </c>
      <c r="O118" s="56">
        <f t="shared" si="17"/>
        <v>0.1230583333333562</v>
      </c>
      <c r="P118" s="56">
        <f>SUM($O$13:O118)</f>
        <v>16.292259722222195</v>
      </c>
      <c r="Q118" s="56">
        <f t="shared" si="18"/>
        <v>0.99060000000000059</v>
      </c>
      <c r="T118" s="7"/>
      <c r="U118" s="8"/>
      <c r="V118" s="8"/>
    </row>
    <row r="119" spans="1:22" s="3" customFormat="1" x14ac:dyDescent="0.35">
      <c r="A119" s="63">
        <v>0.3971412037037037</v>
      </c>
      <c r="B119" s="81">
        <f t="shared" si="13"/>
        <v>714.00000000000296</v>
      </c>
      <c r="C119" s="54">
        <f t="shared" si="11"/>
        <v>11.900000000000048</v>
      </c>
      <c r="D119" s="54">
        <f t="shared" si="12"/>
        <v>8.3333333333399651E-2</v>
      </c>
      <c r="E119">
        <v>13.2</v>
      </c>
      <c r="F119" s="31">
        <f>SUM($E$13:E119)</f>
        <v>508.5</v>
      </c>
      <c r="G119" s="52">
        <f t="shared" si="19"/>
        <v>0.50849999999999995</v>
      </c>
      <c r="H119" s="52">
        <f t="shared" si="20"/>
        <v>1.4625833333333333</v>
      </c>
      <c r="I119" s="88">
        <f t="shared" si="14"/>
        <v>-5.2799999999957981E-6</v>
      </c>
      <c r="J119" s="54">
        <f t="shared" si="15"/>
        <v>0.31679999999974789</v>
      </c>
      <c r="K119" s="54">
        <f t="shared" si="21"/>
        <v>1.1457833333335854</v>
      </c>
      <c r="L119" s="38"/>
      <c r="M119" s="38"/>
      <c r="N119" s="56">
        <f t="shared" si="16"/>
        <v>17.404741666666737</v>
      </c>
      <c r="O119" s="56">
        <f t="shared" si="17"/>
        <v>9.5481944444541431E-2</v>
      </c>
      <c r="P119" s="56">
        <f>SUM($O$13:O119)</f>
        <v>16.387741666666734</v>
      </c>
      <c r="Q119" s="56">
        <f t="shared" si="18"/>
        <v>1.017000000000003</v>
      </c>
      <c r="T119" s="7"/>
      <c r="U119" s="8"/>
      <c r="V119" s="8"/>
    </row>
    <row r="120" spans="1:22" s="3" customFormat="1" x14ac:dyDescent="0.35">
      <c r="A120" s="63">
        <v>0.39719907407407407</v>
      </c>
      <c r="B120" s="81">
        <f t="shared" si="13"/>
        <v>719.00000000000045</v>
      </c>
      <c r="C120" s="54">
        <f t="shared" si="11"/>
        <v>11.983333333333341</v>
      </c>
      <c r="D120" s="54">
        <f t="shared" si="12"/>
        <v>8.3333333333293069E-2</v>
      </c>
      <c r="E120">
        <v>8.5</v>
      </c>
      <c r="F120" s="31">
        <f>SUM($E$13:E120)</f>
        <v>517</v>
      </c>
      <c r="G120" s="52">
        <f t="shared" si="19"/>
        <v>0.51700000000000002</v>
      </c>
      <c r="H120" s="54">
        <f t="shared" si="20"/>
        <v>1.4625833333333333</v>
      </c>
      <c r="I120" s="88">
        <f t="shared" si="14"/>
        <v>-3.4000000000016429E-6</v>
      </c>
      <c r="J120" s="54">
        <f t="shared" si="15"/>
        <v>0.20400000000009857</v>
      </c>
      <c r="K120" s="54">
        <f t="shared" si="21"/>
        <v>1.2585833333332348</v>
      </c>
      <c r="L120" s="38"/>
      <c r="M120" s="38"/>
      <c r="N120" s="56">
        <f t="shared" si="16"/>
        <v>17.526623611111123</v>
      </c>
      <c r="O120" s="56">
        <f t="shared" si="17"/>
        <v>0.10488194444438556</v>
      </c>
      <c r="P120" s="56">
        <f>SUM($O$13:O120)</f>
        <v>16.492623611111121</v>
      </c>
      <c r="Q120" s="56">
        <f t="shared" si="18"/>
        <v>1.0340000000000025</v>
      </c>
      <c r="T120" s="7"/>
      <c r="U120" s="8"/>
      <c r="V120" s="8"/>
    </row>
    <row r="121" spans="1:22" s="3" customFormat="1" x14ac:dyDescent="0.35">
      <c r="A121" s="63">
        <v>0.39728009259259256</v>
      </c>
      <c r="B121" s="81">
        <f t="shared" si="13"/>
        <v>725.99999999999841</v>
      </c>
      <c r="C121" s="54">
        <f t="shared" si="11"/>
        <v>12.099999999999973</v>
      </c>
      <c r="D121" s="54">
        <f t="shared" si="12"/>
        <v>0.11666666666663161</v>
      </c>
      <c r="E121">
        <v>14.2</v>
      </c>
      <c r="F121" s="31">
        <f>SUM($E$13:E121)</f>
        <v>531.20000000000005</v>
      </c>
      <c r="G121" s="52">
        <f t="shared" si="19"/>
        <v>0.53120000000000001</v>
      </c>
      <c r="H121" s="52">
        <f t="shared" si="20"/>
        <v>1.4625833333333333</v>
      </c>
      <c r="I121" s="88">
        <f t="shared" si="14"/>
        <v>-4.0571428571440757E-6</v>
      </c>
      <c r="J121" s="54">
        <f t="shared" si="15"/>
        <v>0.24342857142864455</v>
      </c>
      <c r="K121" s="54">
        <f t="shared" si="21"/>
        <v>1.2191547619046887</v>
      </c>
      <c r="L121" s="38"/>
      <c r="M121" s="38"/>
      <c r="N121" s="56">
        <f t="shared" si="16"/>
        <v>17.697258333333295</v>
      </c>
      <c r="O121" s="56">
        <f t="shared" si="17"/>
        <v>0.14223472222217096</v>
      </c>
      <c r="P121" s="56">
        <f>SUM($O$13:O121)</f>
        <v>16.634858333333291</v>
      </c>
      <c r="Q121" s="56">
        <f t="shared" si="18"/>
        <v>1.0624000000000038</v>
      </c>
      <c r="T121" s="7"/>
      <c r="U121" s="8"/>
      <c r="V121" s="8"/>
    </row>
    <row r="122" spans="1:22" s="3" customFormat="1" x14ac:dyDescent="0.35">
      <c r="A122" s="63">
        <v>0.39734953703703701</v>
      </c>
      <c r="B122" s="81">
        <f t="shared" si="13"/>
        <v>731.99999999999932</v>
      </c>
      <c r="C122" s="54">
        <f t="shared" si="11"/>
        <v>12.199999999999989</v>
      </c>
      <c r="D122" s="54">
        <f t="shared" si="12"/>
        <v>0.10000000000001563</v>
      </c>
      <c r="E122">
        <v>15</v>
      </c>
      <c r="F122" s="31">
        <f>SUM($E$13:E122)</f>
        <v>546.20000000000005</v>
      </c>
      <c r="G122" s="52">
        <f t="shared" si="19"/>
        <v>0.54620000000000002</v>
      </c>
      <c r="H122" s="54">
        <f t="shared" si="20"/>
        <v>1.4625833333333333</v>
      </c>
      <c r="I122" s="88">
        <f t="shared" si="14"/>
        <v>-4.9999999999992178E-6</v>
      </c>
      <c r="J122" s="54">
        <f t="shared" si="15"/>
        <v>0.29999999999995308</v>
      </c>
      <c r="K122" s="54">
        <f t="shared" si="21"/>
        <v>1.1625833333333802</v>
      </c>
      <c r="L122" s="38"/>
      <c r="M122" s="38"/>
      <c r="N122" s="56">
        <f t="shared" si="16"/>
        <v>17.843516666666652</v>
      </c>
      <c r="O122" s="56">
        <f t="shared" si="17"/>
        <v>0.1162583333333562</v>
      </c>
      <c r="P122" s="56">
        <f>SUM($O$13:O122)</f>
        <v>16.751116666666647</v>
      </c>
      <c r="Q122" s="56">
        <f t="shared" si="18"/>
        <v>1.0924000000000049</v>
      </c>
      <c r="T122" s="7"/>
      <c r="U122" s="8"/>
      <c r="V122" s="8"/>
    </row>
    <row r="123" spans="1:22" s="3" customFormat="1" x14ac:dyDescent="0.35">
      <c r="A123" s="63">
        <v>0.39740740740740743</v>
      </c>
      <c r="B123" s="81">
        <f t="shared" si="13"/>
        <v>737.0000000000033</v>
      </c>
      <c r="C123" s="54">
        <f t="shared" si="11"/>
        <v>12.283333333333388</v>
      </c>
      <c r="D123" s="54">
        <f t="shared" si="12"/>
        <v>8.3333333333399651E-2</v>
      </c>
      <c r="E123">
        <v>11.4</v>
      </c>
      <c r="F123" s="31">
        <f>SUM($E$13:E123)</f>
        <v>557.6</v>
      </c>
      <c r="G123" s="52">
        <f t="shared" si="19"/>
        <v>0.55759999999999998</v>
      </c>
      <c r="H123" s="52">
        <f t="shared" si="20"/>
        <v>1.4625833333333333</v>
      </c>
      <c r="I123" s="88">
        <f t="shared" si="14"/>
        <v>-4.5599999999963709E-6</v>
      </c>
      <c r="J123" s="54">
        <f t="shared" si="15"/>
        <v>0.2735999999997823</v>
      </c>
      <c r="K123" s="54">
        <f t="shared" si="21"/>
        <v>1.1889833333335511</v>
      </c>
      <c r="L123" s="38"/>
      <c r="M123" s="38"/>
      <c r="N123" s="56">
        <f t="shared" si="16"/>
        <v>17.965398611111191</v>
      </c>
      <c r="O123" s="56">
        <f t="shared" si="17"/>
        <v>9.9081944444541437E-2</v>
      </c>
      <c r="P123" s="56">
        <f>SUM($O$13:O123)</f>
        <v>16.850198611111189</v>
      </c>
      <c r="Q123" s="56">
        <f t="shared" si="18"/>
        <v>1.1152000000000015</v>
      </c>
      <c r="T123" s="7"/>
      <c r="U123" s="8"/>
      <c r="V123" s="8"/>
    </row>
    <row r="124" spans="1:22" s="3" customFormat="1" x14ac:dyDescent="0.35">
      <c r="A124" s="63">
        <v>0.39747685185185189</v>
      </c>
      <c r="B124" s="81">
        <f t="shared" si="13"/>
        <v>743.00000000000421</v>
      </c>
      <c r="C124" s="54">
        <f t="shared" si="11"/>
        <v>12.383333333333404</v>
      </c>
      <c r="D124" s="54">
        <f t="shared" si="12"/>
        <v>0.10000000000001563</v>
      </c>
      <c r="E124">
        <v>13.8</v>
      </c>
      <c r="F124" s="31">
        <f>SUM($E$13:E124)</f>
        <v>571.4</v>
      </c>
      <c r="G124" s="52">
        <f t="shared" si="19"/>
        <v>0.57140000000000002</v>
      </c>
      <c r="H124" s="54">
        <f t="shared" si="20"/>
        <v>1.4625833333333333</v>
      </c>
      <c r="I124" s="88">
        <f t="shared" si="14"/>
        <v>-4.5999999999992817E-6</v>
      </c>
      <c r="J124" s="54">
        <f t="shared" si="15"/>
        <v>0.27599999999995689</v>
      </c>
      <c r="K124" s="54">
        <f t="shared" si="21"/>
        <v>1.1865833333333764</v>
      </c>
      <c r="L124" s="38"/>
      <c r="M124" s="38"/>
      <c r="N124" s="56">
        <f t="shared" si="16"/>
        <v>18.111656944444547</v>
      </c>
      <c r="O124" s="56">
        <f t="shared" si="17"/>
        <v>0.11865833333335619</v>
      </c>
      <c r="P124" s="56">
        <f>SUM($O$13:O124)</f>
        <v>16.968856944444546</v>
      </c>
      <c r="Q124" s="56">
        <f t="shared" si="18"/>
        <v>1.1428000000000011</v>
      </c>
      <c r="T124" s="7"/>
      <c r="U124" s="8"/>
      <c r="V124" s="8"/>
    </row>
    <row r="125" spans="1:22" s="3" customFormat="1" x14ac:dyDescent="0.35">
      <c r="A125" s="63">
        <v>0.39753472222222225</v>
      </c>
      <c r="B125" s="81">
        <f t="shared" si="13"/>
        <v>748.00000000000182</v>
      </c>
      <c r="C125" s="54">
        <f t="shared" si="11"/>
        <v>12.466666666666697</v>
      </c>
      <c r="D125" s="54">
        <f t="shared" si="12"/>
        <v>8.3333333333293069E-2</v>
      </c>
      <c r="E125">
        <v>11.1</v>
      </c>
      <c r="F125" s="31">
        <f>SUM($E$13:E125)</f>
        <v>582.5</v>
      </c>
      <c r="G125" s="52">
        <f t="shared" si="19"/>
        <v>0.58250000000000002</v>
      </c>
      <c r="H125" s="52">
        <f t="shared" si="20"/>
        <v>1.4625833333333333</v>
      </c>
      <c r="I125" s="88">
        <f t="shared" si="14"/>
        <v>-4.4400000000021454E-6</v>
      </c>
      <c r="J125" s="54">
        <f t="shared" si="15"/>
        <v>0.2664000000001287</v>
      </c>
      <c r="K125" s="54">
        <f t="shared" si="21"/>
        <v>1.1961833333332046</v>
      </c>
      <c r="L125" s="38"/>
      <c r="M125" s="38"/>
      <c r="N125" s="56">
        <f t="shared" si="16"/>
        <v>18.233538888888933</v>
      </c>
      <c r="O125" s="56">
        <f t="shared" si="17"/>
        <v>9.9681944444385551E-2</v>
      </c>
      <c r="P125" s="56">
        <f>SUM($O$13:O125)</f>
        <v>17.068538888888931</v>
      </c>
      <c r="Q125" s="56">
        <f t="shared" si="18"/>
        <v>1.1650000000000027</v>
      </c>
      <c r="T125" s="7"/>
      <c r="U125" s="8"/>
      <c r="V125" s="8"/>
    </row>
    <row r="126" spans="1:22" s="3" customFormat="1" x14ac:dyDescent="0.35">
      <c r="A126" s="63">
        <v>0.39759259259259255</v>
      </c>
      <c r="B126" s="81">
        <f t="shared" si="13"/>
        <v>752.99999999999943</v>
      </c>
      <c r="C126" s="54">
        <f t="shared" si="11"/>
        <v>12.54999999999999</v>
      </c>
      <c r="D126" s="54">
        <f t="shared" si="12"/>
        <v>8.3333333333293069E-2</v>
      </c>
      <c r="E126">
        <v>12.5</v>
      </c>
      <c r="F126" s="31">
        <f>SUM($E$13:E126)</f>
        <v>595</v>
      </c>
      <c r="G126" s="52">
        <f t="shared" si="19"/>
        <v>0.59499999999999997</v>
      </c>
      <c r="H126" s="54">
        <f t="shared" si="20"/>
        <v>1.4625833333333333</v>
      </c>
      <c r="I126" s="88">
        <f t="shared" si="14"/>
        <v>-5.0000000000024153E-6</v>
      </c>
      <c r="J126" s="54">
        <f t="shared" si="15"/>
        <v>0.30000000000014493</v>
      </c>
      <c r="K126" s="54">
        <f t="shared" si="21"/>
        <v>1.1625833333331883</v>
      </c>
      <c r="L126" s="38"/>
      <c r="M126" s="38"/>
      <c r="N126" s="56">
        <f t="shared" si="16"/>
        <v>18.355420833333319</v>
      </c>
      <c r="O126" s="56">
        <f t="shared" si="17"/>
        <v>9.6881944444385554E-2</v>
      </c>
      <c r="P126" s="56">
        <f>SUM($O$13:O126)</f>
        <v>17.165420833333314</v>
      </c>
      <c r="Q126" s="56">
        <f t="shared" si="18"/>
        <v>1.1900000000000048</v>
      </c>
      <c r="T126" s="7"/>
      <c r="U126" s="8"/>
      <c r="V126" s="8"/>
    </row>
    <row r="127" spans="1:22" s="3" customFormat="1" x14ac:dyDescent="0.35">
      <c r="A127" s="63">
        <v>0.39767361111111116</v>
      </c>
      <c r="B127" s="81">
        <f t="shared" si="13"/>
        <v>760.00000000000364</v>
      </c>
      <c r="C127" s="54">
        <f t="shared" si="11"/>
        <v>12.666666666666728</v>
      </c>
      <c r="D127" s="54">
        <f t="shared" si="12"/>
        <v>0.11666666666673819</v>
      </c>
      <c r="E127">
        <v>12.4</v>
      </c>
      <c r="F127" s="31">
        <f>SUM($E$13:E127)</f>
        <v>607.4</v>
      </c>
      <c r="G127" s="52">
        <f t="shared" si="19"/>
        <v>0.60739999999999994</v>
      </c>
      <c r="H127" s="52">
        <f t="shared" si="20"/>
        <v>1.4625833333333333</v>
      </c>
      <c r="I127" s="88">
        <f t="shared" si="14"/>
        <v>-3.5428571428549707E-6</v>
      </c>
      <c r="J127" s="54">
        <f t="shared" si="15"/>
        <v>0.21257142857129824</v>
      </c>
      <c r="K127" s="54">
        <f t="shared" si="21"/>
        <v>1.2500119047620351</v>
      </c>
      <c r="L127" s="38"/>
      <c r="M127" s="38"/>
      <c r="N127" s="56">
        <f t="shared" si="16"/>
        <v>18.526055555555647</v>
      </c>
      <c r="O127" s="56">
        <f t="shared" si="17"/>
        <v>0.14583472222232682</v>
      </c>
      <c r="P127" s="56">
        <f>SUM($O$13:O127)</f>
        <v>17.31125555555564</v>
      </c>
      <c r="Q127" s="56">
        <f t="shared" si="18"/>
        <v>1.2148000000000074</v>
      </c>
      <c r="T127" s="7"/>
      <c r="U127" s="8"/>
      <c r="V127" s="8"/>
    </row>
    <row r="128" spans="1:22" s="3" customFormat="1" x14ac:dyDescent="0.35">
      <c r="A128" s="63">
        <v>0.3977430555555555</v>
      </c>
      <c r="B128" s="81">
        <f t="shared" si="13"/>
        <v>765.99999999999818</v>
      </c>
      <c r="C128" s="54">
        <f t="shared" si="11"/>
        <v>12.766666666666637</v>
      </c>
      <c r="D128" s="54">
        <f t="shared" si="12"/>
        <v>9.9999999999909051E-2</v>
      </c>
      <c r="E128">
        <v>11.3</v>
      </c>
      <c r="F128" s="31">
        <f>SUM($E$13:E128)</f>
        <v>618.69999999999993</v>
      </c>
      <c r="G128" s="52">
        <f t="shared" si="19"/>
        <v>0.61869999999999992</v>
      </c>
      <c r="H128" s="54">
        <f t="shared" si="20"/>
        <v>1.4625833333333333</v>
      </c>
      <c r="I128" s="88">
        <f t="shared" si="14"/>
        <v>-3.7666666666700927E-6</v>
      </c>
      <c r="J128" s="54">
        <f t="shared" si="15"/>
        <v>0.22600000000020556</v>
      </c>
      <c r="K128" s="54">
        <f t="shared" si="21"/>
        <v>1.2365833333331278</v>
      </c>
      <c r="L128" s="38"/>
      <c r="M128" s="38"/>
      <c r="N128" s="56">
        <f t="shared" si="16"/>
        <v>18.672313888888848</v>
      </c>
      <c r="O128" s="56">
        <f t="shared" si="17"/>
        <v>0.12365833333320031</v>
      </c>
      <c r="P128" s="56">
        <f>SUM($O$13:O128)</f>
        <v>17.43491388888884</v>
      </c>
      <c r="Q128" s="56">
        <f t="shared" si="18"/>
        <v>1.237400000000008</v>
      </c>
      <c r="T128" s="7"/>
      <c r="U128" s="8"/>
      <c r="V128" s="8"/>
    </row>
    <row r="129" spans="1:22" s="3" customFormat="1" x14ac:dyDescent="0.35">
      <c r="A129" s="63">
        <v>0.39780092592592592</v>
      </c>
      <c r="B129" s="81">
        <f t="shared" si="13"/>
        <v>771.00000000000227</v>
      </c>
      <c r="C129" s="54">
        <f t="shared" si="11"/>
        <v>12.850000000000037</v>
      </c>
      <c r="D129" s="54">
        <f t="shared" si="12"/>
        <v>8.3333333333399651E-2</v>
      </c>
      <c r="E129">
        <v>11.7</v>
      </c>
      <c r="F129" s="31">
        <f>SUM($E$13:E129)</f>
        <v>630.4</v>
      </c>
      <c r="G129" s="52">
        <f t="shared" si="19"/>
        <v>0.63039999999999996</v>
      </c>
      <c r="H129" s="52">
        <f t="shared" si="20"/>
        <v>1.4625833333333333</v>
      </c>
      <c r="I129" s="88">
        <f t="shared" si="14"/>
        <v>-4.6799999999962748E-6</v>
      </c>
      <c r="J129" s="54">
        <f t="shared" si="15"/>
        <v>0.28079999999977651</v>
      </c>
      <c r="K129" s="54">
        <f t="shared" si="21"/>
        <v>1.1817833333335568</v>
      </c>
      <c r="L129" s="38"/>
      <c r="M129" s="38"/>
      <c r="N129" s="56">
        <f t="shared" si="16"/>
        <v>18.794195833333387</v>
      </c>
      <c r="O129" s="56">
        <f t="shared" si="17"/>
        <v>9.8481944444541433E-2</v>
      </c>
      <c r="P129" s="56">
        <f>SUM($O$13:O129)</f>
        <v>17.53339583333338</v>
      </c>
      <c r="Q129" s="56">
        <f t="shared" si="18"/>
        <v>1.2608000000000068</v>
      </c>
      <c r="T129" s="7"/>
      <c r="U129" s="8"/>
      <c r="V129" s="8"/>
    </row>
    <row r="130" spans="1:22" s="3" customFormat="1" x14ac:dyDescent="0.35">
      <c r="A130" s="63">
        <v>0.39785879629629628</v>
      </c>
      <c r="B130" s="81">
        <f t="shared" si="13"/>
        <v>775.99999999999977</v>
      </c>
      <c r="C130" s="54">
        <f t="shared" si="11"/>
        <v>12.93333333333333</v>
      </c>
      <c r="D130" s="54">
        <f t="shared" si="12"/>
        <v>8.3333333333293069E-2</v>
      </c>
      <c r="E130">
        <v>12.8</v>
      </c>
      <c r="F130" s="31">
        <f>SUM($E$13:E130)</f>
        <v>643.19999999999993</v>
      </c>
      <c r="G130" s="52">
        <f t="shared" si="19"/>
        <v>0.64319999999999988</v>
      </c>
      <c r="H130" s="54">
        <f t="shared" si="20"/>
        <v>1.4625833333333333</v>
      </c>
      <c r="I130" s="88">
        <f t="shared" si="14"/>
        <v>-5.1200000000024743E-6</v>
      </c>
      <c r="J130" s="54">
        <f t="shared" si="15"/>
        <v>0.30720000000014847</v>
      </c>
      <c r="K130" s="54">
        <f t="shared" si="21"/>
        <v>1.1553833333331849</v>
      </c>
      <c r="L130" s="38"/>
      <c r="M130" s="38"/>
      <c r="N130" s="56">
        <f t="shared" si="16"/>
        <v>18.916077777777772</v>
      </c>
      <c r="O130" s="56">
        <f t="shared" si="17"/>
        <v>9.628194444438555E-2</v>
      </c>
      <c r="P130" s="56">
        <f>SUM($O$13:O130)</f>
        <v>17.629677777777765</v>
      </c>
      <c r="Q130" s="56">
        <f t="shared" si="18"/>
        <v>1.2864000000000075</v>
      </c>
      <c r="T130" s="7"/>
      <c r="U130" s="8"/>
      <c r="V130" s="8"/>
    </row>
    <row r="131" spans="1:22" s="3" customFormat="1" x14ac:dyDescent="0.35">
      <c r="A131" s="63">
        <v>0.3979166666666667</v>
      </c>
      <c r="B131" s="81">
        <f t="shared" si="13"/>
        <v>781.00000000000375</v>
      </c>
      <c r="C131" s="54">
        <f t="shared" si="11"/>
        <v>13.01666666666673</v>
      </c>
      <c r="D131" s="54">
        <f t="shared" si="12"/>
        <v>8.3333333333399651E-2</v>
      </c>
      <c r="E131">
        <v>6.7</v>
      </c>
      <c r="F131" s="31">
        <f>SUM($E$13:E131)</f>
        <v>649.9</v>
      </c>
      <c r="G131" s="52">
        <f t="shared" si="19"/>
        <v>0.64989999999999992</v>
      </c>
      <c r="H131" s="52">
        <f t="shared" si="20"/>
        <v>1.4625833333333333</v>
      </c>
      <c r="I131" s="88">
        <f t="shared" si="14"/>
        <v>-2.6799999999978673E-6</v>
      </c>
      <c r="J131" s="54">
        <f t="shared" si="15"/>
        <v>0.16079999999987205</v>
      </c>
      <c r="K131" s="54">
        <f t="shared" si="21"/>
        <v>1.3017833333334612</v>
      </c>
      <c r="L131" s="38"/>
      <c r="M131" s="38"/>
      <c r="N131" s="56">
        <f t="shared" si="16"/>
        <v>19.037959722222315</v>
      </c>
      <c r="O131" s="56">
        <f t="shared" si="17"/>
        <v>0.10848194444454143</v>
      </c>
      <c r="P131" s="56">
        <f>SUM($O$13:O131)</f>
        <v>17.738159722222306</v>
      </c>
      <c r="Q131" s="56">
        <f t="shared" si="18"/>
        <v>1.2998000000000083</v>
      </c>
      <c r="T131" s="7"/>
      <c r="U131" s="8"/>
      <c r="V131" s="8"/>
    </row>
    <row r="132" spans="1:22" s="3" customFormat="1" x14ac:dyDescent="0.35">
      <c r="A132" s="63">
        <v>0.3979861111111111</v>
      </c>
      <c r="B132" s="81">
        <f t="shared" si="13"/>
        <v>786.99999999999829</v>
      </c>
      <c r="C132" s="54">
        <f t="shared" si="11"/>
        <v>13.116666666666639</v>
      </c>
      <c r="D132" s="54">
        <f t="shared" si="12"/>
        <v>9.9999999999909051E-2</v>
      </c>
      <c r="E132">
        <v>11.5</v>
      </c>
      <c r="F132" s="31">
        <f>SUM($E$13:E132)</f>
        <v>661.4</v>
      </c>
      <c r="G132" s="52">
        <f t="shared" si="19"/>
        <v>0.66139999999999999</v>
      </c>
      <c r="H132" s="54">
        <f t="shared" si="20"/>
        <v>1.4625833333333333</v>
      </c>
      <c r="I132" s="88">
        <f t="shared" si="14"/>
        <v>-3.83333333333682E-6</v>
      </c>
      <c r="J132" s="54">
        <f t="shared" si="15"/>
        <v>0.23000000000020918</v>
      </c>
      <c r="K132" s="54">
        <f t="shared" si="21"/>
        <v>1.2325833333331242</v>
      </c>
      <c r="L132" s="38"/>
      <c r="M132" s="38"/>
      <c r="N132" s="56">
        <f t="shared" si="16"/>
        <v>19.184218055555515</v>
      </c>
      <c r="O132" s="56">
        <f t="shared" si="17"/>
        <v>0.12325833333320031</v>
      </c>
      <c r="P132" s="56">
        <f>SUM($O$13:O132)</f>
        <v>17.861418055555507</v>
      </c>
      <c r="Q132" s="56">
        <f t="shared" si="18"/>
        <v>1.322800000000008</v>
      </c>
      <c r="T132" s="7"/>
      <c r="U132" s="8"/>
      <c r="V132" s="8"/>
    </row>
    <row r="133" spans="1:22" s="3" customFormat="1" x14ac:dyDescent="0.35">
      <c r="A133" s="63">
        <v>0.39805555555555555</v>
      </c>
      <c r="B133" s="81">
        <f t="shared" si="13"/>
        <v>792.99999999999932</v>
      </c>
      <c r="C133" s="54">
        <f t="shared" si="11"/>
        <v>13.216666666666654</v>
      </c>
      <c r="D133" s="54">
        <f t="shared" si="12"/>
        <v>0.10000000000001563</v>
      </c>
      <c r="E133">
        <v>15.7</v>
      </c>
      <c r="F133" s="31">
        <f>SUM($E$13:E133)</f>
        <v>677.1</v>
      </c>
      <c r="G133" s="52">
        <f t="shared" si="19"/>
        <v>0.67710000000000004</v>
      </c>
      <c r="H133" s="52">
        <f t="shared" si="20"/>
        <v>1.4625833333333333</v>
      </c>
      <c r="I133" s="88">
        <f t="shared" si="14"/>
        <v>-5.2333333333325147E-6</v>
      </c>
      <c r="J133" s="54">
        <f t="shared" si="15"/>
        <v>0.31399999999995087</v>
      </c>
      <c r="K133" s="54">
        <f t="shared" si="21"/>
        <v>1.1485833333333826</v>
      </c>
      <c r="L133" s="38"/>
      <c r="M133" s="38"/>
      <c r="N133" s="56">
        <f t="shared" si="16"/>
        <v>19.330476388888872</v>
      </c>
      <c r="O133" s="56">
        <f t="shared" si="17"/>
        <v>0.11485833333335621</v>
      </c>
      <c r="P133" s="56">
        <f>SUM($O$13:O133)</f>
        <v>17.976276388888863</v>
      </c>
      <c r="Q133" s="56">
        <f t="shared" si="18"/>
        <v>1.3542000000000094</v>
      </c>
      <c r="T133" s="7"/>
      <c r="U133" s="8"/>
      <c r="V133" s="8"/>
    </row>
    <row r="134" spans="1:22" s="3" customFormat="1" x14ac:dyDescent="0.35">
      <c r="A134" s="63">
        <v>0.3981365740740741</v>
      </c>
      <c r="B134" s="81">
        <f t="shared" si="13"/>
        <v>800.00000000000352</v>
      </c>
      <c r="C134" s="54">
        <f t="shared" si="11"/>
        <v>13.333333333333393</v>
      </c>
      <c r="D134" s="54">
        <f t="shared" si="12"/>
        <v>0.11666666666673819</v>
      </c>
      <c r="E134">
        <v>14.1</v>
      </c>
      <c r="F134" s="31">
        <f>SUM($E$13:E134)</f>
        <v>691.2</v>
      </c>
      <c r="G134" s="52">
        <f t="shared" si="19"/>
        <v>0.69120000000000004</v>
      </c>
      <c r="H134" s="54">
        <f t="shared" si="20"/>
        <v>1.4625833333333333</v>
      </c>
      <c r="I134" s="88">
        <f t="shared" si="14"/>
        <v>-4.0285714285689588E-6</v>
      </c>
      <c r="J134" s="54">
        <f t="shared" si="15"/>
        <v>0.2417142857141375</v>
      </c>
      <c r="K134" s="54">
        <f t="shared" si="21"/>
        <v>1.2208690476191959</v>
      </c>
      <c r="L134" s="38"/>
      <c r="M134" s="38"/>
      <c r="N134" s="56">
        <f t="shared" si="16"/>
        <v>19.501111111111197</v>
      </c>
      <c r="O134" s="56">
        <f t="shared" si="17"/>
        <v>0.14243472222232684</v>
      </c>
      <c r="P134" s="56">
        <f>SUM($O$13:O134)</f>
        <v>18.118711111111189</v>
      </c>
      <c r="Q134" s="56">
        <f t="shared" si="18"/>
        <v>1.3824000000000076</v>
      </c>
      <c r="T134" s="7"/>
      <c r="U134" s="8"/>
      <c r="V134" s="8"/>
    </row>
    <row r="135" spans="1:22" s="3" customFormat="1" x14ac:dyDescent="0.35">
      <c r="A135" s="63">
        <v>0.3982175925925926</v>
      </c>
      <c r="B135" s="81">
        <f t="shared" si="13"/>
        <v>807.00000000000148</v>
      </c>
      <c r="C135" s="54">
        <f t="shared" si="11"/>
        <v>13.450000000000024</v>
      </c>
      <c r="D135" s="54">
        <f t="shared" si="12"/>
        <v>0.11666666666663161</v>
      </c>
      <c r="E135">
        <v>12.2</v>
      </c>
      <c r="F135" s="31">
        <f>SUM($E$13:E135)</f>
        <v>703.40000000000009</v>
      </c>
      <c r="G135" s="52">
        <f t="shared" si="19"/>
        <v>0.70340000000000014</v>
      </c>
      <c r="H135" s="52">
        <f t="shared" si="20"/>
        <v>1.4625833333333333</v>
      </c>
      <c r="I135" s="88">
        <f t="shared" si="14"/>
        <v>-3.4857142857153329E-6</v>
      </c>
      <c r="J135" s="54">
        <f t="shared" si="15"/>
        <v>0.20914285714291997</v>
      </c>
      <c r="K135" s="54">
        <f t="shared" si="21"/>
        <v>1.2534404761904134</v>
      </c>
      <c r="L135" s="38"/>
      <c r="M135" s="38"/>
      <c r="N135" s="56">
        <f t="shared" si="16"/>
        <v>19.671745833333368</v>
      </c>
      <c r="O135" s="56">
        <f t="shared" si="17"/>
        <v>0.14623472222217096</v>
      </c>
      <c r="P135" s="56">
        <f>SUM($O$13:O135)</f>
        <v>18.264945833333361</v>
      </c>
      <c r="Q135" s="56">
        <f t="shared" si="18"/>
        <v>1.4068000000000076</v>
      </c>
      <c r="T135" s="7"/>
      <c r="U135" s="8"/>
      <c r="V135" s="8"/>
    </row>
    <row r="136" spans="1:22" s="3" customFormat="1" x14ac:dyDescent="0.35">
      <c r="A136" s="63">
        <v>0.39828703703703705</v>
      </c>
      <c r="B136" s="81">
        <f t="shared" si="13"/>
        <v>813.00000000000239</v>
      </c>
      <c r="C136" s="54">
        <f t="shared" si="11"/>
        <v>13.55000000000004</v>
      </c>
      <c r="D136" s="54">
        <f t="shared" si="12"/>
        <v>0.10000000000001563</v>
      </c>
      <c r="E136">
        <v>14</v>
      </c>
      <c r="F136" s="31">
        <f>SUM($E$13:E136)</f>
        <v>717.40000000000009</v>
      </c>
      <c r="G136" s="52">
        <f t="shared" si="19"/>
        <v>0.71740000000000004</v>
      </c>
      <c r="H136" s="54">
        <f t="shared" si="20"/>
        <v>1.4625833333333333</v>
      </c>
      <c r="I136" s="88">
        <f t="shared" si="14"/>
        <v>-4.666666666665937E-6</v>
      </c>
      <c r="J136" s="54">
        <f t="shared" si="15"/>
        <v>0.27999999999995623</v>
      </c>
      <c r="K136" s="54">
        <f t="shared" si="21"/>
        <v>1.1825833333333771</v>
      </c>
      <c r="L136" s="38"/>
      <c r="M136" s="38"/>
      <c r="N136" s="56">
        <f t="shared" si="16"/>
        <v>19.818004166666725</v>
      </c>
      <c r="O136" s="56">
        <f t="shared" si="17"/>
        <v>0.1182583333333562</v>
      </c>
      <c r="P136" s="56">
        <f>SUM($O$13:O136)</f>
        <v>18.383204166666715</v>
      </c>
      <c r="Q136" s="56">
        <f t="shared" si="18"/>
        <v>1.4348000000000098</v>
      </c>
      <c r="T136" s="7"/>
      <c r="U136" s="8"/>
      <c r="V136" s="8"/>
    </row>
    <row r="137" spans="1:22" s="3" customFormat="1" x14ac:dyDescent="0.35">
      <c r="A137" s="63">
        <v>0.39862268518518523</v>
      </c>
      <c r="B137" s="81">
        <f t="shared" si="13"/>
        <v>842.00000000000375</v>
      </c>
      <c r="C137" s="54">
        <f t="shared" si="11"/>
        <v>14.033333333333395</v>
      </c>
      <c r="D137" s="54">
        <f t="shared" si="12"/>
        <v>0.4833333333333556</v>
      </c>
      <c r="E137">
        <v>11.7</v>
      </c>
      <c r="F137" s="31">
        <f>SUM($E$13:E137)</f>
        <v>729.10000000000014</v>
      </c>
      <c r="G137" s="52">
        <f t="shared" si="19"/>
        <v>0.72910000000000008</v>
      </c>
      <c r="H137" s="52">
        <f t="shared" si="20"/>
        <v>1.4625833333333333</v>
      </c>
      <c r="I137" s="88">
        <f t="shared" si="14"/>
        <v>-8.0689655172410066E-7</v>
      </c>
      <c r="J137" s="54">
        <f t="shared" si="15"/>
        <v>4.841379310344604E-2</v>
      </c>
      <c r="K137" s="54">
        <f t="shared" si="21"/>
        <v>1.4141695402298873</v>
      </c>
      <c r="L137" s="38"/>
      <c r="M137" s="38"/>
      <c r="N137" s="56">
        <f t="shared" si="16"/>
        <v>20.524919444444535</v>
      </c>
      <c r="O137" s="56">
        <f t="shared" si="17"/>
        <v>0.68351527777781029</v>
      </c>
      <c r="P137" s="56">
        <f>SUM($O$13:O137)</f>
        <v>19.066719444444526</v>
      </c>
      <c r="Q137" s="56">
        <f t="shared" si="18"/>
        <v>1.4582000000000086</v>
      </c>
      <c r="T137" s="7"/>
      <c r="U137" s="8"/>
      <c r="V137" s="8"/>
    </row>
    <row r="138" spans="1:22" s="3" customFormat="1" x14ac:dyDescent="0.35">
      <c r="A138" s="63">
        <v>0.39868055555555554</v>
      </c>
      <c r="B138" s="81">
        <f t="shared" si="13"/>
        <v>847.00000000000136</v>
      </c>
      <c r="C138" s="54">
        <f t="shared" si="11"/>
        <v>14.116666666666688</v>
      </c>
      <c r="D138" s="54">
        <f t="shared" si="12"/>
        <v>8.3333333333293069E-2</v>
      </c>
      <c r="E138">
        <v>16</v>
      </c>
      <c r="F138" s="31">
        <f>SUM($E$13:E138)</f>
        <v>745.10000000000014</v>
      </c>
      <c r="G138" s="52">
        <f t="shared" si="19"/>
        <v>0.7451000000000001</v>
      </c>
      <c r="H138" s="54">
        <f t="shared" si="20"/>
        <v>1.4625833333333333</v>
      </c>
      <c r="I138" s="88">
        <f t="shared" si="14"/>
        <v>-6.4000000000030922E-6</v>
      </c>
      <c r="J138" s="54">
        <f t="shared" si="15"/>
        <v>0.38400000000018553</v>
      </c>
      <c r="K138" s="54">
        <f t="shared" si="21"/>
        <v>1.0785833333331478</v>
      </c>
      <c r="L138" s="38"/>
      <c r="M138" s="38"/>
      <c r="N138" s="56">
        <f t="shared" si="16"/>
        <v>20.646801388888921</v>
      </c>
      <c r="O138" s="56">
        <f t="shared" si="17"/>
        <v>8.9881944444385561E-2</v>
      </c>
      <c r="P138" s="56">
        <f>SUM($O$13:O138)</f>
        <v>19.156601388888912</v>
      </c>
      <c r="Q138" s="56">
        <f t="shared" si="18"/>
        <v>1.4902000000000086</v>
      </c>
      <c r="T138" s="7"/>
      <c r="U138" s="8"/>
      <c r="V138" s="8"/>
    </row>
    <row r="139" spans="1:22" s="3" customFormat="1" x14ac:dyDescent="0.35">
      <c r="A139" s="63">
        <v>0.39880787037037035</v>
      </c>
      <c r="B139" s="81">
        <f t="shared" si="13"/>
        <v>857.99999999999977</v>
      </c>
      <c r="C139" s="54">
        <f t="shared" si="11"/>
        <v>14.299999999999997</v>
      </c>
      <c r="D139" s="54">
        <f t="shared" si="12"/>
        <v>0.1833333333333087</v>
      </c>
      <c r="E139">
        <v>9.5</v>
      </c>
      <c r="F139" s="31">
        <f>SUM($E$13:E139)</f>
        <v>754.60000000000014</v>
      </c>
      <c r="G139" s="52">
        <f t="shared" si="19"/>
        <v>0.75460000000000016</v>
      </c>
      <c r="H139" s="52">
        <f t="shared" si="20"/>
        <v>1.4625833333333333</v>
      </c>
      <c r="I139" s="88">
        <f t="shared" si="14"/>
        <v>-1.7272727272729594E-6</v>
      </c>
      <c r="J139" s="54">
        <f t="shared" si="15"/>
        <v>0.10363636363637756</v>
      </c>
      <c r="K139" s="54">
        <f t="shared" si="21"/>
        <v>1.3589469696969558</v>
      </c>
      <c r="L139" s="38"/>
      <c r="M139" s="38"/>
      <c r="N139" s="56">
        <f t="shared" si="16"/>
        <v>20.914941666666664</v>
      </c>
      <c r="O139" s="56">
        <f t="shared" si="17"/>
        <v>0.24914027777774175</v>
      </c>
      <c r="P139" s="56">
        <f>SUM($O$13:O139)</f>
        <v>19.405741666666653</v>
      </c>
      <c r="Q139" s="56">
        <f t="shared" si="18"/>
        <v>1.5092000000000105</v>
      </c>
      <c r="T139" s="7"/>
      <c r="U139" s="8"/>
      <c r="V139" s="8"/>
    </row>
    <row r="140" spans="1:22" s="3" customFormat="1" x14ac:dyDescent="0.35">
      <c r="A140" s="63">
        <v>0.39886574074074077</v>
      </c>
      <c r="B140" s="81">
        <f t="shared" si="13"/>
        <v>863.00000000000387</v>
      </c>
      <c r="C140" s="54">
        <f t="shared" si="11"/>
        <v>14.383333333333397</v>
      </c>
      <c r="D140" s="54">
        <f t="shared" si="12"/>
        <v>8.3333333333399651E-2</v>
      </c>
      <c r="E140">
        <v>18.2</v>
      </c>
      <c r="F140" s="31">
        <f>SUM($E$13:E140)</f>
        <v>772.80000000000018</v>
      </c>
      <c r="G140" s="52">
        <f t="shared" si="19"/>
        <v>0.77280000000000015</v>
      </c>
      <c r="H140" s="54">
        <f t="shared" si="20"/>
        <v>1.4625833333333333</v>
      </c>
      <c r="I140" s="88">
        <f t="shared" si="14"/>
        <v>-7.279999999994206E-6</v>
      </c>
      <c r="J140" s="54">
        <f t="shared" si="15"/>
        <v>0.43679999999965236</v>
      </c>
      <c r="K140" s="54">
        <f t="shared" si="21"/>
        <v>1.025783333333681</v>
      </c>
      <c r="L140" s="38"/>
      <c r="M140" s="38"/>
      <c r="N140" s="56">
        <f t="shared" si="16"/>
        <v>21.036823611111203</v>
      </c>
      <c r="O140" s="56">
        <f t="shared" si="17"/>
        <v>8.5481944444541449E-2</v>
      </c>
      <c r="P140" s="56">
        <f>SUM($O$13:O140)</f>
        <v>19.491223611111195</v>
      </c>
      <c r="Q140" s="56">
        <f t="shared" si="18"/>
        <v>1.5456000000000074</v>
      </c>
      <c r="T140" s="7"/>
      <c r="U140" s="8"/>
      <c r="V140" s="8"/>
    </row>
    <row r="141" spans="1:22" s="3" customFormat="1" x14ac:dyDescent="0.35">
      <c r="A141" s="63">
        <v>0.3989583333333333</v>
      </c>
      <c r="B141" s="81">
        <f t="shared" si="13"/>
        <v>870.99999999999864</v>
      </c>
      <c r="C141" s="54">
        <f t="shared" ref="C141:C204" si="22">(A141*24-$A$13*24)*60</f>
        <v>14.516666666666644</v>
      </c>
      <c r="D141" s="54">
        <f t="shared" ref="D141:D204" si="23">(A141*24-A140*24)*60</f>
        <v>0.13333333333324759</v>
      </c>
      <c r="E141">
        <v>21.7</v>
      </c>
      <c r="F141" s="31">
        <f>SUM($E$13:E141)</f>
        <v>794.50000000000023</v>
      </c>
      <c r="G141" s="52">
        <f t="shared" si="19"/>
        <v>0.79450000000000021</v>
      </c>
      <c r="H141" s="52">
        <f t="shared" si="20"/>
        <v>1.4625833333333333</v>
      </c>
      <c r="I141" s="88">
        <f t="shared" si="14"/>
        <v>-5.4250000000034887E-6</v>
      </c>
      <c r="J141" s="54">
        <f t="shared" si="15"/>
        <v>0.32550000000020929</v>
      </c>
      <c r="K141" s="54">
        <f t="shared" si="21"/>
        <v>1.1370833333331241</v>
      </c>
      <c r="L141" s="38"/>
      <c r="M141" s="38"/>
      <c r="N141" s="56">
        <f t="shared" si="16"/>
        <v>21.231834722222189</v>
      </c>
      <c r="O141" s="56">
        <f t="shared" si="17"/>
        <v>0.15161111111098571</v>
      </c>
      <c r="P141" s="56">
        <f>SUM($O$13:O141)</f>
        <v>19.64283472222218</v>
      </c>
      <c r="Q141" s="56">
        <f t="shared" si="18"/>
        <v>1.5890000000000093</v>
      </c>
      <c r="T141" s="7"/>
      <c r="U141" s="8"/>
      <c r="V141" s="8"/>
    </row>
    <row r="142" spans="1:22" s="3" customFormat="1" x14ac:dyDescent="0.35">
      <c r="A142" s="63">
        <v>0.39902777777777776</v>
      </c>
      <c r="B142" s="81">
        <f t="shared" ref="B142:B205" si="24">C142*60</f>
        <v>876.99999999999955</v>
      </c>
      <c r="C142" s="54">
        <f t="shared" si="22"/>
        <v>14.61666666666666</v>
      </c>
      <c r="D142" s="54">
        <f t="shared" si="23"/>
        <v>0.10000000000001563</v>
      </c>
      <c r="E142">
        <v>12</v>
      </c>
      <c r="F142" s="31">
        <f>SUM($E$13:E142)</f>
        <v>806.50000000000023</v>
      </c>
      <c r="G142" s="52">
        <f t="shared" si="19"/>
        <v>0.80650000000000022</v>
      </c>
      <c r="H142" s="54">
        <f t="shared" si="20"/>
        <v>1.4625833333333333</v>
      </c>
      <c r="I142" s="88">
        <f t="shared" ref="I142:I205" si="25">-J142/1000/60</f>
        <v>-3.9999999999993747E-6</v>
      </c>
      <c r="J142" s="54">
        <f t="shared" ref="J142:J205" si="26">2*E142/(1000*D142*1)</f>
        <v>0.23999999999996249</v>
      </c>
      <c r="K142" s="54">
        <f t="shared" si="21"/>
        <v>1.2225833333333709</v>
      </c>
      <c r="L142" s="38"/>
      <c r="M142" s="38"/>
      <c r="N142" s="56">
        <f t="shared" ref="N142:N205" si="27">C142*H142</f>
        <v>21.378093055555546</v>
      </c>
      <c r="O142" s="56">
        <f t="shared" ref="O142:O205" si="28">K142*(D142)</f>
        <v>0.1222583333333562</v>
      </c>
      <c r="P142" s="56">
        <f>SUM($O$13:O142)</f>
        <v>19.765093055555536</v>
      </c>
      <c r="Q142" s="56">
        <f t="shared" ref="Q142:Q205" si="29">N142-P142</f>
        <v>1.6130000000000102</v>
      </c>
      <c r="T142" s="7"/>
      <c r="U142" s="8"/>
      <c r="V142" s="8"/>
    </row>
    <row r="143" spans="1:22" s="3" customFormat="1" x14ac:dyDescent="0.35">
      <c r="A143" s="63">
        <v>0.39917824074074071</v>
      </c>
      <c r="B143" s="81">
        <f t="shared" si="24"/>
        <v>889.99999999999841</v>
      </c>
      <c r="C143" s="54">
        <f t="shared" si="22"/>
        <v>14.833333333333307</v>
      </c>
      <c r="D143" s="54">
        <f t="shared" si="23"/>
        <v>0.21666666666664725</v>
      </c>
      <c r="E143">
        <v>21.2</v>
      </c>
      <c r="F143" s="31">
        <f>SUM($E$13:E143)</f>
        <v>827.70000000000027</v>
      </c>
      <c r="G143" s="52">
        <f t="shared" ref="G143:G206" si="30">F143/1000</f>
        <v>0.82770000000000032</v>
      </c>
      <c r="H143" s="52">
        <f t="shared" ref="H143:H206" si="31">IF($C$4=$C$5,$D$5,IF($C$4=$C$6,$D$6,IF($C$4=$C$7,$D$7,$D$8)))</f>
        <v>1.4625833333333333</v>
      </c>
      <c r="I143" s="88">
        <f t="shared" si="25"/>
        <v>-3.2615384615387537E-6</v>
      </c>
      <c r="J143" s="54">
        <f t="shared" si="26"/>
        <v>0.19569230769232523</v>
      </c>
      <c r="K143" s="54">
        <f t="shared" ref="K143:K206" si="32">H143-J143</f>
        <v>1.2668910256410082</v>
      </c>
      <c r="L143" s="38"/>
      <c r="M143" s="38"/>
      <c r="N143" s="56">
        <f t="shared" si="27"/>
        <v>21.694986111111074</v>
      </c>
      <c r="O143" s="56">
        <f t="shared" si="28"/>
        <v>0.27449305555552717</v>
      </c>
      <c r="P143" s="56">
        <f>SUM($O$13:O143)</f>
        <v>20.039586111111063</v>
      </c>
      <c r="Q143" s="56">
        <f t="shared" si="29"/>
        <v>1.6554000000000109</v>
      </c>
      <c r="T143" s="7"/>
      <c r="U143" s="8"/>
      <c r="V143" s="8"/>
    </row>
    <row r="144" spans="1:22" s="3" customFormat="1" x14ac:dyDescent="0.35">
      <c r="A144" s="63">
        <v>0.39923611111111112</v>
      </c>
      <c r="B144" s="81">
        <f t="shared" si="24"/>
        <v>895.00000000000239</v>
      </c>
      <c r="C144" s="54">
        <f t="shared" si="22"/>
        <v>14.916666666666707</v>
      </c>
      <c r="D144" s="54">
        <f t="shared" si="23"/>
        <v>8.3333333333399651E-2</v>
      </c>
      <c r="E144">
        <v>17</v>
      </c>
      <c r="F144" s="31">
        <f>SUM($E$13:E144)</f>
        <v>844.70000000000027</v>
      </c>
      <c r="G144" s="52">
        <f t="shared" si="30"/>
        <v>0.84470000000000023</v>
      </c>
      <c r="H144" s="54">
        <f t="shared" si="31"/>
        <v>1.4625833333333333</v>
      </c>
      <c r="I144" s="88">
        <f t="shared" si="25"/>
        <v>-6.7999999999945876E-6</v>
      </c>
      <c r="J144" s="54">
        <f t="shared" si="26"/>
        <v>0.40799999999967529</v>
      </c>
      <c r="K144" s="54">
        <f t="shared" si="32"/>
        <v>1.0545833333336581</v>
      </c>
      <c r="L144" s="38"/>
      <c r="M144" s="38"/>
      <c r="N144" s="56">
        <f t="shared" si="27"/>
        <v>21.816868055555613</v>
      </c>
      <c r="O144" s="56">
        <f t="shared" si="28"/>
        <v>8.7881944444541449E-2</v>
      </c>
      <c r="P144" s="56">
        <f>SUM($O$13:O144)</f>
        <v>20.127468055555603</v>
      </c>
      <c r="Q144" s="56">
        <f t="shared" si="29"/>
        <v>1.6894000000000098</v>
      </c>
      <c r="T144" s="7"/>
      <c r="U144" s="8"/>
      <c r="V144" s="8"/>
    </row>
    <row r="145" spans="1:22" s="3" customFormat="1" x14ac:dyDescent="0.35">
      <c r="A145" s="63">
        <v>0.39929398148148149</v>
      </c>
      <c r="B145" s="81">
        <f t="shared" si="24"/>
        <v>900</v>
      </c>
      <c r="C145" s="54">
        <f t="shared" si="22"/>
        <v>15</v>
      </c>
      <c r="D145" s="54">
        <f t="shared" si="23"/>
        <v>8.3333333333293069E-2</v>
      </c>
      <c r="E145">
        <v>10.4</v>
      </c>
      <c r="F145" s="31">
        <f>SUM($E$13:E145)</f>
        <v>855.10000000000025</v>
      </c>
      <c r="G145" s="52">
        <f t="shared" si="30"/>
        <v>0.8551000000000003</v>
      </c>
      <c r="H145" s="52">
        <f t="shared" si="31"/>
        <v>1.4625833333333333</v>
      </c>
      <c r="I145" s="88">
        <f t="shared" si="25"/>
        <v>-4.16000000000201E-6</v>
      </c>
      <c r="J145" s="54">
        <f t="shared" si="26"/>
        <v>0.24960000000012061</v>
      </c>
      <c r="K145" s="54">
        <f t="shared" si="32"/>
        <v>1.2129833333332127</v>
      </c>
      <c r="L145" s="38"/>
      <c r="M145" s="38"/>
      <c r="N145" s="56">
        <f t="shared" si="27"/>
        <v>21.938749999999999</v>
      </c>
      <c r="O145" s="56">
        <f t="shared" si="28"/>
        <v>0.10108194444438555</v>
      </c>
      <c r="P145" s="56">
        <f>SUM($O$13:O145)</f>
        <v>20.228549999999988</v>
      </c>
      <c r="Q145" s="56">
        <f t="shared" si="29"/>
        <v>1.710200000000011</v>
      </c>
      <c r="T145" s="7"/>
      <c r="U145" s="8"/>
      <c r="V145" s="8"/>
    </row>
    <row r="146" spans="1:22" s="3" customFormat="1" x14ac:dyDescent="0.35">
      <c r="A146" s="63">
        <v>0.39937500000000004</v>
      </c>
      <c r="B146" s="81">
        <f t="shared" si="24"/>
        <v>907.00000000000432</v>
      </c>
      <c r="C146" s="54">
        <f t="shared" si="22"/>
        <v>15.116666666666738</v>
      </c>
      <c r="D146" s="54">
        <f t="shared" si="23"/>
        <v>0.11666666666673819</v>
      </c>
      <c r="E146">
        <v>17.8</v>
      </c>
      <c r="F146" s="31">
        <f>SUM($E$13:E146)</f>
        <v>872.9000000000002</v>
      </c>
      <c r="G146" s="52">
        <f t="shared" si="30"/>
        <v>0.87290000000000023</v>
      </c>
      <c r="H146" s="54">
        <f t="shared" si="31"/>
        <v>1.4625833333333333</v>
      </c>
      <c r="I146" s="88">
        <f t="shared" si="25"/>
        <v>-5.0857142857111683E-6</v>
      </c>
      <c r="J146" s="54">
        <f t="shared" si="26"/>
        <v>0.30514285714267009</v>
      </c>
      <c r="K146" s="54">
        <f t="shared" si="32"/>
        <v>1.1574404761906631</v>
      </c>
      <c r="L146" s="38"/>
      <c r="M146" s="38"/>
      <c r="N146" s="56">
        <f t="shared" si="27"/>
        <v>22.109384722222327</v>
      </c>
      <c r="O146" s="56">
        <f t="shared" si="28"/>
        <v>0.13503472222232682</v>
      </c>
      <c r="P146" s="56">
        <f>SUM($O$13:O146)</f>
        <v>20.363584722222313</v>
      </c>
      <c r="Q146" s="56">
        <f t="shared" si="29"/>
        <v>1.7458000000000133</v>
      </c>
      <c r="T146" s="7"/>
      <c r="U146" s="8"/>
      <c r="V146" s="8"/>
    </row>
    <row r="147" spans="1:22" s="3" customFormat="1" x14ac:dyDescent="0.35">
      <c r="A147" s="63">
        <v>0.3994328703703704</v>
      </c>
      <c r="B147" s="81">
        <f t="shared" si="24"/>
        <v>912.00000000000182</v>
      </c>
      <c r="C147" s="54">
        <f t="shared" si="22"/>
        <v>15.200000000000031</v>
      </c>
      <c r="D147" s="54">
        <f t="shared" si="23"/>
        <v>8.3333333333293069E-2</v>
      </c>
      <c r="E147">
        <v>13.6</v>
      </c>
      <c r="F147" s="31">
        <f>SUM($E$13:E147)</f>
        <v>886.50000000000023</v>
      </c>
      <c r="G147" s="52">
        <f t="shared" si="30"/>
        <v>0.88650000000000018</v>
      </c>
      <c r="H147" s="52">
        <f t="shared" si="31"/>
        <v>1.4625833333333333</v>
      </c>
      <c r="I147" s="88">
        <f t="shared" si="25"/>
        <v>-5.4400000000026279E-6</v>
      </c>
      <c r="J147" s="54">
        <f t="shared" si="26"/>
        <v>0.32640000000015768</v>
      </c>
      <c r="K147" s="54">
        <f t="shared" si="32"/>
        <v>1.1361833333331757</v>
      </c>
      <c r="L147" s="38"/>
      <c r="M147" s="38"/>
      <c r="N147" s="56">
        <f t="shared" si="27"/>
        <v>22.231266666666713</v>
      </c>
      <c r="O147" s="56">
        <f t="shared" si="28"/>
        <v>9.468194444438556E-2</v>
      </c>
      <c r="P147" s="56">
        <f>SUM($O$13:O147)</f>
        <v>20.458266666666699</v>
      </c>
      <c r="Q147" s="56">
        <f t="shared" si="29"/>
        <v>1.7730000000000139</v>
      </c>
      <c r="T147" s="7"/>
      <c r="U147" s="8"/>
      <c r="V147" s="8"/>
    </row>
    <row r="148" spans="1:22" s="3" customFormat="1" x14ac:dyDescent="0.35">
      <c r="A148" s="63">
        <v>0.39951388888888889</v>
      </c>
      <c r="B148" s="81">
        <f t="shared" si="24"/>
        <v>918.99999999999977</v>
      </c>
      <c r="C148" s="54">
        <f t="shared" si="22"/>
        <v>15.316666666666663</v>
      </c>
      <c r="D148" s="54">
        <f t="shared" si="23"/>
        <v>0.11666666666663161</v>
      </c>
      <c r="E148">
        <v>17.600000000000001</v>
      </c>
      <c r="F148" s="31">
        <f>SUM($E$13:E148)</f>
        <v>904.10000000000025</v>
      </c>
      <c r="G148" s="52">
        <f t="shared" si="30"/>
        <v>0.90410000000000024</v>
      </c>
      <c r="H148" s="54">
        <f t="shared" si="31"/>
        <v>1.4625833333333333</v>
      </c>
      <c r="I148" s="88">
        <f t="shared" si="25"/>
        <v>-5.0285714285729404E-6</v>
      </c>
      <c r="J148" s="54">
        <f t="shared" si="26"/>
        <v>0.30171428571437642</v>
      </c>
      <c r="K148" s="54">
        <f t="shared" si="32"/>
        <v>1.1608690476189569</v>
      </c>
      <c r="L148" s="38"/>
      <c r="M148" s="38"/>
      <c r="N148" s="56">
        <f t="shared" si="27"/>
        <v>22.401901388888884</v>
      </c>
      <c r="O148" s="56">
        <f t="shared" si="28"/>
        <v>0.13543472222217096</v>
      </c>
      <c r="P148" s="56">
        <f>SUM($O$13:O148)</f>
        <v>20.593701388888871</v>
      </c>
      <c r="Q148" s="56">
        <f t="shared" si="29"/>
        <v>1.8082000000000136</v>
      </c>
      <c r="T148" s="7"/>
      <c r="U148" s="8"/>
      <c r="V148" s="8"/>
    </row>
    <row r="149" spans="1:22" s="3" customFormat="1" x14ac:dyDescent="0.35">
      <c r="A149" s="63">
        <v>0.39960648148148148</v>
      </c>
      <c r="B149" s="81">
        <f t="shared" si="24"/>
        <v>927.00000000000102</v>
      </c>
      <c r="C149" s="54">
        <f t="shared" si="22"/>
        <v>15.450000000000017</v>
      </c>
      <c r="D149" s="54">
        <f t="shared" si="23"/>
        <v>0.13333333333335418</v>
      </c>
      <c r="E149">
        <v>14</v>
      </c>
      <c r="F149" s="31">
        <f>SUM($E$13:E149)</f>
        <v>918.10000000000025</v>
      </c>
      <c r="G149" s="52">
        <f t="shared" si="30"/>
        <v>0.91810000000000025</v>
      </c>
      <c r="H149" s="52">
        <f t="shared" si="31"/>
        <v>1.4625833333333333</v>
      </c>
      <c r="I149" s="88">
        <f t="shared" si="25"/>
        <v>-3.4999999999994532E-6</v>
      </c>
      <c r="J149" s="54">
        <f t="shared" si="26"/>
        <v>0.20999999999996719</v>
      </c>
      <c r="K149" s="54">
        <f t="shared" si="32"/>
        <v>1.2525833333333662</v>
      </c>
      <c r="L149" s="38"/>
      <c r="M149" s="38"/>
      <c r="N149" s="56">
        <f t="shared" si="27"/>
        <v>22.596912500000027</v>
      </c>
      <c r="O149" s="56">
        <f t="shared" si="28"/>
        <v>0.16701111111114161</v>
      </c>
      <c r="P149" s="56">
        <f>SUM($O$13:O149)</f>
        <v>20.760712500000011</v>
      </c>
      <c r="Q149" s="56">
        <f t="shared" si="29"/>
        <v>1.8362000000000158</v>
      </c>
      <c r="T149" s="7"/>
      <c r="U149" s="8"/>
      <c r="V149" s="8"/>
    </row>
    <row r="150" spans="1:22" s="3" customFormat="1" x14ac:dyDescent="0.35">
      <c r="A150" s="63">
        <v>0.39967592592592593</v>
      </c>
      <c r="B150" s="81">
        <f t="shared" si="24"/>
        <v>933.00000000000193</v>
      </c>
      <c r="C150" s="54">
        <f t="shared" si="22"/>
        <v>15.550000000000033</v>
      </c>
      <c r="D150" s="54">
        <f t="shared" si="23"/>
        <v>0.10000000000001563</v>
      </c>
      <c r="E150">
        <v>20.5</v>
      </c>
      <c r="F150" s="31">
        <f>SUM($E$13:E150)</f>
        <v>938.60000000000025</v>
      </c>
      <c r="G150" s="52">
        <f t="shared" si="30"/>
        <v>0.93860000000000021</v>
      </c>
      <c r="H150" s="54">
        <f t="shared" si="31"/>
        <v>1.4625833333333333</v>
      </c>
      <c r="I150" s="88">
        <f t="shared" si="25"/>
        <v>-6.8333333333322656E-6</v>
      </c>
      <c r="J150" s="54">
        <f t="shared" si="26"/>
        <v>0.40999999999993592</v>
      </c>
      <c r="K150" s="54">
        <f t="shared" si="32"/>
        <v>1.0525833333333974</v>
      </c>
      <c r="L150" s="38"/>
      <c r="M150" s="38"/>
      <c r="N150" s="56">
        <f t="shared" si="27"/>
        <v>22.74317083333338</v>
      </c>
      <c r="O150" s="56">
        <f t="shared" si="28"/>
        <v>0.10525833333335619</v>
      </c>
      <c r="P150" s="56">
        <f>SUM($O$13:O150)</f>
        <v>20.865970833333368</v>
      </c>
      <c r="Q150" s="56">
        <f t="shared" si="29"/>
        <v>1.8772000000000126</v>
      </c>
      <c r="T150" s="7"/>
      <c r="U150" s="8"/>
      <c r="V150" s="8"/>
    </row>
    <row r="151" spans="1:22" s="3" customFormat="1" x14ac:dyDescent="0.35">
      <c r="A151" s="63">
        <v>0.39989583333333334</v>
      </c>
      <c r="B151" s="81">
        <f t="shared" si="24"/>
        <v>952.00000000000171</v>
      </c>
      <c r="C151" s="54">
        <f t="shared" si="22"/>
        <v>15.866666666666696</v>
      </c>
      <c r="D151" s="54">
        <f t="shared" si="23"/>
        <v>0.31666666666666288</v>
      </c>
      <c r="E151">
        <v>14.7</v>
      </c>
      <c r="F151" s="31">
        <f>SUM($E$13:E151)</f>
        <v>953.3000000000003</v>
      </c>
      <c r="G151" s="52">
        <f t="shared" si="30"/>
        <v>0.95330000000000026</v>
      </c>
      <c r="H151" s="52">
        <f t="shared" si="31"/>
        <v>1.4625833333333333</v>
      </c>
      <c r="I151" s="88">
        <f t="shared" si="25"/>
        <v>-1.54736842105265E-6</v>
      </c>
      <c r="J151" s="54">
        <f t="shared" si="26"/>
        <v>9.2842105263159003E-2</v>
      </c>
      <c r="K151" s="54">
        <f t="shared" si="32"/>
        <v>1.3697412280701744</v>
      </c>
      <c r="L151" s="38"/>
      <c r="M151" s="38"/>
      <c r="N151" s="56">
        <f t="shared" si="27"/>
        <v>23.206322222222266</v>
      </c>
      <c r="O151" s="56">
        <f t="shared" si="28"/>
        <v>0.43375138888888337</v>
      </c>
      <c r="P151" s="56">
        <f>SUM($O$13:O151)</f>
        <v>21.29972222222225</v>
      </c>
      <c r="Q151" s="56">
        <f t="shared" si="29"/>
        <v>1.9066000000000152</v>
      </c>
      <c r="T151" s="7"/>
      <c r="U151" s="8"/>
      <c r="V151" s="8"/>
    </row>
    <row r="152" spans="1:22" s="3" customFormat="1" x14ac:dyDescent="0.35">
      <c r="A152" s="63">
        <v>0.39999999999999997</v>
      </c>
      <c r="B152" s="81">
        <f t="shared" si="24"/>
        <v>961</v>
      </c>
      <c r="C152" s="54">
        <f t="shared" si="22"/>
        <v>16.016666666666666</v>
      </c>
      <c r="D152" s="54">
        <f t="shared" si="23"/>
        <v>0.14999999999997016</v>
      </c>
      <c r="E152">
        <v>21</v>
      </c>
      <c r="F152" s="31">
        <f>SUM($E$13:E152)</f>
        <v>974.3000000000003</v>
      </c>
      <c r="G152" s="52">
        <f t="shared" si="30"/>
        <v>0.97430000000000028</v>
      </c>
      <c r="H152" s="54">
        <f t="shared" si="31"/>
        <v>1.4625833333333333</v>
      </c>
      <c r="I152" s="88">
        <f t="shared" si="25"/>
        <v>-4.6666666666675947E-6</v>
      </c>
      <c r="J152" s="54">
        <f t="shared" si="26"/>
        <v>0.2800000000000557</v>
      </c>
      <c r="K152" s="54">
        <f t="shared" si="32"/>
        <v>1.1825833333332776</v>
      </c>
      <c r="L152" s="38"/>
      <c r="M152" s="38"/>
      <c r="N152" s="56">
        <f t="shared" si="27"/>
        <v>23.425709722222223</v>
      </c>
      <c r="O152" s="56">
        <f t="shared" si="28"/>
        <v>0.17738749999995634</v>
      </c>
      <c r="P152" s="56">
        <f>SUM($O$13:O152)</f>
        <v>21.477109722222206</v>
      </c>
      <c r="Q152" s="56">
        <f t="shared" si="29"/>
        <v>1.9486000000000168</v>
      </c>
      <c r="T152" s="7"/>
      <c r="U152" s="8"/>
      <c r="V152" s="8"/>
    </row>
    <row r="153" spans="1:22" s="3" customFormat="1" x14ac:dyDescent="0.35">
      <c r="A153" s="63">
        <v>0.40005787037037038</v>
      </c>
      <c r="B153" s="81">
        <f t="shared" si="24"/>
        <v>966.00000000000387</v>
      </c>
      <c r="C153" s="54">
        <f t="shared" si="22"/>
        <v>16.100000000000065</v>
      </c>
      <c r="D153" s="54">
        <f t="shared" si="23"/>
        <v>8.3333333333399651E-2</v>
      </c>
      <c r="E153">
        <v>23.1</v>
      </c>
      <c r="F153" s="31">
        <f>SUM($E$13:E153)</f>
        <v>997.40000000000032</v>
      </c>
      <c r="G153" s="52">
        <f t="shared" si="30"/>
        <v>0.99740000000000029</v>
      </c>
      <c r="H153" s="52">
        <f t="shared" si="31"/>
        <v>1.4625833333333333</v>
      </c>
      <c r="I153" s="88">
        <f t="shared" si="25"/>
        <v>-9.2399999999926457E-6</v>
      </c>
      <c r="J153" s="54">
        <f t="shared" si="26"/>
        <v>0.5543999999995588</v>
      </c>
      <c r="K153" s="54">
        <f t="shared" si="32"/>
        <v>0.90818333333377455</v>
      </c>
      <c r="L153" s="38"/>
      <c r="M153" s="38"/>
      <c r="N153" s="56">
        <f t="shared" si="27"/>
        <v>23.547591666666762</v>
      </c>
      <c r="O153" s="56">
        <f t="shared" si="28"/>
        <v>7.5681944444541446E-2</v>
      </c>
      <c r="P153" s="56">
        <f>SUM($O$13:O153)</f>
        <v>21.552791666666746</v>
      </c>
      <c r="Q153" s="56">
        <f t="shared" si="29"/>
        <v>1.9948000000000157</v>
      </c>
      <c r="T153" s="7"/>
      <c r="U153" s="8"/>
      <c r="V153" s="8"/>
    </row>
    <row r="154" spans="1:22" s="3" customFormat="1" x14ac:dyDescent="0.35">
      <c r="A154" s="63">
        <v>0.40019675925925924</v>
      </c>
      <c r="B154" s="81">
        <f t="shared" si="24"/>
        <v>977.99999999999943</v>
      </c>
      <c r="C154" s="54">
        <f t="shared" si="22"/>
        <v>16.29999999999999</v>
      </c>
      <c r="D154" s="54">
        <f t="shared" si="23"/>
        <v>0.19999999999992468</v>
      </c>
      <c r="E154">
        <v>12.9</v>
      </c>
      <c r="F154" s="31">
        <f>SUM($E$13:E154)</f>
        <v>1010.3000000000003</v>
      </c>
      <c r="G154" s="52">
        <f t="shared" si="30"/>
        <v>1.0103000000000002</v>
      </c>
      <c r="H154" s="54">
        <f t="shared" si="31"/>
        <v>1.4625833333333333</v>
      </c>
      <c r="I154" s="88">
        <f t="shared" si="25"/>
        <v>-2.1500000000008095E-6</v>
      </c>
      <c r="J154" s="54">
        <f t="shared" si="26"/>
        <v>0.12900000000004858</v>
      </c>
      <c r="K154" s="54">
        <f t="shared" si="32"/>
        <v>1.3335833333332847</v>
      </c>
      <c r="L154" s="38"/>
      <c r="M154" s="38"/>
      <c r="N154" s="56">
        <f t="shared" si="27"/>
        <v>23.840108333333319</v>
      </c>
      <c r="O154" s="56">
        <f t="shared" si="28"/>
        <v>0.26671666666655652</v>
      </c>
      <c r="P154" s="56">
        <f>SUM($O$13:O154)</f>
        <v>21.819508333333303</v>
      </c>
      <c r="Q154" s="56">
        <f t="shared" si="29"/>
        <v>2.0206000000000159</v>
      </c>
      <c r="T154" s="7"/>
      <c r="U154" s="8"/>
      <c r="V154" s="8"/>
    </row>
    <row r="155" spans="1:22" s="3" customFormat="1" x14ac:dyDescent="0.35">
      <c r="A155" s="63">
        <v>0.40030092592592598</v>
      </c>
      <c r="B155" s="81">
        <f t="shared" si="24"/>
        <v>987.00000000000398</v>
      </c>
      <c r="C155" s="54">
        <f t="shared" si="22"/>
        <v>16.450000000000067</v>
      </c>
      <c r="D155" s="54">
        <f t="shared" si="23"/>
        <v>0.15000000000007674</v>
      </c>
      <c r="E155">
        <v>15.2</v>
      </c>
      <c r="F155" s="31">
        <f>SUM($E$13:E155)</f>
        <v>1025.5000000000002</v>
      </c>
      <c r="G155" s="52">
        <f t="shared" si="30"/>
        <v>1.0255000000000003</v>
      </c>
      <c r="H155" s="52">
        <f t="shared" si="31"/>
        <v>1.4625833333333333</v>
      </c>
      <c r="I155" s="88">
        <f t="shared" si="25"/>
        <v>-3.3777777777760493E-6</v>
      </c>
      <c r="J155" s="54">
        <f t="shared" si="26"/>
        <v>0.20266666666656297</v>
      </c>
      <c r="K155" s="54">
        <f t="shared" si="32"/>
        <v>1.2599166666667703</v>
      </c>
      <c r="L155" s="38"/>
      <c r="M155" s="38"/>
      <c r="N155" s="56">
        <f t="shared" si="27"/>
        <v>24.059495833333433</v>
      </c>
      <c r="O155" s="56">
        <f t="shared" si="28"/>
        <v>0.18898750000011222</v>
      </c>
      <c r="P155" s="56">
        <f>SUM($O$13:O155)</f>
        <v>22.008495833333416</v>
      </c>
      <c r="Q155" s="56">
        <f t="shared" si="29"/>
        <v>2.0510000000000161</v>
      </c>
      <c r="T155" s="7"/>
      <c r="U155" s="8"/>
      <c r="V155" s="8"/>
    </row>
    <row r="156" spans="1:22" s="3" customFormat="1" x14ac:dyDescent="0.35">
      <c r="A156" s="63">
        <v>0.40035879629629628</v>
      </c>
      <c r="B156" s="81">
        <f t="shared" si="24"/>
        <v>992.00000000000159</v>
      </c>
      <c r="C156" s="54">
        <f t="shared" si="22"/>
        <v>16.53333333333336</v>
      </c>
      <c r="D156" s="54">
        <f t="shared" si="23"/>
        <v>8.3333333333293069E-2</v>
      </c>
      <c r="E156">
        <v>21</v>
      </c>
      <c r="F156" s="31">
        <f>SUM($E$13:E156)</f>
        <v>1046.5000000000002</v>
      </c>
      <c r="G156" s="52">
        <f t="shared" si="30"/>
        <v>1.0465000000000002</v>
      </c>
      <c r="H156" s="54">
        <f t="shared" si="31"/>
        <v>1.4625833333333333</v>
      </c>
      <c r="I156" s="88">
        <f t="shared" si="25"/>
        <v>-8.4000000000040582E-6</v>
      </c>
      <c r="J156" s="54">
        <f t="shared" si="26"/>
        <v>0.50400000000024348</v>
      </c>
      <c r="K156" s="54">
        <f t="shared" si="32"/>
        <v>0.95858333333308987</v>
      </c>
      <c r="L156" s="38"/>
      <c r="M156" s="38"/>
      <c r="N156" s="56">
        <f t="shared" si="27"/>
        <v>24.181377777777818</v>
      </c>
      <c r="O156" s="56">
        <f t="shared" si="28"/>
        <v>7.9881944444385553E-2</v>
      </c>
      <c r="P156" s="56">
        <f>SUM($O$13:O156)</f>
        <v>22.088377777777801</v>
      </c>
      <c r="Q156" s="56">
        <f t="shared" si="29"/>
        <v>2.0930000000000177</v>
      </c>
      <c r="T156" s="7"/>
      <c r="U156" s="8"/>
      <c r="V156" s="8"/>
    </row>
    <row r="157" spans="1:22" s="3" customFormat="1" x14ac:dyDescent="0.35">
      <c r="A157" s="63">
        <v>0.40041666666666664</v>
      </c>
      <c r="B157" s="81">
        <f t="shared" si="24"/>
        <v>996.9999999999992</v>
      </c>
      <c r="C157" s="54">
        <f t="shared" si="22"/>
        <v>16.616666666666653</v>
      </c>
      <c r="D157" s="54">
        <f t="shared" si="23"/>
        <v>8.3333333333293069E-2</v>
      </c>
      <c r="E157">
        <v>15.3</v>
      </c>
      <c r="F157" s="31">
        <f>SUM($E$13:E157)</f>
        <v>1061.8000000000002</v>
      </c>
      <c r="G157" s="52">
        <f t="shared" si="30"/>
        <v>1.0618000000000001</v>
      </c>
      <c r="H157" s="52">
        <f t="shared" si="31"/>
        <v>1.4625833333333333</v>
      </c>
      <c r="I157" s="88">
        <f t="shared" si="25"/>
        <v>-6.1200000000029577E-6</v>
      </c>
      <c r="J157" s="54">
        <f t="shared" si="26"/>
        <v>0.36720000000017744</v>
      </c>
      <c r="K157" s="54">
        <f t="shared" si="32"/>
        <v>1.095383333333156</v>
      </c>
      <c r="L157" s="38"/>
      <c r="M157" s="38"/>
      <c r="N157" s="56">
        <f t="shared" si="27"/>
        <v>24.303259722222201</v>
      </c>
      <c r="O157" s="56">
        <f t="shared" si="28"/>
        <v>9.128194444438556E-2</v>
      </c>
      <c r="P157" s="56">
        <f>SUM($O$13:O157)</f>
        <v>22.179659722222187</v>
      </c>
      <c r="Q157" s="56">
        <f t="shared" si="29"/>
        <v>2.1236000000000139</v>
      </c>
      <c r="T157" s="7"/>
      <c r="U157" s="8"/>
      <c r="V157" s="8"/>
    </row>
    <row r="158" spans="1:22" s="3" customFormat="1" x14ac:dyDescent="0.35">
      <c r="A158" s="63">
        <v>0.4009375</v>
      </c>
      <c r="B158" s="81">
        <f t="shared" si="24"/>
        <v>1042.000000000003</v>
      </c>
      <c r="C158" s="54">
        <f t="shared" si="22"/>
        <v>17.366666666666717</v>
      </c>
      <c r="D158" s="54">
        <f t="shared" si="23"/>
        <v>0.75000000000006395</v>
      </c>
      <c r="E158">
        <v>14.1</v>
      </c>
      <c r="F158" s="31">
        <f>SUM($E$13:E158)</f>
        <v>1075.9000000000001</v>
      </c>
      <c r="G158" s="52">
        <f t="shared" si="30"/>
        <v>1.0759000000000001</v>
      </c>
      <c r="H158" s="54">
        <f t="shared" si="31"/>
        <v>1.4625833333333333</v>
      </c>
      <c r="I158" s="88">
        <f t="shared" si="25"/>
        <v>-6.266666666666132E-7</v>
      </c>
      <c r="J158" s="54">
        <f t="shared" si="26"/>
        <v>3.7599999999996796E-2</v>
      </c>
      <c r="K158" s="54">
        <f t="shared" si="32"/>
        <v>1.4249833333333366</v>
      </c>
      <c r="L158" s="38"/>
      <c r="M158" s="38"/>
      <c r="N158" s="56">
        <f t="shared" si="27"/>
        <v>25.400197222222296</v>
      </c>
      <c r="O158" s="56">
        <f t="shared" si="28"/>
        <v>1.0687375000000936</v>
      </c>
      <c r="P158" s="56">
        <f>SUM($O$13:O158)</f>
        <v>23.24839722222228</v>
      </c>
      <c r="Q158" s="56">
        <f t="shared" si="29"/>
        <v>2.1518000000000157</v>
      </c>
      <c r="T158" s="7"/>
      <c r="U158" s="8"/>
      <c r="V158" s="8"/>
    </row>
    <row r="159" spans="1:22" s="3" customFormat="1" x14ac:dyDescent="0.35">
      <c r="A159" s="63">
        <v>0.40103009259259265</v>
      </c>
      <c r="B159" s="81">
        <f t="shared" si="24"/>
        <v>1050.0000000000043</v>
      </c>
      <c r="C159" s="54">
        <f t="shared" si="22"/>
        <v>17.500000000000071</v>
      </c>
      <c r="D159" s="54">
        <f t="shared" si="23"/>
        <v>0.13333333333335418</v>
      </c>
      <c r="E159">
        <v>14.3</v>
      </c>
      <c r="F159" s="31">
        <f>SUM($E$13:E159)</f>
        <v>1090.2</v>
      </c>
      <c r="G159" s="52">
        <f t="shared" si="30"/>
        <v>1.0902000000000001</v>
      </c>
      <c r="H159" s="52">
        <f t="shared" si="31"/>
        <v>1.4625833333333333</v>
      </c>
      <c r="I159" s="88">
        <f t="shared" si="25"/>
        <v>-3.5749999999994415E-6</v>
      </c>
      <c r="J159" s="54">
        <f t="shared" si="26"/>
        <v>0.21449999999996647</v>
      </c>
      <c r="K159" s="54">
        <f t="shared" si="32"/>
        <v>1.248083333333367</v>
      </c>
      <c r="L159" s="38"/>
      <c r="M159" s="38"/>
      <c r="N159" s="56">
        <f t="shared" si="27"/>
        <v>25.595208333333439</v>
      </c>
      <c r="O159" s="56">
        <f t="shared" si="28"/>
        <v>0.1664111111111416</v>
      </c>
      <c r="P159" s="56">
        <f>SUM($O$13:O159)</f>
        <v>23.414808333333422</v>
      </c>
      <c r="Q159" s="56">
        <f t="shared" si="29"/>
        <v>2.1804000000000165</v>
      </c>
      <c r="T159" s="7"/>
      <c r="U159" s="8"/>
      <c r="V159" s="8"/>
    </row>
    <row r="160" spans="1:22" s="3" customFormat="1" x14ac:dyDescent="0.35">
      <c r="A160" s="63">
        <v>0.40108796296296295</v>
      </c>
      <c r="B160" s="81">
        <f t="shared" si="24"/>
        <v>1055.0000000000018</v>
      </c>
      <c r="C160" s="54">
        <f t="shared" si="22"/>
        <v>17.583333333333364</v>
      </c>
      <c r="D160" s="54">
        <f t="shared" si="23"/>
        <v>8.3333333333293069E-2</v>
      </c>
      <c r="E160">
        <v>19.8</v>
      </c>
      <c r="F160" s="31">
        <f>SUM($E$13:E160)</f>
        <v>1110</v>
      </c>
      <c r="G160" s="52">
        <f t="shared" si="30"/>
        <v>1.1100000000000001</v>
      </c>
      <c r="H160" s="54">
        <f t="shared" si="31"/>
        <v>1.4625833333333333</v>
      </c>
      <c r="I160" s="88">
        <f t="shared" si="25"/>
        <v>-7.9200000000038256E-6</v>
      </c>
      <c r="J160" s="54">
        <f t="shared" si="26"/>
        <v>0.47520000000022961</v>
      </c>
      <c r="K160" s="54">
        <f t="shared" si="32"/>
        <v>0.98738333333310369</v>
      </c>
      <c r="L160" s="67">
        <f>AVERAGE(K140:K160)</f>
        <v>1.1641900846438544</v>
      </c>
      <c r="M160" s="68">
        <f>AVERAGE(Q186:Q197)</f>
        <v>3.0990666666666784</v>
      </c>
      <c r="N160" s="56">
        <f t="shared" si="27"/>
        <v>25.717090277777825</v>
      </c>
      <c r="O160" s="56">
        <f t="shared" si="28"/>
        <v>8.2281944444385552E-2</v>
      </c>
      <c r="P160" s="56">
        <f>SUM($O$13:O160)</f>
        <v>23.497090277777808</v>
      </c>
      <c r="Q160" s="56">
        <f t="shared" si="29"/>
        <v>2.2200000000000166</v>
      </c>
      <c r="T160" s="7"/>
      <c r="U160" s="8"/>
      <c r="V160" s="8"/>
    </row>
    <row r="161" spans="1:22" s="3" customFormat="1" x14ac:dyDescent="0.35">
      <c r="A161" s="63">
        <v>0.40115740740740741</v>
      </c>
      <c r="B161" s="81">
        <f t="shared" si="24"/>
        <v>1061.0000000000027</v>
      </c>
      <c r="C161" s="54">
        <f t="shared" si="22"/>
        <v>17.68333333333338</v>
      </c>
      <c r="D161" s="54">
        <f t="shared" si="23"/>
        <v>0.10000000000001563</v>
      </c>
      <c r="E161">
        <v>13.2</v>
      </c>
      <c r="F161" s="31">
        <f>SUM($E$13:E161)</f>
        <v>1123.2</v>
      </c>
      <c r="G161" s="52">
        <f t="shared" si="30"/>
        <v>1.1232</v>
      </c>
      <c r="H161" s="52">
        <f t="shared" si="31"/>
        <v>1.4625833333333333</v>
      </c>
      <c r="I161" s="88">
        <f t="shared" si="25"/>
        <v>-4.3999999999993116E-6</v>
      </c>
      <c r="J161" s="54">
        <f t="shared" si="26"/>
        <v>0.26399999999995871</v>
      </c>
      <c r="K161" s="54">
        <f t="shared" si="32"/>
        <v>1.1985833333333746</v>
      </c>
      <c r="L161" s="38"/>
      <c r="M161" s="38"/>
      <c r="N161" s="56">
        <f t="shared" si="27"/>
        <v>25.863348611111178</v>
      </c>
      <c r="O161" s="56">
        <f t="shared" si="28"/>
        <v>0.1198583333333562</v>
      </c>
      <c r="P161" s="56">
        <f>SUM($O$13:O161)</f>
        <v>23.616948611111162</v>
      </c>
      <c r="Q161" s="56">
        <f t="shared" si="29"/>
        <v>2.2464000000000155</v>
      </c>
      <c r="T161" s="7"/>
      <c r="U161" s="8"/>
      <c r="V161" s="8"/>
    </row>
    <row r="162" spans="1:22" s="3" customFormat="1" x14ac:dyDescent="0.35">
      <c r="A162" s="63">
        <v>0.40121527777777777</v>
      </c>
      <c r="B162" s="81">
        <f t="shared" si="24"/>
        <v>1066.0000000000005</v>
      </c>
      <c r="C162" s="54">
        <f t="shared" si="22"/>
        <v>17.766666666666673</v>
      </c>
      <c r="D162" s="54">
        <f t="shared" si="23"/>
        <v>8.3333333333293069E-2</v>
      </c>
      <c r="E162">
        <v>16.2</v>
      </c>
      <c r="F162" s="31">
        <f>SUM($E$13:E162)</f>
        <v>1139.4000000000001</v>
      </c>
      <c r="G162" s="52">
        <f t="shared" si="30"/>
        <v>1.1394000000000002</v>
      </c>
      <c r="H162" s="54">
        <f t="shared" si="31"/>
        <v>1.4625833333333333</v>
      </c>
      <c r="I162" s="88">
        <f t="shared" si="25"/>
        <v>-6.4800000000031304E-6</v>
      </c>
      <c r="J162" s="54">
        <f t="shared" si="26"/>
        <v>0.38880000000018783</v>
      </c>
      <c r="K162" s="54">
        <f t="shared" si="32"/>
        <v>1.0737833333331455</v>
      </c>
      <c r="L162" s="38"/>
      <c r="M162" s="38"/>
      <c r="N162" s="56">
        <f t="shared" si="27"/>
        <v>25.985230555555564</v>
      </c>
      <c r="O162" s="56">
        <f t="shared" si="28"/>
        <v>8.948194444438555E-2</v>
      </c>
      <c r="P162" s="56">
        <f>SUM($O$13:O162)</f>
        <v>23.706430555555549</v>
      </c>
      <c r="Q162" s="56">
        <f t="shared" si="29"/>
        <v>2.2788000000000146</v>
      </c>
      <c r="T162" s="7"/>
      <c r="U162" s="8"/>
      <c r="V162" s="8"/>
    </row>
    <row r="163" spans="1:22" s="3" customFormat="1" x14ac:dyDescent="0.35">
      <c r="A163" s="63">
        <v>0.40130787037037036</v>
      </c>
      <c r="B163" s="81">
        <f t="shared" si="24"/>
        <v>1074.0000000000016</v>
      </c>
      <c r="C163" s="54">
        <f t="shared" si="22"/>
        <v>17.900000000000027</v>
      </c>
      <c r="D163" s="54">
        <f t="shared" si="23"/>
        <v>0.13333333333335418</v>
      </c>
      <c r="E163">
        <v>13.8</v>
      </c>
      <c r="F163" s="31">
        <f>SUM($E$13:E163)</f>
        <v>1153.2</v>
      </c>
      <c r="G163" s="52">
        <f t="shared" si="30"/>
        <v>1.1532</v>
      </c>
      <c r="H163" s="52">
        <f t="shared" si="31"/>
        <v>1.4625833333333333</v>
      </c>
      <c r="I163" s="88">
        <f t="shared" si="25"/>
        <v>-3.4499999999994609E-6</v>
      </c>
      <c r="J163" s="54">
        <f t="shared" si="26"/>
        <v>0.20699999999996765</v>
      </c>
      <c r="K163" s="54">
        <f t="shared" si="32"/>
        <v>1.2555833333333657</v>
      </c>
      <c r="L163" s="38"/>
      <c r="M163" s="38"/>
      <c r="N163" s="56">
        <f t="shared" si="27"/>
        <v>26.180241666666706</v>
      </c>
      <c r="O163" s="56">
        <f t="shared" si="28"/>
        <v>0.1674111111111416</v>
      </c>
      <c r="P163" s="56">
        <f>SUM($O$13:O163)</f>
        <v>23.873841666666692</v>
      </c>
      <c r="Q163" s="56">
        <f t="shared" si="29"/>
        <v>2.3064000000000142</v>
      </c>
      <c r="T163" s="7"/>
      <c r="U163" s="8"/>
      <c r="V163" s="8"/>
    </row>
    <row r="164" spans="1:22" s="3" customFormat="1" x14ac:dyDescent="0.35">
      <c r="A164" s="63">
        <v>0.40136574074074072</v>
      </c>
      <c r="B164" s="81">
        <f t="shared" si="24"/>
        <v>1078.9999999999991</v>
      </c>
      <c r="C164" s="54">
        <f t="shared" si="22"/>
        <v>17.98333333333332</v>
      </c>
      <c r="D164" s="54">
        <f t="shared" si="23"/>
        <v>8.3333333333293069E-2</v>
      </c>
      <c r="E164">
        <v>16.399999999999999</v>
      </c>
      <c r="F164" s="31">
        <f>SUM($E$13:E164)</f>
        <v>1169.6000000000001</v>
      </c>
      <c r="G164" s="52">
        <f t="shared" si="30"/>
        <v>1.1696000000000002</v>
      </c>
      <c r="H164" s="54">
        <f t="shared" si="31"/>
        <v>1.4625833333333333</v>
      </c>
      <c r="I164" s="88">
        <f t="shared" si="25"/>
        <v>-6.5600000000031686E-6</v>
      </c>
      <c r="J164" s="54">
        <f t="shared" si="26"/>
        <v>0.39360000000019013</v>
      </c>
      <c r="K164" s="54">
        <f t="shared" si="32"/>
        <v>1.0689833333331431</v>
      </c>
      <c r="L164" s="38"/>
      <c r="M164" s="38"/>
      <c r="N164" s="56">
        <f t="shared" si="27"/>
        <v>26.302123611111092</v>
      </c>
      <c r="O164" s="56">
        <f t="shared" si="28"/>
        <v>8.9081944444385552E-2</v>
      </c>
      <c r="P164" s="56">
        <f>SUM($O$13:O164)</f>
        <v>23.962923611111076</v>
      </c>
      <c r="Q164" s="56">
        <f t="shared" si="29"/>
        <v>2.3392000000000159</v>
      </c>
      <c r="T164" s="7"/>
      <c r="U164" s="8"/>
      <c r="V164" s="8"/>
    </row>
    <row r="165" spans="1:22" s="3" customFormat="1" x14ac:dyDescent="0.35">
      <c r="A165" s="63">
        <v>0.40142361111111113</v>
      </c>
      <c r="B165" s="81">
        <f t="shared" si="24"/>
        <v>1084.0000000000032</v>
      </c>
      <c r="C165" s="54">
        <f t="shared" si="22"/>
        <v>18.06666666666672</v>
      </c>
      <c r="D165" s="54">
        <f t="shared" si="23"/>
        <v>8.3333333333399651E-2</v>
      </c>
      <c r="E165">
        <v>12.3</v>
      </c>
      <c r="F165" s="31">
        <f>SUM($E$13:E165)</f>
        <v>1181.9000000000001</v>
      </c>
      <c r="G165" s="52">
        <f t="shared" si="30"/>
        <v>1.1819000000000002</v>
      </c>
      <c r="H165" s="52">
        <f t="shared" si="31"/>
        <v>1.4625833333333333</v>
      </c>
      <c r="I165" s="88">
        <f t="shared" si="25"/>
        <v>-4.9199999999960845E-6</v>
      </c>
      <c r="J165" s="54">
        <f t="shared" si="26"/>
        <v>0.29519999999976509</v>
      </c>
      <c r="K165" s="54">
        <f t="shared" si="32"/>
        <v>1.1673833333335684</v>
      </c>
      <c r="L165" s="38"/>
      <c r="M165" s="38"/>
      <c r="N165" s="56">
        <f t="shared" si="27"/>
        <v>26.424005555555635</v>
      </c>
      <c r="O165" s="56">
        <f t="shared" si="28"/>
        <v>9.7281944444541454E-2</v>
      </c>
      <c r="P165" s="56">
        <f>SUM($O$13:O165)</f>
        <v>24.060205555555619</v>
      </c>
      <c r="Q165" s="56">
        <f t="shared" si="29"/>
        <v>2.3638000000000154</v>
      </c>
      <c r="T165" s="7"/>
      <c r="U165" s="8"/>
      <c r="V165" s="8"/>
    </row>
    <row r="166" spans="1:22" s="3" customFormat="1" x14ac:dyDescent="0.35">
      <c r="A166" s="63">
        <v>0.40148148148148149</v>
      </c>
      <c r="B166" s="81">
        <f t="shared" si="24"/>
        <v>1089.0000000000007</v>
      </c>
      <c r="C166" s="54">
        <f t="shared" si="22"/>
        <v>18.150000000000013</v>
      </c>
      <c r="D166" s="54">
        <f t="shared" si="23"/>
        <v>8.3333333333293069E-2</v>
      </c>
      <c r="E166">
        <v>14.6</v>
      </c>
      <c r="F166" s="31">
        <f>SUM($E$13:E166)</f>
        <v>1196.5</v>
      </c>
      <c r="G166" s="52">
        <f t="shared" si="30"/>
        <v>1.1964999999999999</v>
      </c>
      <c r="H166" s="54">
        <f t="shared" si="31"/>
        <v>1.4625833333333333</v>
      </c>
      <c r="I166" s="88">
        <f t="shared" si="25"/>
        <v>-5.8400000000028215E-6</v>
      </c>
      <c r="J166" s="54">
        <f t="shared" si="26"/>
        <v>0.3504000000001693</v>
      </c>
      <c r="K166" s="54">
        <f t="shared" si="32"/>
        <v>1.1121833333331641</v>
      </c>
      <c r="L166" s="38"/>
      <c r="M166" s="38"/>
      <c r="N166" s="56">
        <f t="shared" si="27"/>
        <v>26.545887500000021</v>
      </c>
      <c r="O166" s="56">
        <f t="shared" si="28"/>
        <v>9.2681944444385558E-2</v>
      </c>
      <c r="P166" s="56">
        <f>SUM($O$13:O166)</f>
        <v>24.152887500000006</v>
      </c>
      <c r="Q166" s="56">
        <f t="shared" si="29"/>
        <v>2.3930000000000149</v>
      </c>
      <c r="T166" s="7"/>
      <c r="U166" s="8"/>
      <c r="V166" s="8"/>
    </row>
    <row r="167" spans="1:22" s="3" customFormat="1" x14ac:dyDescent="0.35">
      <c r="A167" s="63">
        <v>0.40155092592592595</v>
      </c>
      <c r="B167" s="81">
        <f t="shared" si="24"/>
        <v>1095.0000000000018</v>
      </c>
      <c r="C167" s="54">
        <f t="shared" si="22"/>
        <v>18.250000000000028</v>
      </c>
      <c r="D167" s="54">
        <f t="shared" si="23"/>
        <v>0.10000000000001563</v>
      </c>
      <c r="E167">
        <v>14.3</v>
      </c>
      <c r="F167" s="31">
        <f>SUM($E$13:E167)</f>
        <v>1210.8</v>
      </c>
      <c r="G167" s="52">
        <f t="shared" si="30"/>
        <v>1.2107999999999999</v>
      </c>
      <c r="H167" s="52">
        <f t="shared" si="31"/>
        <v>1.4625833333333333</v>
      </c>
      <c r="I167" s="88">
        <f t="shared" si="25"/>
        <v>-4.7666666666659217E-6</v>
      </c>
      <c r="J167" s="54">
        <f t="shared" si="26"/>
        <v>0.28599999999995529</v>
      </c>
      <c r="K167" s="54">
        <f t="shared" si="32"/>
        <v>1.1765833333333782</v>
      </c>
      <c r="L167" s="38"/>
      <c r="M167" s="38"/>
      <c r="N167" s="56">
        <f t="shared" si="27"/>
        <v>26.692145833333374</v>
      </c>
      <c r="O167" s="56">
        <f t="shared" si="28"/>
        <v>0.11765833333335621</v>
      </c>
      <c r="P167" s="56">
        <f>SUM($O$13:O167)</f>
        <v>24.270545833333362</v>
      </c>
      <c r="Q167" s="56">
        <f t="shared" si="29"/>
        <v>2.4216000000000122</v>
      </c>
      <c r="T167" s="7"/>
      <c r="U167" s="8"/>
      <c r="V167" s="8"/>
    </row>
    <row r="168" spans="1:22" s="3" customFormat="1" x14ac:dyDescent="0.35">
      <c r="A168" s="63">
        <v>0.40160879629629626</v>
      </c>
      <c r="B168" s="81">
        <f t="shared" si="24"/>
        <v>1099.9999999999993</v>
      </c>
      <c r="C168" s="54">
        <f t="shared" si="22"/>
        <v>18.333333333333321</v>
      </c>
      <c r="D168" s="54">
        <f t="shared" si="23"/>
        <v>8.3333333333293069E-2</v>
      </c>
      <c r="E168">
        <v>12.2</v>
      </c>
      <c r="F168" s="31">
        <f>SUM($E$13:E168)</f>
        <v>1223</v>
      </c>
      <c r="G168" s="52">
        <f t="shared" si="30"/>
        <v>1.2230000000000001</v>
      </c>
      <c r="H168" s="54">
        <f t="shared" si="31"/>
        <v>1.4625833333333333</v>
      </c>
      <c r="I168" s="88">
        <f t="shared" si="25"/>
        <v>-4.8800000000023572E-6</v>
      </c>
      <c r="J168" s="54">
        <f t="shared" si="26"/>
        <v>0.29280000000014145</v>
      </c>
      <c r="K168" s="54">
        <f t="shared" si="32"/>
        <v>1.169783333333192</v>
      </c>
      <c r="L168" s="38"/>
      <c r="M168" s="38"/>
      <c r="N168" s="56">
        <f t="shared" si="27"/>
        <v>26.81402777777776</v>
      </c>
      <c r="O168" s="56">
        <f t="shared" si="28"/>
        <v>9.7481944444385557E-2</v>
      </c>
      <c r="P168" s="56">
        <f>SUM($O$13:O168)</f>
        <v>24.368027777777748</v>
      </c>
      <c r="Q168" s="56">
        <f t="shared" si="29"/>
        <v>2.4460000000000122</v>
      </c>
      <c r="T168" s="7"/>
      <c r="U168" s="8"/>
      <c r="V168" s="8"/>
    </row>
    <row r="169" spans="1:22" s="3" customFormat="1" x14ac:dyDescent="0.35">
      <c r="A169" s="63">
        <v>0.40166666666666667</v>
      </c>
      <c r="B169" s="81">
        <f t="shared" si="24"/>
        <v>1105.0000000000032</v>
      </c>
      <c r="C169" s="54">
        <f t="shared" si="22"/>
        <v>18.416666666666721</v>
      </c>
      <c r="D169" s="54">
        <f t="shared" si="23"/>
        <v>8.3333333333399651E-2</v>
      </c>
      <c r="E169">
        <v>12.6</v>
      </c>
      <c r="F169" s="31">
        <f>SUM($E$13:E169)</f>
        <v>1235.5999999999999</v>
      </c>
      <c r="G169" s="52">
        <f t="shared" si="30"/>
        <v>1.2355999999999998</v>
      </c>
      <c r="H169" s="52">
        <f t="shared" si="31"/>
        <v>1.4625833333333333</v>
      </c>
      <c r="I169" s="88">
        <f t="shared" si="25"/>
        <v>-5.0399999999959893E-6</v>
      </c>
      <c r="J169" s="54">
        <f t="shared" si="26"/>
        <v>0.30239999999975936</v>
      </c>
      <c r="K169" s="54">
        <f t="shared" si="32"/>
        <v>1.160183333333574</v>
      </c>
      <c r="L169" s="38"/>
      <c r="M169" s="38"/>
      <c r="N169" s="56">
        <f t="shared" si="27"/>
        <v>26.935909722222302</v>
      </c>
      <c r="O169" s="56">
        <f t="shared" si="28"/>
        <v>9.6681944444541437E-2</v>
      </c>
      <c r="P169" s="56">
        <f>SUM($O$13:O169)</f>
        <v>24.464709722222288</v>
      </c>
      <c r="Q169" s="56">
        <f t="shared" si="29"/>
        <v>2.4712000000000138</v>
      </c>
      <c r="T169" s="7"/>
      <c r="U169" s="8"/>
      <c r="V169" s="8"/>
    </row>
    <row r="170" spans="1:22" s="3" customFormat="1" x14ac:dyDescent="0.35">
      <c r="A170" s="63">
        <v>0.40173611111111113</v>
      </c>
      <c r="B170" s="81">
        <f t="shared" si="24"/>
        <v>1111.0000000000041</v>
      </c>
      <c r="C170" s="54">
        <f t="shared" si="22"/>
        <v>18.516666666666737</v>
      </c>
      <c r="D170" s="54">
        <f t="shared" si="23"/>
        <v>0.10000000000001563</v>
      </c>
      <c r="E170">
        <v>13.2</v>
      </c>
      <c r="F170" s="31">
        <f>SUM($E$13:E170)</f>
        <v>1248.8</v>
      </c>
      <c r="G170" s="52">
        <f t="shared" si="30"/>
        <v>1.2487999999999999</v>
      </c>
      <c r="H170" s="54">
        <f t="shared" si="31"/>
        <v>1.4625833333333333</v>
      </c>
      <c r="I170" s="88">
        <f t="shared" si="25"/>
        <v>-4.3999999999993116E-6</v>
      </c>
      <c r="J170" s="54">
        <f t="shared" si="26"/>
        <v>0.26399999999995871</v>
      </c>
      <c r="K170" s="54">
        <f t="shared" si="32"/>
        <v>1.1985833333333746</v>
      </c>
      <c r="L170" s="38"/>
      <c r="M170" s="38"/>
      <c r="N170" s="56">
        <f t="shared" si="27"/>
        <v>27.082168055555659</v>
      </c>
      <c r="O170" s="56">
        <f t="shared" si="28"/>
        <v>0.1198583333333562</v>
      </c>
      <c r="P170" s="56">
        <f>SUM($O$13:O170)</f>
        <v>24.584568055555643</v>
      </c>
      <c r="Q170" s="56">
        <f t="shared" si="29"/>
        <v>2.4976000000000163</v>
      </c>
      <c r="T170" s="7"/>
      <c r="U170" s="8"/>
      <c r="V170" s="8"/>
    </row>
    <row r="171" spans="1:22" s="3" customFormat="1" x14ac:dyDescent="0.35">
      <c r="A171" s="63">
        <v>0.40179398148148149</v>
      </c>
      <c r="B171" s="81">
        <f t="shared" si="24"/>
        <v>1116.0000000000018</v>
      </c>
      <c r="C171" s="54">
        <f t="shared" si="22"/>
        <v>18.60000000000003</v>
      </c>
      <c r="D171" s="54">
        <f t="shared" si="23"/>
        <v>8.3333333333293069E-2</v>
      </c>
      <c r="E171">
        <v>13.9</v>
      </c>
      <c r="F171" s="31">
        <f>SUM($E$13:E171)</f>
        <v>1262.7</v>
      </c>
      <c r="G171" s="52">
        <f t="shared" si="30"/>
        <v>1.2627000000000002</v>
      </c>
      <c r="H171" s="52">
        <f t="shared" si="31"/>
        <v>1.4625833333333333</v>
      </c>
      <c r="I171" s="88">
        <f t="shared" si="25"/>
        <v>-5.5600000000026869E-6</v>
      </c>
      <c r="J171" s="54">
        <f t="shared" si="26"/>
        <v>0.33360000000016121</v>
      </c>
      <c r="K171" s="54">
        <f t="shared" si="32"/>
        <v>1.128983333333172</v>
      </c>
      <c r="L171" s="38"/>
      <c r="M171" s="38"/>
      <c r="N171" s="56">
        <f t="shared" si="27"/>
        <v>27.204050000000045</v>
      </c>
      <c r="O171" s="56">
        <f t="shared" si="28"/>
        <v>9.4081944444385543E-2</v>
      </c>
      <c r="P171" s="56">
        <f>SUM($O$13:O171)</f>
        <v>24.67865000000003</v>
      </c>
      <c r="Q171" s="56">
        <f t="shared" si="29"/>
        <v>2.5254000000000154</v>
      </c>
      <c r="T171" s="7"/>
      <c r="U171" s="8"/>
      <c r="V171" s="8"/>
    </row>
    <row r="172" spans="1:22" s="3" customFormat="1" x14ac:dyDescent="0.35">
      <c r="A172" s="63">
        <v>0.40186342592592594</v>
      </c>
      <c r="B172" s="81">
        <f t="shared" si="24"/>
        <v>1122.0000000000027</v>
      </c>
      <c r="C172" s="54">
        <f t="shared" si="22"/>
        <v>18.700000000000045</v>
      </c>
      <c r="D172" s="54">
        <f t="shared" si="23"/>
        <v>0.10000000000001563</v>
      </c>
      <c r="E172">
        <v>11.3</v>
      </c>
      <c r="F172" s="31">
        <f>SUM($E$13:E172)</f>
        <v>1274</v>
      </c>
      <c r="G172" s="52">
        <f t="shared" si="30"/>
        <v>1.274</v>
      </c>
      <c r="H172" s="54">
        <f t="shared" si="31"/>
        <v>1.4625833333333333</v>
      </c>
      <c r="I172" s="88">
        <f t="shared" si="25"/>
        <v>-3.7666666666660778E-6</v>
      </c>
      <c r="J172" s="54">
        <f t="shared" si="26"/>
        <v>0.22599999999996467</v>
      </c>
      <c r="K172" s="54">
        <f t="shared" si="32"/>
        <v>1.2365833333333687</v>
      </c>
      <c r="L172" s="38"/>
      <c r="M172" s="38"/>
      <c r="N172" s="56">
        <f t="shared" si="27"/>
        <v>27.350308333333402</v>
      </c>
      <c r="O172" s="56">
        <f t="shared" si="28"/>
        <v>0.1236583333333562</v>
      </c>
      <c r="P172" s="56">
        <f>SUM($O$13:O172)</f>
        <v>24.802308333333386</v>
      </c>
      <c r="Q172" s="56">
        <f t="shared" si="29"/>
        <v>2.548000000000016</v>
      </c>
      <c r="T172" s="7"/>
      <c r="U172" s="8"/>
      <c r="V172" s="8"/>
    </row>
    <row r="173" spans="1:22" s="3" customFormat="1" x14ac:dyDescent="0.35">
      <c r="A173" s="63">
        <v>0.4019212962962963</v>
      </c>
      <c r="B173" s="81">
        <f t="shared" si="24"/>
        <v>1127.0000000000002</v>
      </c>
      <c r="C173" s="54">
        <f t="shared" si="22"/>
        <v>18.783333333333339</v>
      </c>
      <c r="D173" s="54">
        <f t="shared" si="23"/>
        <v>8.3333333333293069E-2</v>
      </c>
      <c r="E173">
        <v>14.9</v>
      </c>
      <c r="F173" s="31">
        <f>SUM($E$13:E173)</f>
        <v>1288.9000000000001</v>
      </c>
      <c r="G173" s="52">
        <f t="shared" si="30"/>
        <v>1.2889000000000002</v>
      </c>
      <c r="H173" s="52">
        <f t="shared" si="31"/>
        <v>1.4625833333333333</v>
      </c>
      <c r="I173" s="88">
        <f t="shared" si="25"/>
        <v>-5.9600000000028796E-6</v>
      </c>
      <c r="J173" s="54">
        <f t="shared" si="26"/>
        <v>0.35760000000017278</v>
      </c>
      <c r="K173" s="54">
        <f t="shared" si="32"/>
        <v>1.1049833333331605</v>
      </c>
      <c r="L173" s="38"/>
      <c r="M173" s="38"/>
      <c r="N173" s="56">
        <f t="shared" si="27"/>
        <v>27.472190277777784</v>
      </c>
      <c r="O173" s="56">
        <f t="shared" si="28"/>
        <v>9.2081944444385541E-2</v>
      </c>
      <c r="P173" s="56">
        <f>SUM($O$13:O173)</f>
        <v>24.89439027777777</v>
      </c>
      <c r="Q173" s="56">
        <f t="shared" si="29"/>
        <v>2.5778000000000141</v>
      </c>
      <c r="T173" s="7"/>
      <c r="U173" s="8"/>
      <c r="V173" s="8"/>
    </row>
    <row r="174" spans="1:22" s="3" customFormat="1" x14ac:dyDescent="0.35">
      <c r="A174" s="63">
        <v>0.40202546296296293</v>
      </c>
      <c r="B174" s="81">
        <f t="shared" si="24"/>
        <v>1135.9999999999986</v>
      </c>
      <c r="C174" s="54">
        <f t="shared" si="22"/>
        <v>18.933333333333309</v>
      </c>
      <c r="D174" s="54">
        <f t="shared" si="23"/>
        <v>0.14999999999997016</v>
      </c>
      <c r="E174">
        <v>16.3</v>
      </c>
      <c r="F174" s="31">
        <f>SUM($E$13:E174)</f>
        <v>1305.2</v>
      </c>
      <c r="G174" s="52">
        <f t="shared" si="30"/>
        <v>1.3052000000000001</v>
      </c>
      <c r="H174" s="54">
        <f t="shared" si="31"/>
        <v>1.4625833333333333</v>
      </c>
      <c r="I174" s="88">
        <f t="shared" si="25"/>
        <v>-3.622222222222943E-6</v>
      </c>
      <c r="J174" s="54">
        <f t="shared" si="26"/>
        <v>0.21733333333337659</v>
      </c>
      <c r="K174" s="54">
        <f t="shared" si="32"/>
        <v>1.2452499999999567</v>
      </c>
      <c r="L174" s="38"/>
      <c r="M174" s="38"/>
      <c r="N174" s="56">
        <f t="shared" si="27"/>
        <v>27.691577777777741</v>
      </c>
      <c r="O174" s="56">
        <f t="shared" si="28"/>
        <v>0.18678749999995634</v>
      </c>
      <c r="P174" s="56">
        <f>SUM($O$13:O174)</f>
        <v>25.081177777777725</v>
      </c>
      <c r="Q174" s="56">
        <f t="shared" si="29"/>
        <v>2.6104000000000163</v>
      </c>
      <c r="T174" s="7"/>
      <c r="U174" s="8"/>
      <c r="V174" s="8"/>
    </row>
    <row r="175" spans="1:22" s="3" customFormat="1" x14ac:dyDescent="0.35">
      <c r="A175" s="63">
        <v>0.40211805555555552</v>
      </c>
      <c r="B175" s="81">
        <f t="shared" si="24"/>
        <v>1143.9999999999998</v>
      </c>
      <c r="C175" s="54">
        <f t="shared" si="22"/>
        <v>19.066666666666663</v>
      </c>
      <c r="D175" s="54">
        <f t="shared" si="23"/>
        <v>0.13333333333335418</v>
      </c>
      <c r="E175">
        <v>15.1</v>
      </c>
      <c r="F175" s="31">
        <f>SUM($E$13:E175)</f>
        <v>1320.3</v>
      </c>
      <c r="G175" s="52">
        <f t="shared" si="30"/>
        <v>1.3203</v>
      </c>
      <c r="H175" s="52">
        <f t="shared" si="31"/>
        <v>1.4625833333333333</v>
      </c>
      <c r="I175" s="88">
        <f t="shared" si="25"/>
        <v>-3.7749999999994099E-6</v>
      </c>
      <c r="J175" s="54">
        <f t="shared" si="26"/>
        <v>0.22649999999996459</v>
      </c>
      <c r="K175" s="54">
        <f t="shared" si="32"/>
        <v>1.2360833333333687</v>
      </c>
      <c r="L175" s="38"/>
      <c r="M175" s="38"/>
      <c r="N175" s="56">
        <f t="shared" si="27"/>
        <v>27.886588888888884</v>
      </c>
      <c r="O175" s="56">
        <f t="shared" si="28"/>
        <v>0.16481111111114161</v>
      </c>
      <c r="P175" s="56">
        <f>SUM($O$13:O175)</f>
        <v>25.245988888888867</v>
      </c>
      <c r="Q175" s="56">
        <f t="shared" si="29"/>
        <v>2.6406000000000169</v>
      </c>
      <c r="T175" s="7"/>
      <c r="U175" s="8"/>
      <c r="V175" s="8"/>
    </row>
    <row r="176" spans="1:22" s="3" customFormat="1" x14ac:dyDescent="0.35">
      <c r="A176" s="63">
        <v>0.40218749999999998</v>
      </c>
      <c r="B176" s="81">
        <f t="shared" si="24"/>
        <v>1150.0000000000007</v>
      </c>
      <c r="C176" s="54">
        <f t="shared" si="22"/>
        <v>19.166666666666679</v>
      </c>
      <c r="D176" s="54">
        <f t="shared" si="23"/>
        <v>0.10000000000001563</v>
      </c>
      <c r="E176">
        <v>16.5</v>
      </c>
      <c r="F176" s="31">
        <f>SUM($E$13:E176)</f>
        <v>1336.8</v>
      </c>
      <c r="G176" s="52">
        <f t="shared" si="30"/>
        <v>1.3368</v>
      </c>
      <c r="H176" s="54">
        <f t="shared" si="31"/>
        <v>1.4625833333333333</v>
      </c>
      <c r="I176" s="88">
        <f t="shared" si="25"/>
        <v>-5.4999999999991401E-6</v>
      </c>
      <c r="J176" s="54">
        <f t="shared" si="26"/>
        <v>0.32999999999994839</v>
      </c>
      <c r="K176" s="54">
        <f t="shared" si="32"/>
        <v>1.132583333333385</v>
      </c>
      <c r="L176" s="38"/>
      <c r="M176" s="38"/>
      <c r="N176" s="56">
        <f t="shared" si="27"/>
        <v>28.032847222222241</v>
      </c>
      <c r="O176" s="56">
        <f t="shared" si="28"/>
        <v>0.11325833333335621</v>
      </c>
      <c r="P176" s="56">
        <f>SUM($O$13:O176)</f>
        <v>25.359247222222223</v>
      </c>
      <c r="Q176" s="56">
        <f t="shared" si="29"/>
        <v>2.6736000000000182</v>
      </c>
      <c r="T176" s="7"/>
      <c r="U176" s="8"/>
      <c r="V176" s="8"/>
    </row>
    <row r="177" spans="1:22" s="3" customFormat="1" x14ac:dyDescent="0.35">
      <c r="A177" s="63">
        <v>0.40224537037037034</v>
      </c>
      <c r="B177" s="81">
        <f t="shared" si="24"/>
        <v>1154.9999999999982</v>
      </c>
      <c r="C177" s="54">
        <f t="shared" si="22"/>
        <v>19.249999999999972</v>
      </c>
      <c r="D177" s="54">
        <f t="shared" si="23"/>
        <v>8.3333333333293069E-2</v>
      </c>
      <c r="E177">
        <v>14.8</v>
      </c>
      <c r="F177" s="31">
        <f>SUM($E$13:E177)</f>
        <v>1351.6</v>
      </c>
      <c r="G177" s="52">
        <f t="shared" si="30"/>
        <v>1.3515999999999999</v>
      </c>
      <c r="H177" s="52">
        <f t="shared" si="31"/>
        <v>1.4625833333333333</v>
      </c>
      <c r="I177" s="88">
        <f t="shared" si="25"/>
        <v>-5.9200000000028605E-6</v>
      </c>
      <c r="J177" s="54">
        <f t="shared" si="26"/>
        <v>0.35520000000017166</v>
      </c>
      <c r="K177" s="54">
        <f t="shared" si="32"/>
        <v>1.1073833333331617</v>
      </c>
      <c r="L177" s="38"/>
      <c r="M177" s="38"/>
      <c r="N177" s="56">
        <f t="shared" si="27"/>
        <v>28.154729166666627</v>
      </c>
      <c r="O177" s="56">
        <f t="shared" si="28"/>
        <v>9.2281944444385561E-2</v>
      </c>
      <c r="P177" s="56">
        <f>SUM($O$13:O177)</f>
        <v>25.451529166666607</v>
      </c>
      <c r="Q177" s="56">
        <f t="shared" si="29"/>
        <v>2.7032000000000203</v>
      </c>
      <c r="T177" s="7"/>
      <c r="U177" s="8"/>
      <c r="V177" s="8"/>
    </row>
    <row r="178" spans="1:22" s="3" customFormat="1" x14ac:dyDescent="0.35">
      <c r="A178" s="63">
        <v>0.40230324074074075</v>
      </c>
      <c r="B178" s="81">
        <f t="shared" si="24"/>
        <v>1160.0000000000023</v>
      </c>
      <c r="C178" s="54">
        <f t="shared" si="22"/>
        <v>19.333333333333371</v>
      </c>
      <c r="D178" s="54">
        <f t="shared" si="23"/>
        <v>8.3333333333399651E-2</v>
      </c>
      <c r="E178">
        <v>8.3000000000000007</v>
      </c>
      <c r="F178" s="31">
        <f>SUM($E$13:E178)</f>
        <v>1359.8999999999999</v>
      </c>
      <c r="G178" s="52">
        <f t="shared" si="30"/>
        <v>1.3598999999999999</v>
      </c>
      <c r="H178" s="54">
        <f t="shared" si="31"/>
        <v>1.4625833333333333</v>
      </c>
      <c r="I178" s="88">
        <f t="shared" si="25"/>
        <v>-3.3199999999973585E-6</v>
      </c>
      <c r="J178" s="54">
        <f t="shared" si="26"/>
        <v>0.1991999999998415</v>
      </c>
      <c r="K178" s="54">
        <f t="shared" si="32"/>
        <v>1.2633833333334918</v>
      </c>
      <c r="L178" s="38"/>
      <c r="M178" s="38"/>
      <c r="N178" s="56">
        <f t="shared" si="27"/>
        <v>28.276611111111166</v>
      </c>
      <c r="O178" s="56">
        <f t="shared" si="28"/>
        <v>0.10528194444454143</v>
      </c>
      <c r="P178" s="56">
        <f>SUM($O$13:O178)</f>
        <v>25.556811111111148</v>
      </c>
      <c r="Q178" s="56">
        <f t="shared" si="29"/>
        <v>2.7198000000000171</v>
      </c>
      <c r="T178" s="7"/>
      <c r="U178" s="8"/>
      <c r="V178" s="8"/>
    </row>
    <row r="179" spans="1:22" s="3" customFormat="1" x14ac:dyDescent="0.35">
      <c r="A179" s="63">
        <v>0.40236111111111111</v>
      </c>
      <c r="B179" s="81">
        <f t="shared" si="24"/>
        <v>1164.9999999999998</v>
      </c>
      <c r="C179" s="54">
        <f t="shared" si="22"/>
        <v>19.416666666666664</v>
      </c>
      <c r="D179" s="54">
        <f t="shared" si="23"/>
        <v>8.3333333333293069E-2</v>
      </c>
      <c r="E179">
        <v>11.5</v>
      </c>
      <c r="F179" s="31">
        <f>SUM($E$13:E179)</f>
        <v>1371.3999999999999</v>
      </c>
      <c r="G179" s="52">
        <f t="shared" si="30"/>
        <v>1.3714</v>
      </c>
      <c r="H179" s="52">
        <f t="shared" si="31"/>
        <v>1.4625833333333333</v>
      </c>
      <c r="I179" s="88">
        <f t="shared" si="25"/>
        <v>-4.6000000000022226E-6</v>
      </c>
      <c r="J179" s="54">
        <f t="shared" si="26"/>
        <v>0.27600000000013336</v>
      </c>
      <c r="K179" s="54">
        <f t="shared" si="32"/>
        <v>1.1865833333331999</v>
      </c>
      <c r="L179" s="38"/>
      <c r="M179" s="38"/>
      <c r="N179" s="56">
        <f t="shared" si="27"/>
        <v>28.398493055555551</v>
      </c>
      <c r="O179" s="56">
        <f t="shared" si="28"/>
        <v>9.8881944444385542E-2</v>
      </c>
      <c r="P179" s="56">
        <f>SUM($O$13:O179)</f>
        <v>25.655693055555535</v>
      </c>
      <c r="Q179" s="56">
        <f t="shared" si="29"/>
        <v>2.7428000000000168</v>
      </c>
      <c r="T179" s="7"/>
      <c r="U179" s="8"/>
      <c r="V179" s="8"/>
    </row>
    <row r="180" spans="1:22" s="3" customFormat="1" x14ac:dyDescent="0.35">
      <c r="A180" s="63">
        <v>0.40243055555555557</v>
      </c>
      <c r="B180" s="81">
        <f t="shared" si="24"/>
        <v>1171.0000000000009</v>
      </c>
      <c r="C180" s="54">
        <f t="shared" si="22"/>
        <v>19.51666666666668</v>
      </c>
      <c r="D180" s="54">
        <f t="shared" si="23"/>
        <v>0.10000000000001563</v>
      </c>
      <c r="E180">
        <v>12</v>
      </c>
      <c r="F180" s="31">
        <f>SUM($E$13:E180)</f>
        <v>1383.3999999999999</v>
      </c>
      <c r="G180" s="52">
        <f t="shared" si="30"/>
        <v>1.3834</v>
      </c>
      <c r="H180" s="54">
        <f t="shared" si="31"/>
        <v>1.4625833333333333</v>
      </c>
      <c r="I180" s="88">
        <f t="shared" si="25"/>
        <v>-3.9999999999993747E-6</v>
      </c>
      <c r="J180" s="54">
        <f t="shared" si="26"/>
        <v>0.23999999999996249</v>
      </c>
      <c r="K180" s="54">
        <f t="shared" si="32"/>
        <v>1.2225833333333709</v>
      </c>
      <c r="L180" s="38"/>
      <c r="M180" s="38"/>
      <c r="N180" s="56">
        <f t="shared" si="27"/>
        <v>28.544751388888908</v>
      </c>
      <c r="O180" s="56">
        <f t="shared" si="28"/>
        <v>0.1222583333333562</v>
      </c>
      <c r="P180" s="56">
        <f>SUM($O$13:O180)</f>
        <v>25.777951388888891</v>
      </c>
      <c r="Q180" s="56">
        <f t="shared" si="29"/>
        <v>2.7668000000000177</v>
      </c>
      <c r="T180" s="7"/>
      <c r="U180" s="8"/>
      <c r="V180" s="8"/>
    </row>
    <row r="181" spans="1:22" s="3" customFormat="1" x14ac:dyDescent="0.35">
      <c r="A181" s="63">
        <v>0.40248842592592587</v>
      </c>
      <c r="B181" s="81">
        <f t="shared" si="24"/>
        <v>1175.9999999999984</v>
      </c>
      <c r="C181" s="54">
        <f t="shared" si="22"/>
        <v>19.599999999999973</v>
      </c>
      <c r="D181" s="54">
        <f t="shared" si="23"/>
        <v>8.3333333333293069E-2</v>
      </c>
      <c r="E181">
        <v>14.6</v>
      </c>
      <c r="F181" s="31">
        <f>SUM($E$13:E181)</f>
        <v>1397.9999999999998</v>
      </c>
      <c r="G181" s="52">
        <f t="shared" si="30"/>
        <v>1.3979999999999997</v>
      </c>
      <c r="H181" s="52">
        <f t="shared" si="31"/>
        <v>1.4625833333333333</v>
      </c>
      <c r="I181" s="88">
        <f t="shared" si="25"/>
        <v>-5.8400000000028215E-6</v>
      </c>
      <c r="J181" s="54">
        <f t="shared" si="26"/>
        <v>0.3504000000001693</v>
      </c>
      <c r="K181" s="54">
        <f t="shared" si="32"/>
        <v>1.1121833333331641</v>
      </c>
      <c r="L181" s="38"/>
      <c r="M181" s="38"/>
      <c r="N181" s="56">
        <f t="shared" si="27"/>
        <v>28.666633333333294</v>
      </c>
      <c r="O181" s="56">
        <f t="shared" si="28"/>
        <v>9.2681944444385558E-2</v>
      </c>
      <c r="P181" s="56">
        <f>SUM($O$13:O181)</f>
        <v>25.870633333333277</v>
      </c>
      <c r="Q181" s="56">
        <f t="shared" si="29"/>
        <v>2.7960000000000171</v>
      </c>
      <c r="T181" s="7"/>
      <c r="U181" s="8"/>
      <c r="V181" s="8"/>
    </row>
    <row r="182" spans="1:22" s="3" customFormat="1" x14ac:dyDescent="0.35">
      <c r="A182" s="63">
        <v>0.40288194444444447</v>
      </c>
      <c r="B182" s="81">
        <f t="shared" si="24"/>
        <v>1210.0000000000036</v>
      </c>
      <c r="C182" s="54">
        <f t="shared" si="22"/>
        <v>20.166666666666728</v>
      </c>
      <c r="D182" s="54">
        <f t="shared" si="23"/>
        <v>0.56666666666675525</v>
      </c>
      <c r="E182">
        <v>16.8</v>
      </c>
      <c r="F182" s="31">
        <f>SUM($E$13:E182)</f>
        <v>1414.7999999999997</v>
      </c>
      <c r="G182" s="52">
        <f t="shared" si="30"/>
        <v>1.4147999999999998</v>
      </c>
      <c r="H182" s="54">
        <f t="shared" si="31"/>
        <v>1.4625833333333333</v>
      </c>
      <c r="I182" s="88">
        <f t="shared" si="25"/>
        <v>-9.8823529411749262E-7</v>
      </c>
      <c r="J182" s="54">
        <f t="shared" si="26"/>
        <v>5.929411764704956E-2</v>
      </c>
      <c r="K182" s="54">
        <f t="shared" si="32"/>
        <v>1.4032892156862837</v>
      </c>
      <c r="L182" s="38"/>
      <c r="M182" s="38"/>
      <c r="N182" s="56">
        <f t="shared" si="27"/>
        <v>29.495430555555647</v>
      </c>
      <c r="O182" s="56">
        <f t="shared" si="28"/>
        <v>0.79519722222235178</v>
      </c>
      <c r="P182" s="56">
        <f>SUM($O$13:O182)</f>
        <v>26.66583055555563</v>
      </c>
      <c r="Q182" s="56">
        <f t="shared" si="29"/>
        <v>2.829600000000017</v>
      </c>
      <c r="T182" s="7"/>
      <c r="U182" s="8"/>
      <c r="V182" s="8"/>
    </row>
    <row r="183" spans="1:22" s="3" customFormat="1" x14ac:dyDescent="0.35">
      <c r="A183" s="63">
        <v>0.40293981481481483</v>
      </c>
      <c r="B183" s="81">
        <f t="shared" si="24"/>
        <v>1215.0000000000014</v>
      </c>
      <c r="C183" s="54">
        <f t="shared" si="22"/>
        <v>20.250000000000021</v>
      </c>
      <c r="D183" s="54">
        <f t="shared" si="23"/>
        <v>8.3333333333293069E-2</v>
      </c>
      <c r="E183">
        <v>17</v>
      </c>
      <c r="F183" s="31">
        <f>SUM($E$13:E183)</f>
        <v>1431.7999999999997</v>
      </c>
      <c r="G183" s="52">
        <f t="shared" si="30"/>
        <v>1.4317999999999997</v>
      </c>
      <c r="H183" s="52">
        <f t="shared" si="31"/>
        <v>1.4625833333333333</v>
      </c>
      <c r="I183" s="88">
        <f t="shared" si="25"/>
        <v>-6.8000000000032858E-6</v>
      </c>
      <c r="J183" s="54">
        <f t="shared" si="26"/>
        <v>0.40800000000019715</v>
      </c>
      <c r="K183" s="54">
        <f t="shared" si="32"/>
        <v>1.0545833333331363</v>
      </c>
      <c r="L183" s="38"/>
      <c r="M183" s="38"/>
      <c r="N183" s="56">
        <f t="shared" si="27"/>
        <v>29.617312500000033</v>
      </c>
      <c r="O183" s="56">
        <f t="shared" si="28"/>
        <v>8.788194444438556E-2</v>
      </c>
      <c r="P183" s="56">
        <f>SUM($O$13:O183)</f>
        <v>26.753712500000017</v>
      </c>
      <c r="Q183" s="56">
        <f t="shared" si="29"/>
        <v>2.8636000000000159</v>
      </c>
      <c r="T183" s="7"/>
      <c r="U183" s="8"/>
      <c r="V183" s="8"/>
    </row>
    <row r="184" spans="1:22" s="3" customFormat="1" x14ac:dyDescent="0.35">
      <c r="A184" s="63">
        <v>0.40302083333333333</v>
      </c>
      <c r="B184" s="81">
        <f t="shared" si="24"/>
        <v>1221.9999999999991</v>
      </c>
      <c r="C184" s="54">
        <f t="shared" si="22"/>
        <v>20.366666666666653</v>
      </c>
      <c r="D184" s="54">
        <f t="shared" si="23"/>
        <v>0.11666666666663161</v>
      </c>
      <c r="E184">
        <v>10.8</v>
      </c>
      <c r="F184" s="31">
        <f>SUM($E$13:E184)</f>
        <v>1442.5999999999997</v>
      </c>
      <c r="G184" s="52">
        <f t="shared" si="30"/>
        <v>1.4425999999999997</v>
      </c>
      <c r="H184" s="54">
        <f t="shared" si="31"/>
        <v>1.4625833333333333</v>
      </c>
      <c r="I184" s="88">
        <f t="shared" si="25"/>
        <v>-3.085714285715213E-6</v>
      </c>
      <c r="J184" s="54">
        <f t="shared" si="26"/>
        <v>0.18514285714291279</v>
      </c>
      <c r="K184" s="54">
        <f t="shared" si="32"/>
        <v>1.2774404761904206</v>
      </c>
      <c r="L184" s="38"/>
      <c r="M184" s="38"/>
      <c r="N184" s="56">
        <f t="shared" si="27"/>
        <v>29.787947222222204</v>
      </c>
      <c r="O184" s="56">
        <f t="shared" si="28"/>
        <v>0.14903472222217096</v>
      </c>
      <c r="P184" s="56">
        <f>SUM($O$13:O184)</f>
        <v>26.902747222222189</v>
      </c>
      <c r="Q184" s="56">
        <f t="shared" si="29"/>
        <v>2.8852000000000153</v>
      </c>
      <c r="T184" s="7"/>
      <c r="U184" s="8"/>
      <c r="V184" s="8"/>
    </row>
    <row r="185" spans="1:22" s="3" customFormat="1" x14ac:dyDescent="0.35">
      <c r="A185" s="63">
        <v>0.40307870370370374</v>
      </c>
      <c r="B185" s="81">
        <f t="shared" si="24"/>
        <v>1227.0000000000032</v>
      </c>
      <c r="C185" s="54">
        <f t="shared" si="22"/>
        <v>20.450000000000053</v>
      </c>
      <c r="D185" s="54">
        <f t="shared" si="23"/>
        <v>8.3333333333399651E-2</v>
      </c>
      <c r="E185">
        <v>13.5</v>
      </c>
      <c r="F185" s="31">
        <f>SUM($E$13:E185)</f>
        <v>1456.0999999999997</v>
      </c>
      <c r="G185" s="52">
        <f t="shared" si="30"/>
        <v>1.4560999999999997</v>
      </c>
      <c r="H185" s="52">
        <f t="shared" si="31"/>
        <v>1.4625833333333333</v>
      </c>
      <c r="I185" s="88">
        <f t="shared" si="25"/>
        <v>-5.3999999999957021E-6</v>
      </c>
      <c r="J185" s="54">
        <f t="shared" si="26"/>
        <v>0.32399999999974216</v>
      </c>
      <c r="K185" s="54">
        <f t="shared" si="32"/>
        <v>1.1385833333335911</v>
      </c>
      <c r="L185" s="38"/>
      <c r="M185" s="38"/>
      <c r="N185" s="56">
        <f t="shared" si="27"/>
        <v>29.909829166666743</v>
      </c>
      <c r="O185" s="56">
        <f t="shared" si="28"/>
        <v>9.4881944444541427E-2</v>
      </c>
      <c r="P185" s="56">
        <f>SUM($O$13:O185)</f>
        <v>26.99762916666673</v>
      </c>
      <c r="Q185" s="56">
        <f t="shared" si="29"/>
        <v>2.9122000000000128</v>
      </c>
      <c r="T185" s="7"/>
      <c r="U185" s="8"/>
      <c r="V185" s="8"/>
    </row>
    <row r="186" spans="1:22" s="3" customFormat="1" x14ac:dyDescent="0.35">
      <c r="A186" s="63">
        <v>0.40313657407407405</v>
      </c>
      <c r="B186" s="81">
        <f t="shared" si="24"/>
        <v>1232.0000000000007</v>
      </c>
      <c r="C186" s="54">
        <f t="shared" si="22"/>
        <v>20.533333333333346</v>
      </c>
      <c r="D186" s="54">
        <f t="shared" si="23"/>
        <v>8.3333333333293069E-2</v>
      </c>
      <c r="E186">
        <v>14.6</v>
      </c>
      <c r="F186" s="31">
        <f>SUM($E$13:E186)</f>
        <v>1470.6999999999996</v>
      </c>
      <c r="G186" s="52">
        <f t="shared" si="30"/>
        <v>1.4706999999999997</v>
      </c>
      <c r="H186" s="54">
        <f t="shared" si="31"/>
        <v>1.4625833333333333</v>
      </c>
      <c r="I186" s="88">
        <f t="shared" si="25"/>
        <v>-5.8400000000028215E-6</v>
      </c>
      <c r="J186" s="54">
        <f t="shared" si="26"/>
        <v>0.3504000000001693</v>
      </c>
      <c r="K186" s="54">
        <f t="shared" si="32"/>
        <v>1.1121833333331641</v>
      </c>
      <c r="L186" s="38"/>
      <c r="M186" s="38"/>
      <c r="N186" s="56">
        <f t="shared" si="27"/>
        <v>30.031711111111129</v>
      </c>
      <c r="O186" s="56">
        <f t="shared" si="28"/>
        <v>9.2681944444385558E-2</v>
      </c>
      <c r="P186" s="56">
        <f>SUM($O$13:O186)</f>
        <v>27.090311111111117</v>
      </c>
      <c r="Q186" s="56">
        <f t="shared" si="29"/>
        <v>2.9414000000000122</v>
      </c>
      <c r="T186" s="7"/>
      <c r="U186" s="8"/>
      <c r="V186" s="8"/>
    </row>
    <row r="187" spans="1:22" s="3" customFormat="1" x14ac:dyDescent="0.35">
      <c r="A187" s="63">
        <v>0.40319444444444441</v>
      </c>
      <c r="B187" s="81">
        <f t="shared" si="24"/>
        <v>1236.9999999999984</v>
      </c>
      <c r="C187" s="54">
        <f t="shared" si="22"/>
        <v>20.616666666666639</v>
      </c>
      <c r="D187" s="54">
        <f t="shared" si="23"/>
        <v>8.3333333333293069E-2</v>
      </c>
      <c r="E187">
        <v>10.5</v>
      </c>
      <c r="F187" s="31">
        <f>SUM($E$13:E187)</f>
        <v>1481.1999999999996</v>
      </c>
      <c r="G187" s="52">
        <f t="shared" si="30"/>
        <v>1.4811999999999996</v>
      </c>
      <c r="H187" s="52">
        <f t="shared" si="31"/>
        <v>1.4625833333333333</v>
      </c>
      <c r="I187" s="88">
        <f t="shared" si="25"/>
        <v>-4.2000000000020291E-6</v>
      </c>
      <c r="J187" s="54">
        <f t="shared" si="26"/>
        <v>0.25200000000012174</v>
      </c>
      <c r="K187" s="54">
        <f t="shared" si="32"/>
        <v>1.2105833333332117</v>
      </c>
      <c r="L187" s="38"/>
      <c r="M187" s="38"/>
      <c r="N187" s="56">
        <f t="shared" si="27"/>
        <v>30.153593055555515</v>
      </c>
      <c r="O187" s="56">
        <f t="shared" si="28"/>
        <v>0.10088194444438556</v>
      </c>
      <c r="P187" s="56">
        <f>SUM($O$13:O187)</f>
        <v>27.191193055555502</v>
      </c>
      <c r="Q187" s="56">
        <f t="shared" si="29"/>
        <v>2.962400000000013</v>
      </c>
      <c r="T187" s="7"/>
      <c r="U187" s="8"/>
      <c r="V187" s="8"/>
    </row>
    <row r="188" spans="1:22" s="3" customFormat="1" x14ac:dyDescent="0.35">
      <c r="A188" s="63">
        <v>0.40325231481481483</v>
      </c>
      <c r="B188" s="81">
        <f t="shared" si="24"/>
        <v>1242.0000000000023</v>
      </c>
      <c r="C188" s="54">
        <f t="shared" si="22"/>
        <v>20.700000000000038</v>
      </c>
      <c r="D188" s="54">
        <f t="shared" si="23"/>
        <v>8.3333333333399651E-2</v>
      </c>
      <c r="E188">
        <v>14.4</v>
      </c>
      <c r="F188" s="31">
        <f>SUM($E$13:E188)</f>
        <v>1495.5999999999997</v>
      </c>
      <c r="G188" s="52">
        <f t="shared" si="30"/>
        <v>1.4955999999999996</v>
      </c>
      <c r="H188" s="54">
        <f t="shared" si="31"/>
        <v>1.4625833333333333</v>
      </c>
      <c r="I188" s="88">
        <f t="shared" si="25"/>
        <v>-5.7599999999954158E-6</v>
      </c>
      <c r="J188" s="54">
        <f t="shared" si="26"/>
        <v>0.34559999999972496</v>
      </c>
      <c r="K188" s="54">
        <f t="shared" si="32"/>
        <v>1.1169833333336083</v>
      </c>
      <c r="L188" s="38"/>
      <c r="M188" s="38"/>
      <c r="N188" s="56">
        <f t="shared" si="27"/>
        <v>30.275475000000057</v>
      </c>
      <c r="O188" s="56">
        <f t="shared" si="28"/>
        <v>9.3081944444541431E-2</v>
      </c>
      <c r="P188" s="56">
        <f>SUM($O$13:O188)</f>
        <v>27.284275000000044</v>
      </c>
      <c r="Q188" s="56">
        <f t="shared" si="29"/>
        <v>2.9912000000000134</v>
      </c>
      <c r="T188" s="7"/>
      <c r="U188" s="8"/>
      <c r="V188" s="8"/>
    </row>
    <row r="189" spans="1:22" s="3" customFormat="1" x14ac:dyDescent="0.35">
      <c r="A189" s="63">
        <v>0.40351851851851855</v>
      </c>
      <c r="B189" s="81">
        <f t="shared" si="24"/>
        <v>1265.0000000000027</v>
      </c>
      <c r="C189" s="54">
        <f t="shared" si="22"/>
        <v>21.083333333333378</v>
      </c>
      <c r="D189" s="54">
        <f t="shared" si="23"/>
        <v>0.38333333333333997</v>
      </c>
      <c r="E189">
        <v>10.3</v>
      </c>
      <c r="F189" s="31">
        <f>SUM($E$13:E189)</f>
        <v>1505.8999999999996</v>
      </c>
      <c r="G189" s="52">
        <f t="shared" si="30"/>
        <v>1.5058999999999996</v>
      </c>
      <c r="H189" s="52">
        <f t="shared" si="31"/>
        <v>1.4625833333333333</v>
      </c>
      <c r="I189" s="88">
        <f t="shared" si="25"/>
        <v>-8.9565217391302803E-7</v>
      </c>
      <c r="J189" s="54">
        <f t="shared" si="26"/>
        <v>5.3739130434781686E-2</v>
      </c>
      <c r="K189" s="54">
        <f t="shared" si="32"/>
        <v>1.4088442028985517</v>
      </c>
      <c r="L189" s="38"/>
      <c r="M189" s="38"/>
      <c r="N189" s="56">
        <f t="shared" si="27"/>
        <v>30.83613194444451</v>
      </c>
      <c r="O189" s="56">
        <f t="shared" si="28"/>
        <v>0.54005694444445418</v>
      </c>
      <c r="P189" s="56">
        <f>SUM($O$13:O189)</f>
        <v>27.824331944444499</v>
      </c>
      <c r="Q189" s="56">
        <f t="shared" si="29"/>
        <v>3.0118000000000116</v>
      </c>
      <c r="T189" s="7"/>
      <c r="U189" s="8"/>
      <c r="V189" s="8"/>
    </row>
    <row r="190" spans="1:22" s="3" customFormat="1" x14ac:dyDescent="0.35">
      <c r="A190" s="63">
        <v>0.40357638888888886</v>
      </c>
      <c r="B190" s="81">
        <f t="shared" si="24"/>
        <v>1270.0000000000002</v>
      </c>
      <c r="C190" s="54">
        <f t="shared" si="22"/>
        <v>21.166666666666671</v>
      </c>
      <c r="D190" s="54">
        <f t="shared" si="23"/>
        <v>8.3333333333293069E-2</v>
      </c>
      <c r="E190">
        <v>19</v>
      </c>
      <c r="F190" s="31">
        <f>SUM($E$13:E190)</f>
        <v>1524.8999999999996</v>
      </c>
      <c r="G190" s="52">
        <f t="shared" si="30"/>
        <v>1.5248999999999997</v>
      </c>
      <c r="H190" s="54">
        <f t="shared" si="31"/>
        <v>1.4625833333333333</v>
      </c>
      <c r="I190" s="88">
        <f t="shared" si="25"/>
        <v>-7.600000000003672E-6</v>
      </c>
      <c r="J190" s="54">
        <f t="shared" si="26"/>
        <v>0.45600000000022034</v>
      </c>
      <c r="K190" s="54">
        <f t="shared" si="32"/>
        <v>1.0065833333331131</v>
      </c>
      <c r="L190" s="38"/>
      <c r="M190" s="38"/>
      <c r="N190" s="56">
        <f t="shared" si="27"/>
        <v>30.958013888888896</v>
      </c>
      <c r="O190" s="56">
        <f t="shared" si="28"/>
        <v>8.388194444438557E-2</v>
      </c>
      <c r="P190" s="56">
        <f>SUM($O$13:O190)</f>
        <v>27.908213888888884</v>
      </c>
      <c r="Q190" s="56">
        <f t="shared" si="29"/>
        <v>3.0498000000000118</v>
      </c>
      <c r="T190" s="7"/>
      <c r="U190" s="8"/>
      <c r="V190" s="8"/>
    </row>
    <row r="191" spans="1:22" s="3" customFormat="1" x14ac:dyDescent="0.35">
      <c r="A191" s="63">
        <v>0.40364583333333331</v>
      </c>
      <c r="B191" s="81">
        <f t="shared" si="24"/>
        <v>1276.0000000000011</v>
      </c>
      <c r="C191" s="54">
        <f t="shared" si="22"/>
        <v>21.266666666666687</v>
      </c>
      <c r="D191" s="54">
        <f t="shared" si="23"/>
        <v>0.10000000000001563</v>
      </c>
      <c r="E191">
        <v>17.7</v>
      </c>
      <c r="F191" s="31">
        <f>SUM($E$13:E191)</f>
        <v>1542.5999999999997</v>
      </c>
      <c r="G191" s="52">
        <f t="shared" si="30"/>
        <v>1.5425999999999997</v>
      </c>
      <c r="H191" s="52">
        <f t="shared" si="31"/>
        <v>1.4625833333333333</v>
      </c>
      <c r="I191" s="88">
        <f t="shared" si="25"/>
        <v>-5.899999999999077E-6</v>
      </c>
      <c r="J191" s="54">
        <f t="shared" si="26"/>
        <v>0.35399999999994464</v>
      </c>
      <c r="K191" s="54">
        <f t="shared" si="32"/>
        <v>1.1085833333333888</v>
      </c>
      <c r="L191" s="38"/>
      <c r="M191" s="38"/>
      <c r="N191" s="56">
        <f t="shared" si="27"/>
        <v>31.104272222222253</v>
      </c>
      <c r="O191" s="56">
        <f t="shared" si="28"/>
        <v>0.11085833333335621</v>
      </c>
      <c r="P191" s="56">
        <f>SUM($O$13:O191)</f>
        <v>28.019072222222242</v>
      </c>
      <c r="Q191" s="56">
        <f t="shared" si="29"/>
        <v>3.085200000000011</v>
      </c>
      <c r="T191" s="7"/>
      <c r="U191" s="8"/>
      <c r="V191" s="8"/>
    </row>
    <row r="192" spans="1:22" s="3" customFormat="1" x14ac:dyDescent="0.35">
      <c r="A192" s="63">
        <v>0.40370370370370368</v>
      </c>
      <c r="B192" s="81">
        <f t="shared" si="24"/>
        <v>1280.9999999999989</v>
      </c>
      <c r="C192" s="54">
        <f t="shared" si="22"/>
        <v>21.34999999999998</v>
      </c>
      <c r="D192" s="54">
        <f t="shared" si="23"/>
        <v>8.3333333333293069E-2</v>
      </c>
      <c r="E192">
        <v>13</v>
      </c>
      <c r="F192" s="31">
        <f>SUM($E$13:E192)</f>
        <v>1555.5999999999997</v>
      </c>
      <c r="G192" s="52">
        <f t="shared" si="30"/>
        <v>1.5555999999999996</v>
      </c>
      <c r="H192" s="54">
        <f t="shared" si="31"/>
        <v>1.4625833333333333</v>
      </c>
      <c r="I192" s="88">
        <f t="shared" si="25"/>
        <v>-5.2000000000025125E-6</v>
      </c>
      <c r="J192" s="54">
        <f t="shared" si="26"/>
        <v>0.31200000000015077</v>
      </c>
      <c r="K192" s="54">
        <f t="shared" si="32"/>
        <v>1.1505833333331825</v>
      </c>
      <c r="L192" s="38"/>
      <c r="M192" s="38"/>
      <c r="N192" s="56">
        <f t="shared" si="27"/>
        <v>31.226154166666639</v>
      </c>
      <c r="O192" s="56">
        <f t="shared" si="28"/>
        <v>9.5881944444385553E-2</v>
      </c>
      <c r="P192" s="56">
        <f>SUM($O$13:O192)</f>
        <v>28.114954166666628</v>
      </c>
      <c r="Q192" s="56">
        <f t="shared" si="29"/>
        <v>3.1112000000000108</v>
      </c>
      <c r="T192" s="7"/>
      <c r="U192" s="8"/>
      <c r="V192" s="8"/>
    </row>
    <row r="193" spans="1:22" s="3" customFormat="1" x14ac:dyDescent="0.35">
      <c r="A193" s="63">
        <v>0.40376157407407409</v>
      </c>
      <c r="B193" s="81">
        <f t="shared" si="24"/>
        <v>1286.0000000000027</v>
      </c>
      <c r="C193" s="54">
        <f t="shared" si="22"/>
        <v>21.43333333333338</v>
      </c>
      <c r="D193" s="54">
        <f t="shared" si="23"/>
        <v>8.3333333333399651E-2</v>
      </c>
      <c r="E193">
        <v>14.8</v>
      </c>
      <c r="F193" s="31">
        <f>SUM($E$13:E193)</f>
        <v>1570.3999999999996</v>
      </c>
      <c r="G193" s="52">
        <f t="shared" si="30"/>
        <v>1.5703999999999996</v>
      </c>
      <c r="H193" s="52">
        <f t="shared" si="31"/>
        <v>1.4625833333333333</v>
      </c>
      <c r="I193" s="88">
        <f t="shared" si="25"/>
        <v>-5.9199999999952897E-6</v>
      </c>
      <c r="J193" s="54">
        <f t="shared" si="26"/>
        <v>0.35519999999971735</v>
      </c>
      <c r="K193" s="54">
        <f t="shared" si="32"/>
        <v>1.107383333333616</v>
      </c>
      <c r="L193" s="38"/>
      <c r="M193" s="38"/>
      <c r="N193" s="56">
        <f t="shared" si="27"/>
        <v>31.348036111111178</v>
      </c>
      <c r="O193" s="56">
        <f t="shared" si="28"/>
        <v>9.2281944444541436E-2</v>
      </c>
      <c r="P193" s="56">
        <f>SUM($O$13:O193)</f>
        <v>28.207236111111168</v>
      </c>
      <c r="Q193" s="56">
        <f t="shared" si="29"/>
        <v>3.1408000000000094</v>
      </c>
      <c r="T193" s="7"/>
      <c r="U193" s="8"/>
      <c r="V193" s="8"/>
    </row>
    <row r="194" spans="1:22" s="3" customFormat="1" x14ac:dyDescent="0.35">
      <c r="A194" s="63">
        <v>0.40384259259259259</v>
      </c>
      <c r="B194" s="81">
        <f t="shared" si="24"/>
        <v>1293.0000000000007</v>
      </c>
      <c r="C194" s="54">
        <f t="shared" si="22"/>
        <v>21.550000000000011</v>
      </c>
      <c r="D194" s="54">
        <f t="shared" si="23"/>
        <v>0.11666666666663161</v>
      </c>
      <c r="E194">
        <v>18.899999999999999</v>
      </c>
      <c r="F194" s="31">
        <f>SUM($E$13:E194)</f>
        <v>1589.2999999999997</v>
      </c>
      <c r="G194" s="52">
        <f t="shared" si="30"/>
        <v>1.5892999999999997</v>
      </c>
      <c r="H194" s="54">
        <f t="shared" si="31"/>
        <v>1.4625833333333333</v>
      </c>
      <c r="I194" s="88">
        <f t="shared" si="25"/>
        <v>-5.400000000001622E-6</v>
      </c>
      <c r="J194" s="54">
        <f t="shared" si="26"/>
        <v>0.32400000000009732</v>
      </c>
      <c r="K194" s="54">
        <f t="shared" si="32"/>
        <v>1.138583333333236</v>
      </c>
      <c r="L194" s="38"/>
      <c r="M194" s="38"/>
      <c r="N194" s="56">
        <f t="shared" si="27"/>
        <v>31.518670833333349</v>
      </c>
      <c r="O194" s="56">
        <f t="shared" si="28"/>
        <v>0.13283472222217096</v>
      </c>
      <c r="P194" s="56">
        <f>SUM($O$13:O194)</f>
        <v>28.340070833333339</v>
      </c>
      <c r="Q194" s="56">
        <f t="shared" si="29"/>
        <v>3.1786000000000101</v>
      </c>
      <c r="T194" s="7"/>
      <c r="U194" s="8"/>
      <c r="V194" s="8"/>
    </row>
    <row r="195" spans="1:22" s="3" customFormat="1" x14ac:dyDescent="0.35">
      <c r="A195" s="63">
        <v>0.40391203703703704</v>
      </c>
      <c r="B195" s="81">
        <f t="shared" si="24"/>
        <v>1299.0000000000016</v>
      </c>
      <c r="C195" s="54">
        <f t="shared" si="22"/>
        <v>21.650000000000027</v>
      </c>
      <c r="D195" s="54">
        <f t="shared" si="23"/>
        <v>0.10000000000001563</v>
      </c>
      <c r="E195">
        <v>17</v>
      </c>
      <c r="F195" s="31">
        <f>SUM($E$13:E195)</f>
        <v>1606.2999999999997</v>
      </c>
      <c r="G195" s="52">
        <f t="shared" si="30"/>
        <v>1.6062999999999996</v>
      </c>
      <c r="H195" s="52">
        <f t="shared" si="31"/>
        <v>1.4625833333333333</v>
      </c>
      <c r="I195" s="88">
        <f t="shared" si="25"/>
        <v>-5.6666666666657809E-6</v>
      </c>
      <c r="J195" s="54">
        <f t="shared" si="26"/>
        <v>0.33999999999994684</v>
      </c>
      <c r="K195" s="54">
        <f t="shared" si="32"/>
        <v>1.1225833333333866</v>
      </c>
      <c r="L195" s="38"/>
      <c r="M195" s="38"/>
      <c r="N195" s="56">
        <f t="shared" si="27"/>
        <v>31.664929166666706</v>
      </c>
      <c r="O195" s="56">
        <f t="shared" si="28"/>
        <v>0.11225833333335621</v>
      </c>
      <c r="P195" s="56">
        <f>SUM($O$13:O195)</f>
        <v>28.452329166666694</v>
      </c>
      <c r="Q195" s="56">
        <f t="shared" si="29"/>
        <v>3.2126000000000126</v>
      </c>
      <c r="T195" s="7"/>
      <c r="U195" s="8"/>
      <c r="V195" s="8"/>
    </row>
    <row r="196" spans="1:22" s="3" customFormat="1" x14ac:dyDescent="0.35">
      <c r="A196" s="63">
        <v>0.4039814814814815</v>
      </c>
      <c r="B196" s="81">
        <f t="shared" si="24"/>
        <v>1305.0000000000025</v>
      </c>
      <c r="C196" s="54">
        <f t="shared" si="22"/>
        <v>21.750000000000043</v>
      </c>
      <c r="D196" s="54">
        <f t="shared" si="23"/>
        <v>0.10000000000001563</v>
      </c>
      <c r="E196">
        <v>12.7</v>
      </c>
      <c r="F196" s="31">
        <f>SUM($E$13:E196)</f>
        <v>1618.9999999999998</v>
      </c>
      <c r="G196" s="52">
        <f t="shared" si="30"/>
        <v>1.6189999999999998</v>
      </c>
      <c r="H196" s="54">
        <f t="shared" si="31"/>
        <v>1.4625833333333333</v>
      </c>
      <c r="I196" s="88">
        <f t="shared" si="25"/>
        <v>-4.2333333333326708E-6</v>
      </c>
      <c r="J196" s="54">
        <f t="shared" si="26"/>
        <v>0.25399999999996026</v>
      </c>
      <c r="K196" s="54">
        <f t="shared" si="32"/>
        <v>1.2085833333333731</v>
      </c>
      <c r="L196" s="38"/>
      <c r="M196" s="38"/>
      <c r="N196" s="56">
        <f t="shared" si="27"/>
        <v>31.811187500000063</v>
      </c>
      <c r="O196" s="56">
        <f t="shared" si="28"/>
        <v>0.1208583333333562</v>
      </c>
      <c r="P196" s="56">
        <f>SUM($O$13:O196)</f>
        <v>28.573187500000049</v>
      </c>
      <c r="Q196" s="56">
        <f t="shared" si="29"/>
        <v>3.2380000000000138</v>
      </c>
      <c r="T196" s="7"/>
      <c r="U196" s="8"/>
      <c r="V196" s="8"/>
    </row>
    <row r="197" spans="1:22" s="3" customFormat="1" x14ac:dyDescent="0.35">
      <c r="A197" s="63">
        <v>0.40403935185185186</v>
      </c>
      <c r="B197" s="81">
        <f t="shared" si="24"/>
        <v>1310.0000000000002</v>
      </c>
      <c r="C197" s="54">
        <f t="shared" si="22"/>
        <v>21.833333333333336</v>
      </c>
      <c r="D197" s="54">
        <f t="shared" si="23"/>
        <v>8.3333333333293069E-2</v>
      </c>
      <c r="E197">
        <v>13.9</v>
      </c>
      <c r="F197" s="31">
        <f>SUM($E$13:E197)</f>
        <v>1632.8999999999999</v>
      </c>
      <c r="G197" s="52">
        <f t="shared" si="30"/>
        <v>1.6328999999999998</v>
      </c>
      <c r="H197" s="52">
        <f t="shared" si="31"/>
        <v>1.4625833333333333</v>
      </c>
      <c r="I197" s="88">
        <f t="shared" si="25"/>
        <v>-5.5600000000026869E-6</v>
      </c>
      <c r="J197" s="54">
        <f t="shared" si="26"/>
        <v>0.33360000000016121</v>
      </c>
      <c r="K197" s="54">
        <f t="shared" si="32"/>
        <v>1.128983333333172</v>
      </c>
      <c r="L197" s="38"/>
      <c r="M197" s="38"/>
      <c r="N197" s="56">
        <f t="shared" si="27"/>
        <v>31.933069444444449</v>
      </c>
      <c r="O197" s="56">
        <f t="shared" si="28"/>
        <v>9.4081944444385543E-2</v>
      </c>
      <c r="P197" s="56">
        <f>SUM($O$13:O197)</f>
        <v>28.667269444444436</v>
      </c>
      <c r="Q197" s="56">
        <f t="shared" si="29"/>
        <v>3.2658000000000129</v>
      </c>
      <c r="T197" s="7"/>
      <c r="U197" s="8"/>
      <c r="V197" s="8"/>
    </row>
    <row r="198" spans="1:22" s="3" customFormat="1" x14ac:dyDescent="0.35">
      <c r="A198" s="63">
        <v>0.40409722222222227</v>
      </c>
      <c r="B198" s="81">
        <f t="shared" si="24"/>
        <v>1315.0000000000041</v>
      </c>
      <c r="C198" s="54">
        <f t="shared" si="22"/>
        <v>21.916666666666735</v>
      </c>
      <c r="D198" s="54">
        <f t="shared" si="23"/>
        <v>8.3333333333399651E-2</v>
      </c>
      <c r="E198">
        <v>18.3</v>
      </c>
      <c r="F198" s="31">
        <f>SUM($E$13:E198)</f>
        <v>1651.1999999999998</v>
      </c>
      <c r="G198" s="52">
        <f t="shared" si="30"/>
        <v>1.6511999999999998</v>
      </c>
      <c r="H198" s="54">
        <f t="shared" si="31"/>
        <v>1.4625833333333333</v>
      </c>
      <c r="I198" s="88">
        <f t="shared" si="25"/>
        <v>-7.3199999999941752E-6</v>
      </c>
      <c r="J198" s="54">
        <f t="shared" si="26"/>
        <v>0.43919999999965048</v>
      </c>
      <c r="K198" s="54">
        <f t="shared" si="32"/>
        <v>1.0233833333336828</v>
      </c>
      <c r="L198" s="38"/>
      <c r="M198" s="38"/>
      <c r="N198" s="56">
        <f t="shared" si="27"/>
        <v>32.054951388888988</v>
      </c>
      <c r="O198" s="56">
        <f t="shared" si="28"/>
        <v>8.528194444454143E-2</v>
      </c>
      <c r="P198" s="56">
        <f>SUM($O$13:O198)</f>
        <v>28.752551388888978</v>
      </c>
      <c r="Q198" s="56">
        <f t="shared" si="29"/>
        <v>3.3024000000000093</v>
      </c>
      <c r="T198" s="7"/>
      <c r="U198" s="8"/>
      <c r="V198" s="8"/>
    </row>
    <row r="199" spans="1:22" s="3" customFormat="1" x14ac:dyDescent="0.35">
      <c r="A199" s="63">
        <v>0.40416666666666662</v>
      </c>
      <c r="B199" s="81">
        <f t="shared" si="24"/>
        <v>1320.9999999999986</v>
      </c>
      <c r="C199" s="54">
        <f t="shared" si="22"/>
        <v>22.016666666666644</v>
      </c>
      <c r="D199" s="54">
        <f t="shared" si="23"/>
        <v>9.9999999999909051E-2</v>
      </c>
      <c r="E199">
        <v>9.5</v>
      </c>
      <c r="F199" s="31">
        <f>SUM($E$13:E199)</f>
        <v>1660.6999999999998</v>
      </c>
      <c r="G199" s="52">
        <f t="shared" si="30"/>
        <v>1.6606999999999998</v>
      </c>
      <c r="H199" s="52">
        <f t="shared" si="31"/>
        <v>1.4625833333333333</v>
      </c>
      <c r="I199" s="88">
        <f t="shared" si="25"/>
        <v>-3.1666666666695466E-6</v>
      </c>
      <c r="J199" s="54">
        <f t="shared" si="26"/>
        <v>0.19000000000017281</v>
      </c>
      <c r="K199" s="54">
        <f t="shared" si="32"/>
        <v>1.2725833333331606</v>
      </c>
      <c r="L199" s="38"/>
      <c r="M199" s="38"/>
      <c r="N199" s="56">
        <f t="shared" si="27"/>
        <v>32.201209722222188</v>
      </c>
      <c r="O199" s="56">
        <f t="shared" si="28"/>
        <v>0.12725833333320033</v>
      </c>
      <c r="P199" s="56">
        <f>SUM($O$13:O199)</f>
        <v>28.879809722222177</v>
      </c>
      <c r="Q199" s="56">
        <f t="shared" si="29"/>
        <v>3.3214000000000112</v>
      </c>
      <c r="T199" s="7"/>
      <c r="U199" s="8"/>
      <c r="V199" s="8"/>
    </row>
    <row r="200" spans="1:22" s="3" customFormat="1" x14ac:dyDescent="0.35">
      <c r="A200" s="63">
        <v>0.40422453703703703</v>
      </c>
      <c r="B200" s="81">
        <f t="shared" si="24"/>
        <v>1326.0000000000027</v>
      </c>
      <c r="C200" s="54">
        <f t="shared" si="22"/>
        <v>22.100000000000044</v>
      </c>
      <c r="D200" s="54">
        <f t="shared" si="23"/>
        <v>8.3333333333399651E-2</v>
      </c>
      <c r="E200">
        <v>15.1</v>
      </c>
      <c r="F200" s="31">
        <f>SUM($E$13:E200)</f>
        <v>1675.7999999999997</v>
      </c>
      <c r="G200" s="52">
        <f t="shared" si="30"/>
        <v>1.6757999999999997</v>
      </c>
      <c r="H200" s="54">
        <f t="shared" si="31"/>
        <v>1.4625833333333333</v>
      </c>
      <c r="I200" s="88">
        <f t="shared" si="25"/>
        <v>-6.0399999999951929E-6</v>
      </c>
      <c r="J200" s="54">
        <f t="shared" si="26"/>
        <v>0.36239999999971156</v>
      </c>
      <c r="K200" s="54">
        <f t="shared" si="32"/>
        <v>1.1001833333336217</v>
      </c>
      <c r="L200" s="38"/>
      <c r="M200" s="38"/>
      <c r="N200" s="56">
        <f t="shared" si="27"/>
        <v>32.323091666666734</v>
      </c>
      <c r="O200" s="56">
        <f t="shared" si="28"/>
        <v>9.1681944444541433E-2</v>
      </c>
      <c r="P200" s="56">
        <f>SUM($O$13:O200)</f>
        <v>28.971491666666719</v>
      </c>
      <c r="Q200" s="56">
        <f t="shared" si="29"/>
        <v>3.3516000000000155</v>
      </c>
      <c r="T200" s="7"/>
      <c r="U200" s="8"/>
      <c r="V200" s="8"/>
    </row>
    <row r="201" spans="1:22" s="3" customFormat="1" x14ac:dyDescent="0.35">
      <c r="A201" s="63">
        <v>0.40429398148148149</v>
      </c>
      <c r="B201" s="81">
        <f t="shared" si="24"/>
        <v>1332.0000000000036</v>
      </c>
      <c r="C201" s="54">
        <f t="shared" si="22"/>
        <v>22.20000000000006</v>
      </c>
      <c r="D201" s="54">
        <f t="shared" si="23"/>
        <v>0.10000000000001563</v>
      </c>
      <c r="E201">
        <v>14.7</v>
      </c>
      <c r="F201" s="31">
        <f>SUM($E$13:E201)</f>
        <v>1690.4999999999998</v>
      </c>
      <c r="G201" s="52">
        <f t="shared" si="30"/>
        <v>1.6904999999999997</v>
      </c>
      <c r="H201" s="52">
        <f t="shared" si="31"/>
        <v>1.4625833333333333</v>
      </c>
      <c r="I201" s="88">
        <f t="shared" si="25"/>
        <v>-4.899999999999234E-6</v>
      </c>
      <c r="J201" s="54">
        <f t="shared" si="26"/>
        <v>0.29399999999995402</v>
      </c>
      <c r="K201" s="54">
        <f t="shared" si="32"/>
        <v>1.1685833333333793</v>
      </c>
      <c r="L201" s="38"/>
      <c r="M201" s="38"/>
      <c r="N201" s="56">
        <f t="shared" si="27"/>
        <v>32.469350000000091</v>
      </c>
      <c r="O201" s="56">
        <f t="shared" si="28"/>
        <v>0.1168583333333562</v>
      </c>
      <c r="P201" s="56">
        <f>SUM($O$13:O201)</f>
        <v>29.088350000000077</v>
      </c>
      <c r="Q201" s="56">
        <f t="shared" si="29"/>
        <v>3.3810000000000144</v>
      </c>
      <c r="T201" s="7"/>
      <c r="U201" s="8"/>
      <c r="V201" s="8"/>
    </row>
    <row r="202" spans="1:22" s="3" customFormat="1" x14ac:dyDescent="0.35">
      <c r="A202" s="63">
        <v>0.40436342592592589</v>
      </c>
      <c r="B202" s="81">
        <f t="shared" si="24"/>
        <v>1337.9999999999982</v>
      </c>
      <c r="C202" s="54">
        <f t="shared" si="22"/>
        <v>22.299999999999969</v>
      </c>
      <c r="D202" s="54">
        <f t="shared" si="23"/>
        <v>9.9999999999909051E-2</v>
      </c>
      <c r="E202">
        <v>14.8</v>
      </c>
      <c r="F202" s="31">
        <f>SUM($E$13:E202)</f>
        <v>1705.2999999999997</v>
      </c>
      <c r="G202" s="52">
        <f t="shared" si="30"/>
        <v>1.7052999999999998</v>
      </c>
      <c r="H202" s="54">
        <f t="shared" si="31"/>
        <v>1.4625833333333333</v>
      </c>
      <c r="I202" s="88">
        <f t="shared" si="25"/>
        <v>-4.93333333333782E-6</v>
      </c>
      <c r="J202" s="54">
        <f t="shared" si="26"/>
        <v>0.29600000000026921</v>
      </c>
      <c r="K202" s="54">
        <f t="shared" si="32"/>
        <v>1.1665833333330642</v>
      </c>
      <c r="L202" s="38"/>
      <c r="M202" s="38"/>
      <c r="N202" s="56">
        <f t="shared" si="27"/>
        <v>32.615608333333284</v>
      </c>
      <c r="O202" s="56">
        <f t="shared" si="28"/>
        <v>0.11665833333320032</v>
      </c>
      <c r="P202" s="56">
        <f>SUM($O$13:O202)</f>
        <v>29.205008333333279</v>
      </c>
      <c r="Q202" s="56">
        <f t="shared" si="29"/>
        <v>3.4106000000000058</v>
      </c>
      <c r="T202" s="7"/>
      <c r="U202" s="8"/>
      <c r="V202" s="8"/>
    </row>
    <row r="203" spans="1:22" s="3" customFormat="1" x14ac:dyDescent="0.35">
      <c r="A203" s="63">
        <v>0.40449074074074076</v>
      </c>
      <c r="B203" s="81">
        <f t="shared" si="24"/>
        <v>1349.000000000003</v>
      </c>
      <c r="C203" s="54">
        <f t="shared" si="22"/>
        <v>22.483333333333384</v>
      </c>
      <c r="D203" s="54">
        <f t="shared" si="23"/>
        <v>0.18333333333341528</v>
      </c>
      <c r="E203">
        <v>16</v>
      </c>
      <c r="F203" s="31">
        <f>SUM($E$13:E203)</f>
        <v>1721.2999999999997</v>
      </c>
      <c r="G203" s="52">
        <f t="shared" si="30"/>
        <v>1.7212999999999998</v>
      </c>
      <c r="H203" s="52">
        <f t="shared" si="31"/>
        <v>1.4625833333333333</v>
      </c>
      <c r="I203" s="88">
        <f t="shared" si="25"/>
        <v>-2.9090909090896086E-6</v>
      </c>
      <c r="J203" s="54">
        <f t="shared" si="26"/>
        <v>0.17454545454537651</v>
      </c>
      <c r="K203" s="54">
        <f t="shared" si="32"/>
        <v>1.2880378787879567</v>
      </c>
      <c r="L203" s="38"/>
      <c r="M203" s="38"/>
      <c r="N203" s="56">
        <f t="shared" si="27"/>
        <v>32.883748611111187</v>
      </c>
      <c r="O203" s="56">
        <f t="shared" si="28"/>
        <v>0.23614027777789762</v>
      </c>
      <c r="P203" s="56">
        <f>SUM($O$13:O203)</f>
        <v>29.441148611111178</v>
      </c>
      <c r="Q203" s="56">
        <f t="shared" si="29"/>
        <v>3.4426000000000094</v>
      </c>
      <c r="T203" s="7"/>
      <c r="U203" s="8"/>
      <c r="V203" s="8"/>
    </row>
    <row r="204" spans="1:22" s="3" customFormat="1" x14ac:dyDescent="0.35">
      <c r="A204" s="63">
        <v>0.40454861111111112</v>
      </c>
      <c r="B204" s="81">
        <f t="shared" si="24"/>
        <v>1354.0000000000007</v>
      </c>
      <c r="C204" s="54">
        <f t="shared" si="22"/>
        <v>22.566666666666677</v>
      </c>
      <c r="D204" s="54">
        <f t="shared" si="23"/>
        <v>8.3333333333293069E-2</v>
      </c>
      <c r="E204">
        <v>19</v>
      </c>
      <c r="F204" s="31">
        <f>SUM($E$13:E204)</f>
        <v>1740.2999999999997</v>
      </c>
      <c r="G204" s="52">
        <f t="shared" si="30"/>
        <v>1.7402999999999997</v>
      </c>
      <c r="H204" s="54">
        <f t="shared" si="31"/>
        <v>1.4625833333333333</v>
      </c>
      <c r="I204" s="88">
        <f t="shared" si="25"/>
        <v>-7.600000000003672E-6</v>
      </c>
      <c r="J204" s="54">
        <f t="shared" si="26"/>
        <v>0.45600000000022034</v>
      </c>
      <c r="K204" s="54">
        <f t="shared" si="32"/>
        <v>1.0065833333331131</v>
      </c>
      <c r="L204" s="38"/>
      <c r="M204" s="38"/>
      <c r="N204" s="56">
        <f t="shared" si="27"/>
        <v>33.00563055555557</v>
      </c>
      <c r="O204" s="56">
        <f t="shared" si="28"/>
        <v>8.388194444438557E-2</v>
      </c>
      <c r="P204" s="56">
        <f>SUM($O$13:O204)</f>
        <v>29.525030555555563</v>
      </c>
      <c r="Q204" s="56">
        <f t="shared" si="29"/>
        <v>3.4806000000000061</v>
      </c>
      <c r="T204" s="7"/>
      <c r="U204" s="8"/>
      <c r="V204" s="8"/>
    </row>
    <row r="205" spans="1:22" s="3" customFormat="1" x14ac:dyDescent="0.35">
      <c r="A205" s="63">
        <v>0.40464120370370371</v>
      </c>
      <c r="B205" s="81">
        <f t="shared" si="24"/>
        <v>1362.0000000000018</v>
      </c>
      <c r="C205" s="54">
        <f t="shared" ref="C205:C268" si="33">(A205*24-$A$13*24)*60</f>
        <v>22.700000000000031</v>
      </c>
      <c r="D205" s="54">
        <f t="shared" ref="D205:D233" si="34">(A205*24-A204*24)*60</f>
        <v>0.13333333333335418</v>
      </c>
      <c r="E205">
        <v>14.1</v>
      </c>
      <c r="F205" s="31">
        <f>SUM($E$13:E205)</f>
        <v>1754.3999999999996</v>
      </c>
      <c r="G205" s="52">
        <f t="shared" si="30"/>
        <v>1.7543999999999997</v>
      </c>
      <c r="H205" s="52">
        <f t="shared" si="31"/>
        <v>1.4625833333333333</v>
      </c>
      <c r="I205" s="88">
        <f t="shared" si="25"/>
        <v>-3.5249999999994491E-6</v>
      </c>
      <c r="J205" s="54">
        <f t="shared" si="26"/>
        <v>0.21149999999996694</v>
      </c>
      <c r="K205" s="54">
        <f t="shared" si="32"/>
        <v>1.2510833333333664</v>
      </c>
      <c r="L205" s="38"/>
      <c r="M205" s="38"/>
      <c r="N205" s="56">
        <f t="shared" si="27"/>
        <v>33.200641666666712</v>
      </c>
      <c r="O205" s="56">
        <f t="shared" si="28"/>
        <v>0.16681111111114161</v>
      </c>
      <c r="P205" s="56">
        <f>SUM($O$13:O205)</f>
        <v>29.691841666666704</v>
      </c>
      <c r="Q205" s="56">
        <f t="shared" si="29"/>
        <v>3.5088000000000079</v>
      </c>
      <c r="T205" s="7"/>
      <c r="U205" s="8"/>
      <c r="V205" s="8"/>
    </row>
    <row r="206" spans="1:22" s="3" customFormat="1" x14ac:dyDescent="0.35">
      <c r="A206" s="63">
        <v>0.40469907407407407</v>
      </c>
      <c r="B206" s="81">
        <f t="shared" ref="B206:B269" si="35">C206*60</f>
        <v>1366.9999999999995</v>
      </c>
      <c r="C206" s="54">
        <f t="shared" si="33"/>
        <v>22.783333333333324</v>
      </c>
      <c r="D206" s="54">
        <f t="shared" si="34"/>
        <v>8.3333333333293069E-2</v>
      </c>
      <c r="E206">
        <v>10.9</v>
      </c>
      <c r="F206" s="31">
        <f>SUM($E$13:E206)</f>
        <v>1765.2999999999997</v>
      </c>
      <c r="G206" s="52">
        <f t="shared" si="30"/>
        <v>1.7652999999999996</v>
      </c>
      <c r="H206" s="54">
        <f t="shared" si="31"/>
        <v>1.4625833333333333</v>
      </c>
      <c r="I206" s="88">
        <f t="shared" ref="I206:I269" si="36">-J206/1000/60</f>
        <v>-4.3600000000021063E-6</v>
      </c>
      <c r="J206" s="54">
        <f t="shared" ref="J206:J269" si="37">2*E206/(1000*D206*1)</f>
        <v>0.2616000000001264</v>
      </c>
      <c r="K206" s="54">
        <f t="shared" si="32"/>
        <v>1.2009833333332069</v>
      </c>
      <c r="L206" s="38"/>
      <c r="M206" s="38"/>
      <c r="N206" s="56">
        <f t="shared" ref="N206:N241" si="38">C206*H206</f>
        <v>33.322523611111102</v>
      </c>
      <c r="O206" s="56">
        <f t="shared" ref="O206:O241" si="39">K206*(D206)</f>
        <v>0.10008194444438556</v>
      </c>
      <c r="P206" s="56">
        <f>SUM($O$13:O206)</f>
        <v>29.791923611111091</v>
      </c>
      <c r="Q206" s="56">
        <f t="shared" ref="Q206:Q241" si="40">N206-P206</f>
        <v>3.5306000000000104</v>
      </c>
      <c r="T206" s="7"/>
      <c r="U206" s="8"/>
      <c r="V206" s="8"/>
    </row>
    <row r="207" spans="1:22" s="3" customFormat="1" x14ac:dyDescent="0.35">
      <c r="A207" s="63">
        <v>0.40475694444444449</v>
      </c>
      <c r="B207" s="81">
        <f t="shared" si="35"/>
        <v>1372.0000000000034</v>
      </c>
      <c r="C207" s="54">
        <f t="shared" si="33"/>
        <v>22.866666666666724</v>
      </c>
      <c r="D207" s="54">
        <f t="shared" si="34"/>
        <v>8.3333333333399651E-2</v>
      </c>
      <c r="E207">
        <v>13.8</v>
      </c>
      <c r="F207" s="31">
        <f>SUM($E$13:E207)</f>
        <v>1779.0999999999997</v>
      </c>
      <c r="G207" s="52">
        <f t="shared" ref="G207:G240" si="41">F207/1000</f>
        <v>1.7790999999999997</v>
      </c>
      <c r="H207" s="52">
        <f t="shared" ref="H207:H240" si="42">IF($C$4=$C$5,$D$5,IF($C$4=$C$6,$D$6,IF($C$4=$C$7,$D$7,$D$8)))</f>
        <v>1.4625833333333333</v>
      </c>
      <c r="I207" s="88">
        <f t="shared" si="36"/>
        <v>-5.519999999995607E-6</v>
      </c>
      <c r="J207" s="54">
        <f t="shared" si="37"/>
        <v>0.33119999999973643</v>
      </c>
      <c r="K207" s="54">
        <f t="shared" ref="K207:K270" si="43">H207-J207</f>
        <v>1.131383333333597</v>
      </c>
      <c r="L207" s="38"/>
      <c r="M207" s="38"/>
      <c r="N207" s="56">
        <f t="shared" si="38"/>
        <v>33.44440555555564</v>
      </c>
      <c r="O207" s="56">
        <f t="shared" si="39"/>
        <v>9.4281944444541452E-2</v>
      </c>
      <c r="P207" s="56">
        <f>SUM($O$13:O207)</f>
        <v>29.886205555555634</v>
      </c>
      <c r="Q207" s="56">
        <f t="shared" si="40"/>
        <v>3.5582000000000065</v>
      </c>
      <c r="T207" s="7"/>
      <c r="U207" s="8"/>
      <c r="V207" s="8"/>
    </row>
    <row r="208" spans="1:22" s="3" customFormat="1" x14ac:dyDescent="0.35">
      <c r="A208" s="63">
        <v>0.40481481481481479</v>
      </c>
      <c r="B208" s="81">
        <f t="shared" si="35"/>
        <v>1377.0000000000009</v>
      </c>
      <c r="C208" s="54">
        <f t="shared" si="33"/>
        <v>22.950000000000017</v>
      </c>
      <c r="D208" s="54">
        <f t="shared" si="34"/>
        <v>8.3333333333293069E-2</v>
      </c>
      <c r="E208">
        <v>10.1</v>
      </c>
      <c r="F208" s="31">
        <f>SUM($E$13:E208)</f>
        <v>1789.1999999999996</v>
      </c>
      <c r="G208" s="52">
        <f t="shared" si="41"/>
        <v>1.7891999999999997</v>
      </c>
      <c r="H208" s="54">
        <f t="shared" si="42"/>
        <v>1.4625833333333333</v>
      </c>
      <c r="I208" s="88">
        <f t="shared" si="36"/>
        <v>-4.0400000000019518E-6</v>
      </c>
      <c r="J208" s="54">
        <f t="shared" si="37"/>
        <v>0.24240000000011711</v>
      </c>
      <c r="K208" s="54">
        <f t="shared" si="43"/>
        <v>1.2201833333332162</v>
      </c>
      <c r="L208" s="38"/>
      <c r="M208" s="38"/>
      <c r="N208" s="56">
        <f t="shared" si="38"/>
        <v>33.566287500000023</v>
      </c>
      <c r="O208" s="56">
        <f t="shared" si="39"/>
        <v>0.10168194444438555</v>
      </c>
      <c r="P208" s="56">
        <f>SUM($O$13:O208)</f>
        <v>29.987887500000021</v>
      </c>
      <c r="Q208" s="56">
        <f t="shared" si="40"/>
        <v>3.578400000000002</v>
      </c>
      <c r="T208" s="7"/>
      <c r="U208" s="8"/>
      <c r="V208" s="8"/>
    </row>
    <row r="209" spans="1:22" s="3" customFormat="1" x14ac:dyDescent="0.35">
      <c r="A209" s="63">
        <v>0.40488425925925925</v>
      </c>
      <c r="B209" s="81">
        <f t="shared" si="35"/>
        <v>1383.000000000002</v>
      </c>
      <c r="C209" s="54">
        <f t="shared" si="33"/>
        <v>23.050000000000033</v>
      </c>
      <c r="D209" s="54">
        <f t="shared" si="34"/>
        <v>0.10000000000001563</v>
      </c>
      <c r="E209">
        <v>13.2</v>
      </c>
      <c r="F209" s="31">
        <f>SUM($E$13:E209)</f>
        <v>1802.3999999999996</v>
      </c>
      <c r="G209" s="52">
        <f t="shared" si="41"/>
        <v>1.8023999999999996</v>
      </c>
      <c r="H209" s="52">
        <f t="shared" si="42"/>
        <v>1.4625833333333333</v>
      </c>
      <c r="I209" s="88">
        <f t="shared" si="36"/>
        <v>-4.3999999999993116E-6</v>
      </c>
      <c r="J209" s="54">
        <f t="shared" si="37"/>
        <v>0.26399999999995871</v>
      </c>
      <c r="K209" s="54">
        <f t="shared" si="43"/>
        <v>1.1985833333333746</v>
      </c>
      <c r="L209" s="38"/>
      <c r="M209" s="59"/>
      <c r="N209" s="56">
        <f t="shared" si="38"/>
        <v>33.71254583333338</v>
      </c>
      <c r="O209" s="56">
        <f t="shared" si="39"/>
        <v>0.1198583333333562</v>
      </c>
      <c r="P209" s="56">
        <f>SUM($O$13:O209)</f>
        <v>30.107745833333375</v>
      </c>
      <c r="Q209" s="56">
        <f t="shared" si="40"/>
        <v>3.6048000000000044</v>
      </c>
      <c r="T209" s="7"/>
      <c r="U209" s="8"/>
      <c r="V209" s="8"/>
    </row>
    <row r="210" spans="1:22" s="3" customFormat="1" x14ac:dyDescent="0.35">
      <c r="A210" s="63">
        <v>0.40494212962962961</v>
      </c>
      <c r="B210" s="81">
        <f t="shared" si="35"/>
        <v>1387.9999999999995</v>
      </c>
      <c r="C210" s="54">
        <f t="shared" si="33"/>
        <v>23.133333333333326</v>
      </c>
      <c r="D210" s="54">
        <f t="shared" si="34"/>
        <v>8.3333333333293069E-2</v>
      </c>
      <c r="E210">
        <v>12.7</v>
      </c>
      <c r="F210" s="31">
        <f>SUM($E$13:E210)</f>
        <v>1815.0999999999997</v>
      </c>
      <c r="G210" s="52">
        <f t="shared" si="41"/>
        <v>1.8150999999999997</v>
      </c>
      <c r="H210" s="54">
        <f t="shared" si="42"/>
        <v>1.4625833333333333</v>
      </c>
      <c r="I210" s="88">
        <f t="shared" si="36"/>
        <v>-5.0800000000024535E-6</v>
      </c>
      <c r="J210" s="54">
        <f t="shared" si="37"/>
        <v>0.30480000000014723</v>
      </c>
      <c r="K210" s="54">
        <f t="shared" si="43"/>
        <v>1.1577833333331862</v>
      </c>
      <c r="L210" s="38"/>
      <c r="M210" s="59"/>
      <c r="N210" s="56">
        <f t="shared" si="38"/>
        <v>33.834427777777769</v>
      </c>
      <c r="O210" s="56">
        <f t="shared" si="39"/>
        <v>9.648194444438557E-2</v>
      </c>
      <c r="P210" s="56">
        <f>SUM($O$13:O210)</f>
        <v>30.20422777777776</v>
      </c>
      <c r="Q210" s="56">
        <f t="shared" si="40"/>
        <v>3.6302000000000092</v>
      </c>
      <c r="T210" s="7"/>
      <c r="U210" s="8"/>
      <c r="V210" s="8"/>
    </row>
    <row r="211" spans="1:22" s="3" customFormat="1" x14ac:dyDescent="0.35">
      <c r="A211" s="63">
        <v>0.40502314814814816</v>
      </c>
      <c r="B211" s="81">
        <f t="shared" si="35"/>
        <v>1395.0000000000039</v>
      </c>
      <c r="C211" s="54">
        <f t="shared" si="33"/>
        <v>23.250000000000064</v>
      </c>
      <c r="D211" s="54">
        <f t="shared" si="34"/>
        <v>0.11666666666673819</v>
      </c>
      <c r="E211">
        <v>12.1</v>
      </c>
      <c r="F211" s="31">
        <f>SUM($E$13:E211)</f>
        <v>1827.1999999999996</v>
      </c>
      <c r="G211" s="52">
        <f t="shared" si="41"/>
        <v>1.8271999999999995</v>
      </c>
      <c r="H211" s="52">
        <f t="shared" si="42"/>
        <v>1.4625833333333333</v>
      </c>
      <c r="I211" s="88">
        <f t="shared" si="36"/>
        <v>-3.4571428571407377E-6</v>
      </c>
      <c r="J211" s="54">
        <f t="shared" si="37"/>
        <v>0.20742857142844426</v>
      </c>
      <c r="K211" s="54">
        <f t="shared" si="43"/>
        <v>1.2551547619048891</v>
      </c>
      <c r="L211" s="38"/>
      <c r="M211" s="59"/>
      <c r="N211" s="56">
        <f t="shared" si="38"/>
        <v>34.005062500000093</v>
      </c>
      <c r="O211" s="56">
        <f t="shared" si="39"/>
        <v>0.14643472222232684</v>
      </c>
      <c r="P211" s="56">
        <f>SUM($O$13:O211)</f>
        <v>30.350662500000087</v>
      </c>
      <c r="Q211" s="56">
        <f t="shared" si="40"/>
        <v>3.6544000000000061</v>
      </c>
      <c r="T211" s="7"/>
      <c r="U211" s="8"/>
      <c r="V211" s="8"/>
    </row>
    <row r="212" spans="1:22" s="3" customFormat="1" x14ac:dyDescent="0.35">
      <c r="A212" s="63">
        <v>0.40508101851851852</v>
      </c>
      <c r="B212" s="81">
        <f t="shared" si="35"/>
        <v>1400.0000000000014</v>
      </c>
      <c r="C212" s="54">
        <f t="shared" si="33"/>
        <v>23.333333333333357</v>
      </c>
      <c r="D212" s="54">
        <f t="shared" si="34"/>
        <v>8.3333333333293069E-2</v>
      </c>
      <c r="E212">
        <v>17.2</v>
      </c>
      <c r="F212" s="31">
        <f>SUM($E$13:E212)</f>
        <v>1844.3999999999996</v>
      </c>
      <c r="G212" s="52">
        <f t="shared" si="41"/>
        <v>1.8443999999999996</v>
      </c>
      <c r="H212" s="54">
        <f t="shared" si="42"/>
        <v>1.4625833333333333</v>
      </c>
      <c r="I212" s="88">
        <f t="shared" si="36"/>
        <v>-6.880000000003324E-6</v>
      </c>
      <c r="J212" s="54">
        <f t="shared" si="37"/>
        <v>0.41280000000019945</v>
      </c>
      <c r="K212" s="54">
        <f t="shared" si="43"/>
        <v>1.0497833333331339</v>
      </c>
      <c r="L212" s="38"/>
      <c r="M212" s="59"/>
      <c r="N212" s="56">
        <f t="shared" si="38"/>
        <v>34.126944444444483</v>
      </c>
      <c r="O212" s="56">
        <f t="shared" si="39"/>
        <v>8.7481944444385562E-2</v>
      </c>
      <c r="P212" s="56">
        <f>SUM($O$13:O212)</f>
        <v>30.438144444444472</v>
      </c>
      <c r="Q212" s="56">
        <f t="shared" si="40"/>
        <v>3.6888000000000112</v>
      </c>
      <c r="T212" s="7"/>
      <c r="U212" s="8"/>
      <c r="V212" s="8"/>
    </row>
    <row r="213" spans="1:22" s="3" customFormat="1" x14ac:dyDescent="0.35">
      <c r="A213" s="63">
        <v>0.40513888888888888</v>
      </c>
      <c r="B213" s="81">
        <f t="shared" si="35"/>
        <v>1404.9999999999991</v>
      </c>
      <c r="C213" s="54">
        <f t="shared" si="33"/>
        <v>23.41666666666665</v>
      </c>
      <c r="D213" s="54">
        <f t="shared" si="34"/>
        <v>8.3333333333293069E-2</v>
      </c>
      <c r="E213">
        <v>12.3</v>
      </c>
      <c r="F213" s="31">
        <f>SUM($E$13:E213)</f>
        <v>1856.6999999999996</v>
      </c>
      <c r="G213" s="52">
        <f t="shared" si="41"/>
        <v>1.8566999999999996</v>
      </c>
      <c r="H213" s="52">
        <f t="shared" si="42"/>
        <v>1.4625833333333333</v>
      </c>
      <c r="I213" s="88">
        <f t="shared" si="36"/>
        <v>-4.9200000000023771E-6</v>
      </c>
      <c r="J213" s="54">
        <f t="shared" si="37"/>
        <v>0.29520000000014263</v>
      </c>
      <c r="K213" s="54">
        <f t="shared" si="43"/>
        <v>1.1673833333331907</v>
      </c>
      <c r="L213" s="38"/>
      <c r="M213" s="59"/>
      <c r="N213" s="56">
        <f t="shared" si="38"/>
        <v>34.248826388888865</v>
      </c>
      <c r="O213" s="56">
        <f t="shared" si="39"/>
        <v>9.7281944444385551E-2</v>
      </c>
      <c r="P213" s="56">
        <f>SUM($O$13:O213)</f>
        <v>30.535426388888858</v>
      </c>
      <c r="Q213" s="56">
        <f t="shared" si="40"/>
        <v>3.7134000000000071</v>
      </c>
      <c r="T213" s="7"/>
      <c r="U213" s="8"/>
      <c r="V213" s="8"/>
    </row>
    <row r="214" spans="1:22" s="3" customFormat="1" x14ac:dyDescent="0.35">
      <c r="A214" s="63">
        <v>0.40520833333333334</v>
      </c>
      <c r="B214" s="81">
        <f t="shared" si="35"/>
        <v>1411</v>
      </c>
      <c r="C214" s="54">
        <f t="shared" si="33"/>
        <v>23.516666666666666</v>
      </c>
      <c r="D214" s="54">
        <f t="shared" si="34"/>
        <v>0.10000000000001563</v>
      </c>
      <c r="E214">
        <v>14.6</v>
      </c>
      <c r="F214" s="31">
        <f>SUM($E$13:E214)</f>
        <v>1871.2999999999995</v>
      </c>
      <c r="G214" s="52">
        <f t="shared" si="41"/>
        <v>1.8712999999999995</v>
      </c>
      <c r="H214" s="54">
        <f t="shared" si="42"/>
        <v>1.4625833333333333</v>
      </c>
      <c r="I214" s="88">
        <f t="shared" si="36"/>
        <v>-4.8666666666659055E-6</v>
      </c>
      <c r="J214" s="54">
        <f t="shared" si="37"/>
        <v>0.29199999999995435</v>
      </c>
      <c r="K214" s="54">
        <f t="shared" si="43"/>
        <v>1.1705833333333791</v>
      </c>
      <c r="L214" s="38"/>
      <c r="M214" s="59"/>
      <c r="N214" s="56">
        <f t="shared" si="38"/>
        <v>34.395084722222222</v>
      </c>
      <c r="O214" s="56">
        <f t="shared" si="39"/>
        <v>0.1170583333333562</v>
      </c>
      <c r="P214" s="56">
        <f>SUM($O$13:O214)</f>
        <v>30.652484722222216</v>
      </c>
      <c r="Q214" s="56">
        <f t="shared" si="40"/>
        <v>3.7426000000000066</v>
      </c>
      <c r="T214" s="7"/>
      <c r="U214" s="8"/>
      <c r="V214" s="8"/>
    </row>
    <row r="215" spans="1:22" s="3" customFormat="1" x14ac:dyDescent="0.35">
      <c r="A215" s="63">
        <v>0.40526620370370375</v>
      </c>
      <c r="B215" s="81">
        <f t="shared" si="35"/>
        <v>1416.0000000000039</v>
      </c>
      <c r="C215" s="54">
        <f t="shared" si="33"/>
        <v>23.600000000000065</v>
      </c>
      <c r="D215" s="54">
        <f t="shared" si="34"/>
        <v>8.3333333333399651E-2</v>
      </c>
      <c r="E215">
        <v>14</v>
      </c>
      <c r="F215" s="31">
        <f>SUM($E$13:E215)</f>
        <v>1885.2999999999995</v>
      </c>
      <c r="G215" s="52">
        <f t="shared" si="41"/>
        <v>1.8852999999999995</v>
      </c>
      <c r="H215" s="52">
        <f t="shared" si="42"/>
        <v>1.4625833333333333</v>
      </c>
      <c r="I215" s="88">
        <f t="shared" si="36"/>
        <v>-5.5999999999955435E-6</v>
      </c>
      <c r="J215" s="54">
        <f t="shared" si="37"/>
        <v>0.33599999999973262</v>
      </c>
      <c r="K215" s="54">
        <f t="shared" si="43"/>
        <v>1.1265833333336008</v>
      </c>
      <c r="L215" s="38"/>
      <c r="M215" s="59"/>
      <c r="N215" s="56">
        <f t="shared" si="38"/>
        <v>34.516966666666761</v>
      </c>
      <c r="O215" s="56">
        <f t="shared" si="39"/>
        <v>9.3881944444541454E-2</v>
      </c>
      <c r="P215" s="56">
        <f>SUM($O$13:O215)</f>
        <v>30.746366666666756</v>
      </c>
      <c r="Q215" s="56">
        <f t="shared" si="40"/>
        <v>3.7706000000000053</v>
      </c>
      <c r="T215" s="7"/>
      <c r="U215" s="8"/>
      <c r="V215" s="8"/>
    </row>
    <row r="216" spans="1:22" s="3" customFormat="1" x14ac:dyDescent="0.35">
      <c r="A216" s="63">
        <v>0.40535879629629629</v>
      </c>
      <c r="B216" s="81">
        <f t="shared" si="35"/>
        <v>1423.9999999999989</v>
      </c>
      <c r="C216" s="54">
        <f t="shared" si="33"/>
        <v>23.733333333333313</v>
      </c>
      <c r="D216" s="54">
        <f t="shared" si="34"/>
        <v>0.13333333333324759</v>
      </c>
      <c r="E216">
        <v>19</v>
      </c>
      <c r="F216" s="31">
        <f>SUM($E$13:E216)</f>
        <v>1904.2999999999995</v>
      </c>
      <c r="G216" s="52">
        <f t="shared" si="41"/>
        <v>1.9042999999999994</v>
      </c>
      <c r="H216" s="54">
        <f t="shared" si="42"/>
        <v>1.4625833333333333</v>
      </c>
      <c r="I216" s="88">
        <f t="shared" si="36"/>
        <v>-4.7500000000030547E-6</v>
      </c>
      <c r="J216" s="54">
        <f t="shared" si="37"/>
        <v>0.28500000000018327</v>
      </c>
      <c r="K216" s="54">
        <f t="shared" si="43"/>
        <v>1.17758333333315</v>
      </c>
      <c r="L216" s="38"/>
      <c r="M216" s="59"/>
      <c r="N216" s="56">
        <f t="shared" si="38"/>
        <v>34.711977777777747</v>
      </c>
      <c r="O216" s="56">
        <f t="shared" si="39"/>
        <v>0.1570111111109857</v>
      </c>
      <c r="P216" s="56">
        <f>SUM($O$13:O216)</f>
        <v>30.903377777777742</v>
      </c>
      <c r="Q216" s="56">
        <f t="shared" si="40"/>
        <v>3.8086000000000055</v>
      </c>
      <c r="T216" s="7"/>
      <c r="U216" s="8"/>
      <c r="V216" s="8"/>
    </row>
    <row r="217" spans="1:22" s="3" customFormat="1" x14ac:dyDescent="0.35">
      <c r="A217" s="63">
        <v>0.4054166666666667</v>
      </c>
      <c r="B217" s="81">
        <f t="shared" si="35"/>
        <v>1429.0000000000027</v>
      </c>
      <c r="C217" s="54">
        <f t="shared" si="33"/>
        <v>23.816666666666713</v>
      </c>
      <c r="D217" s="54">
        <f t="shared" si="34"/>
        <v>8.3333333333399651E-2</v>
      </c>
      <c r="E217">
        <v>17.7</v>
      </c>
      <c r="F217" s="31">
        <f>SUM($E$13:E217)</f>
        <v>1921.9999999999995</v>
      </c>
      <c r="G217" s="52">
        <f t="shared" si="41"/>
        <v>1.9219999999999995</v>
      </c>
      <c r="H217" s="52">
        <f t="shared" si="42"/>
        <v>1.4625833333333333</v>
      </c>
      <c r="I217" s="88">
        <f t="shared" si="36"/>
        <v>-7.0799999999943664E-6</v>
      </c>
      <c r="J217" s="54">
        <f t="shared" si="37"/>
        <v>0.42479999999966195</v>
      </c>
      <c r="K217" s="54">
        <f t="shared" si="43"/>
        <v>1.0377833333336715</v>
      </c>
      <c r="L217" s="38"/>
      <c r="M217" s="59"/>
      <c r="N217" s="56">
        <f t="shared" si="38"/>
        <v>34.833859722222293</v>
      </c>
      <c r="O217" s="56">
        <f t="shared" si="39"/>
        <v>8.648194444454145E-2</v>
      </c>
      <c r="P217" s="56">
        <f>SUM($O$13:O217)</f>
        <v>30.989859722222285</v>
      </c>
      <c r="Q217" s="56">
        <f t="shared" si="40"/>
        <v>3.8440000000000083</v>
      </c>
      <c r="T217" s="7"/>
      <c r="U217" s="8"/>
      <c r="V217" s="8"/>
    </row>
    <row r="218" spans="1:22" s="3" customFormat="1" x14ac:dyDescent="0.35">
      <c r="A218" s="63">
        <v>0.4054976851851852</v>
      </c>
      <c r="B218" s="81">
        <f t="shared" si="35"/>
        <v>1436.0000000000007</v>
      </c>
      <c r="C218" s="54">
        <f t="shared" si="33"/>
        <v>23.933333333333344</v>
      </c>
      <c r="D218" s="54">
        <f t="shared" si="34"/>
        <v>0.11666666666663161</v>
      </c>
      <c r="E218">
        <v>23.3</v>
      </c>
      <c r="F218" s="31">
        <f>SUM($E$13:E218)</f>
        <v>1945.2999999999995</v>
      </c>
      <c r="G218" s="52">
        <f t="shared" si="41"/>
        <v>1.9452999999999996</v>
      </c>
      <c r="H218" s="54">
        <f t="shared" si="42"/>
        <v>1.4625833333333333</v>
      </c>
      <c r="I218" s="88">
        <f t="shared" si="36"/>
        <v>-6.6571428571448571E-6</v>
      </c>
      <c r="J218" s="54">
        <f t="shared" si="37"/>
        <v>0.39942857142869143</v>
      </c>
      <c r="K218" s="54">
        <f t="shared" si="43"/>
        <v>1.063154761904642</v>
      </c>
      <c r="L218" s="38"/>
      <c r="M218" s="59"/>
      <c r="N218" s="56">
        <f t="shared" si="38"/>
        <v>35.004494444444461</v>
      </c>
      <c r="O218" s="56">
        <f t="shared" si="39"/>
        <v>0.12403472222217096</v>
      </c>
      <c r="P218" s="56">
        <f>SUM($O$13:O218)</f>
        <v>31.113894444444455</v>
      </c>
      <c r="Q218" s="56">
        <f t="shared" si="40"/>
        <v>3.8906000000000063</v>
      </c>
      <c r="T218" s="7"/>
      <c r="U218" s="8"/>
      <c r="V218" s="8"/>
    </row>
    <row r="219" spans="1:22" s="3" customFormat="1" x14ac:dyDescent="0.35">
      <c r="A219" s="63">
        <v>0.4055555555555555</v>
      </c>
      <c r="B219" s="81">
        <f t="shared" si="35"/>
        <v>1440.9999999999982</v>
      </c>
      <c r="C219" s="54">
        <f t="shared" si="33"/>
        <v>24.016666666666637</v>
      </c>
      <c r="D219" s="54">
        <f t="shared" si="34"/>
        <v>8.3333333333293069E-2</v>
      </c>
      <c r="E219">
        <v>9.8000000000000007</v>
      </c>
      <c r="F219" s="31">
        <f>SUM($E$13:E219)</f>
        <v>1955.0999999999995</v>
      </c>
      <c r="G219" s="52">
        <f t="shared" si="41"/>
        <v>1.9550999999999994</v>
      </c>
      <c r="H219" s="52">
        <f t="shared" si="42"/>
        <v>1.4625833333333333</v>
      </c>
      <c r="I219" s="88">
        <f t="shared" si="36"/>
        <v>-3.9200000000018946E-6</v>
      </c>
      <c r="J219" s="54">
        <f t="shared" si="37"/>
        <v>0.23520000000011365</v>
      </c>
      <c r="K219" s="54">
        <f t="shared" si="43"/>
        <v>1.2273833333332198</v>
      </c>
      <c r="L219" s="38"/>
      <c r="M219" s="59"/>
      <c r="N219" s="56">
        <f t="shared" si="38"/>
        <v>35.126376388888843</v>
      </c>
      <c r="O219" s="56">
        <f t="shared" si="39"/>
        <v>0.10228194444438557</v>
      </c>
      <c r="P219" s="56">
        <f>SUM($O$13:O219)</f>
        <v>31.21617638888884</v>
      </c>
      <c r="Q219" s="56">
        <f t="shared" si="40"/>
        <v>3.9102000000000032</v>
      </c>
      <c r="T219" s="7"/>
      <c r="U219" s="8"/>
      <c r="V219" s="8"/>
    </row>
    <row r="220" spans="1:22" s="3" customFormat="1" x14ac:dyDescent="0.35">
      <c r="A220" s="63">
        <v>0.40561342592592592</v>
      </c>
      <c r="B220" s="81">
        <f t="shared" si="35"/>
        <v>1446.0000000000023</v>
      </c>
      <c r="C220" s="54">
        <f t="shared" si="33"/>
        <v>24.100000000000037</v>
      </c>
      <c r="D220" s="54">
        <f t="shared" si="34"/>
        <v>8.3333333333399651E-2</v>
      </c>
      <c r="E220">
        <v>18.2</v>
      </c>
      <c r="F220" s="31">
        <f>SUM($E$13:E220)</f>
        <v>1973.2999999999995</v>
      </c>
      <c r="G220" s="52">
        <f t="shared" si="41"/>
        <v>1.9732999999999996</v>
      </c>
      <c r="H220" s="54">
        <f t="shared" si="42"/>
        <v>1.4625833333333333</v>
      </c>
      <c r="I220" s="88">
        <f t="shared" si="36"/>
        <v>-7.279999999994206E-6</v>
      </c>
      <c r="J220" s="54">
        <f t="shared" si="37"/>
        <v>0.43679999999965236</v>
      </c>
      <c r="K220" s="54">
        <f t="shared" si="43"/>
        <v>1.025783333333681</v>
      </c>
      <c r="L220" s="38"/>
      <c r="M220" s="59"/>
      <c r="N220" s="56">
        <f t="shared" si="38"/>
        <v>35.248258333333389</v>
      </c>
      <c r="O220" s="56">
        <f t="shared" si="39"/>
        <v>8.5481944444541449E-2</v>
      </c>
      <c r="P220" s="56">
        <f>SUM($O$13:O220)</f>
        <v>31.301658333333382</v>
      </c>
      <c r="Q220" s="56">
        <f t="shared" si="40"/>
        <v>3.9466000000000072</v>
      </c>
      <c r="T220" s="7"/>
      <c r="U220" s="8"/>
      <c r="V220" s="8"/>
    </row>
    <row r="221" spans="1:22" s="3" customFormat="1" x14ac:dyDescent="0.35">
      <c r="A221" s="63">
        <v>0.40569444444444441</v>
      </c>
      <c r="B221" s="81">
        <f t="shared" si="35"/>
        <v>1453</v>
      </c>
      <c r="C221" s="54">
        <f t="shared" si="33"/>
        <v>24.216666666666669</v>
      </c>
      <c r="D221" s="54">
        <f t="shared" si="34"/>
        <v>0.11666666666663161</v>
      </c>
      <c r="E221">
        <v>9.6999999999999993</v>
      </c>
      <c r="F221" s="31">
        <f>SUM($E$13:E221)</f>
        <v>1982.9999999999995</v>
      </c>
      <c r="G221" s="52">
        <f t="shared" si="41"/>
        <v>1.9829999999999997</v>
      </c>
      <c r="H221" s="52">
        <f t="shared" si="42"/>
        <v>1.4625833333333333</v>
      </c>
      <c r="I221" s="88">
        <f t="shared" si="36"/>
        <v>-2.7714285714294045E-6</v>
      </c>
      <c r="J221" s="54">
        <f t="shared" si="37"/>
        <v>0.16628571428576425</v>
      </c>
      <c r="K221" s="54">
        <f t="shared" si="43"/>
        <v>1.296297619047569</v>
      </c>
      <c r="L221" s="38"/>
      <c r="M221" s="59"/>
      <c r="N221" s="56">
        <f t="shared" si="38"/>
        <v>35.418893055555557</v>
      </c>
      <c r="O221" s="56">
        <f t="shared" si="39"/>
        <v>0.15123472222217094</v>
      </c>
      <c r="P221" s="56">
        <f>SUM($O$13:O221)</f>
        <v>31.452893055555553</v>
      </c>
      <c r="Q221" s="56">
        <f t="shared" si="40"/>
        <v>3.9660000000000046</v>
      </c>
      <c r="T221" s="7"/>
      <c r="U221" s="8"/>
      <c r="V221" s="8"/>
    </row>
    <row r="222" spans="1:22" s="3" customFormat="1" x14ac:dyDescent="0.35">
      <c r="A222" s="63">
        <v>0.40575231481481483</v>
      </c>
      <c r="B222" s="81">
        <f t="shared" si="35"/>
        <v>1458.0000000000041</v>
      </c>
      <c r="C222" s="54">
        <f t="shared" si="33"/>
        <v>24.300000000000068</v>
      </c>
      <c r="D222" s="54">
        <f t="shared" si="34"/>
        <v>8.3333333333399651E-2</v>
      </c>
      <c r="E222">
        <v>17.3</v>
      </c>
      <c r="F222" s="31">
        <f>SUM($E$13:E222)</f>
        <v>2000.2999999999995</v>
      </c>
      <c r="G222" s="52">
        <f t="shared" si="41"/>
        <v>2.0002999999999993</v>
      </c>
      <c r="H222" s="54">
        <f t="shared" si="42"/>
        <v>1.4625833333333333</v>
      </c>
      <c r="I222" s="88">
        <f t="shared" si="36"/>
        <v>-6.9199999999944933E-6</v>
      </c>
      <c r="J222" s="54">
        <f t="shared" si="37"/>
        <v>0.41519999999966961</v>
      </c>
      <c r="K222" s="54">
        <f t="shared" si="43"/>
        <v>1.0473833333336637</v>
      </c>
      <c r="L222" s="38"/>
      <c r="M222" s="59"/>
      <c r="N222" s="56">
        <f t="shared" si="38"/>
        <v>35.540775000000103</v>
      </c>
      <c r="O222" s="56">
        <f t="shared" si="39"/>
        <v>8.7281944444541432E-2</v>
      </c>
      <c r="P222" s="56">
        <f>SUM($O$13:O222)</f>
        <v>31.540175000000094</v>
      </c>
      <c r="Q222" s="56">
        <f t="shared" si="40"/>
        <v>4.0006000000000093</v>
      </c>
      <c r="T222" s="7"/>
      <c r="U222" s="8"/>
      <c r="V222" s="8"/>
    </row>
    <row r="223" spans="1:22" s="3" customFormat="1" x14ac:dyDescent="0.35">
      <c r="A223" s="63">
        <v>0.40581018518518519</v>
      </c>
      <c r="B223" s="81">
        <f t="shared" si="35"/>
        <v>1463.0000000000016</v>
      </c>
      <c r="C223" s="54">
        <f t="shared" si="33"/>
        <v>24.383333333333361</v>
      </c>
      <c r="D223" s="54">
        <f t="shared" si="34"/>
        <v>8.3333333333293069E-2</v>
      </c>
      <c r="E223">
        <v>18</v>
      </c>
      <c r="F223" s="31">
        <f>SUM($E$13:E223)</f>
        <v>2018.2999999999995</v>
      </c>
      <c r="G223" s="52">
        <f t="shared" si="41"/>
        <v>2.0182999999999995</v>
      </c>
      <c r="H223" s="52">
        <f t="shared" si="42"/>
        <v>1.4625833333333333</v>
      </c>
      <c r="I223" s="88">
        <f t="shared" si="36"/>
        <v>-7.2000000000034784E-6</v>
      </c>
      <c r="J223" s="54">
        <f t="shared" si="37"/>
        <v>0.43200000000020872</v>
      </c>
      <c r="K223" s="54">
        <f t="shared" si="43"/>
        <v>1.0305833333331247</v>
      </c>
      <c r="L223" s="38"/>
      <c r="M223" s="59"/>
      <c r="N223" s="56">
        <f t="shared" si="38"/>
        <v>35.662656944444485</v>
      </c>
      <c r="O223" s="56">
        <f t="shared" si="39"/>
        <v>8.5881944444385558E-2</v>
      </c>
      <c r="P223" s="56">
        <f>SUM($O$13:O223)</f>
        <v>31.626056944444478</v>
      </c>
      <c r="Q223" s="56">
        <f t="shared" si="40"/>
        <v>4.0366000000000071</v>
      </c>
      <c r="T223" s="7"/>
      <c r="U223" s="8"/>
      <c r="V223" s="8"/>
    </row>
    <row r="224" spans="1:22" s="3" customFormat="1" x14ac:dyDescent="0.35">
      <c r="A224" s="63">
        <v>0.40586805555555555</v>
      </c>
      <c r="B224" s="81">
        <f t="shared" si="35"/>
        <v>1467.9999999999993</v>
      </c>
      <c r="C224" s="54">
        <f t="shared" si="33"/>
        <v>24.466666666666654</v>
      </c>
      <c r="D224" s="54">
        <f t="shared" si="34"/>
        <v>8.3333333333293069E-2</v>
      </c>
      <c r="E224">
        <v>11.1</v>
      </c>
      <c r="F224" s="31">
        <f>SUM($E$13:E224)</f>
        <v>2029.3999999999994</v>
      </c>
      <c r="G224" s="52">
        <f t="shared" si="41"/>
        <v>2.0293999999999994</v>
      </c>
      <c r="H224" s="54">
        <f t="shared" si="42"/>
        <v>1.4625833333333333</v>
      </c>
      <c r="I224" s="88">
        <f t="shared" si="36"/>
        <v>-4.4400000000021454E-6</v>
      </c>
      <c r="J224" s="54">
        <f t="shared" si="37"/>
        <v>0.2664000000001287</v>
      </c>
      <c r="K224" s="54">
        <f t="shared" si="43"/>
        <v>1.1961833333332046</v>
      </c>
      <c r="L224" s="38"/>
      <c r="M224" s="59"/>
      <c r="N224" s="56">
        <f t="shared" si="38"/>
        <v>35.784538888888868</v>
      </c>
      <c r="O224" s="56">
        <f t="shared" si="39"/>
        <v>9.9681944444385551E-2</v>
      </c>
      <c r="P224" s="56">
        <f>SUM($O$13:O224)</f>
        <v>31.725738888888863</v>
      </c>
      <c r="Q224" s="56">
        <f t="shared" si="40"/>
        <v>4.0588000000000051</v>
      </c>
      <c r="T224" s="7"/>
      <c r="U224" s="8"/>
      <c r="V224" s="8"/>
    </row>
    <row r="225" spans="1:22" s="3" customFormat="1" x14ac:dyDescent="0.35">
      <c r="A225" s="63">
        <v>0.40597222222222223</v>
      </c>
      <c r="B225" s="81">
        <f t="shared" si="35"/>
        <v>1477.0000000000039</v>
      </c>
      <c r="C225" s="54">
        <f t="shared" si="33"/>
        <v>24.616666666666731</v>
      </c>
      <c r="D225" s="54">
        <f t="shared" si="34"/>
        <v>0.15000000000007674</v>
      </c>
      <c r="E225">
        <v>14.7</v>
      </c>
      <c r="F225" s="31">
        <f>SUM($E$13:E225)</f>
        <v>2044.0999999999995</v>
      </c>
      <c r="G225" s="52">
        <f t="shared" si="41"/>
        <v>2.0440999999999994</v>
      </c>
      <c r="H225" s="52">
        <f t="shared" si="42"/>
        <v>1.4625833333333333</v>
      </c>
      <c r="I225" s="88">
        <f t="shared" si="36"/>
        <v>-3.2666666666649954E-6</v>
      </c>
      <c r="J225" s="54">
        <f t="shared" si="37"/>
        <v>0.19599999999989973</v>
      </c>
      <c r="K225" s="54">
        <f t="shared" si="43"/>
        <v>1.2665833333334335</v>
      </c>
      <c r="L225" s="38"/>
      <c r="M225" s="59"/>
      <c r="N225" s="56">
        <f t="shared" si="38"/>
        <v>36.003926388888985</v>
      </c>
      <c r="O225" s="56">
        <f t="shared" si="39"/>
        <v>0.18998750000011222</v>
      </c>
      <c r="P225" s="56">
        <f>SUM($O$13:O225)</f>
        <v>31.915726388888974</v>
      </c>
      <c r="Q225" s="56">
        <f t="shared" si="40"/>
        <v>4.0882000000000112</v>
      </c>
      <c r="T225" s="7"/>
      <c r="U225" s="8"/>
      <c r="V225" s="8"/>
    </row>
    <row r="226" spans="1:22" s="3" customFormat="1" x14ac:dyDescent="0.35">
      <c r="A226" s="63">
        <v>0.40633101851851849</v>
      </c>
      <c r="B226" s="81">
        <f t="shared" si="35"/>
        <v>1507.9999999999991</v>
      </c>
      <c r="C226" s="54">
        <f t="shared" si="33"/>
        <v>25.133333333333319</v>
      </c>
      <c r="D226" s="54">
        <f t="shared" si="34"/>
        <v>0.51666666666658756</v>
      </c>
      <c r="E226">
        <v>18.600000000000001</v>
      </c>
      <c r="F226" s="31">
        <f>SUM($E$13:E226)</f>
        <v>2062.6999999999994</v>
      </c>
      <c r="G226" s="52">
        <f t="shared" si="41"/>
        <v>2.0626999999999995</v>
      </c>
      <c r="H226" s="54">
        <f t="shared" si="42"/>
        <v>1.4625833333333333</v>
      </c>
      <c r="I226" s="88">
        <f t="shared" si="36"/>
        <v>-1.200000000000184E-6</v>
      </c>
      <c r="J226" s="54">
        <f t="shared" si="37"/>
        <v>7.2000000000011027E-2</v>
      </c>
      <c r="K226" s="54">
        <f t="shared" si="43"/>
        <v>1.3905833333333224</v>
      </c>
      <c r="L226" s="38"/>
      <c r="M226" s="59"/>
      <c r="N226" s="56">
        <f t="shared" si="38"/>
        <v>36.759594444444424</v>
      </c>
      <c r="O226" s="56">
        <f t="shared" si="39"/>
        <v>0.71846805555543991</v>
      </c>
      <c r="P226" s="56">
        <f>SUM($O$13:O226)</f>
        <v>32.634194444444411</v>
      </c>
      <c r="Q226" s="56">
        <f t="shared" si="40"/>
        <v>4.1254000000000133</v>
      </c>
      <c r="T226" s="7"/>
      <c r="U226" s="8"/>
      <c r="V226" s="8"/>
    </row>
    <row r="227" spans="1:22" s="3" customFormat="1" x14ac:dyDescent="0.35">
      <c r="A227" s="63">
        <v>0.40638888888888891</v>
      </c>
      <c r="B227" s="81">
        <f t="shared" si="35"/>
        <v>1513.0000000000032</v>
      </c>
      <c r="C227" s="54">
        <f t="shared" si="33"/>
        <v>25.216666666666718</v>
      </c>
      <c r="D227" s="54">
        <f t="shared" si="34"/>
        <v>8.3333333333399651E-2</v>
      </c>
      <c r="E227">
        <v>17.7</v>
      </c>
      <c r="F227" s="31">
        <f>SUM($E$13:E227)</f>
        <v>2080.3999999999992</v>
      </c>
      <c r="G227" s="52">
        <f t="shared" si="41"/>
        <v>2.0803999999999991</v>
      </c>
      <c r="H227" s="52">
        <f t="shared" si="42"/>
        <v>1.4625833333333333</v>
      </c>
      <c r="I227" s="88">
        <f t="shared" si="36"/>
        <v>-7.0799999999943664E-6</v>
      </c>
      <c r="J227" s="54">
        <f t="shared" si="37"/>
        <v>0.42479999999966195</v>
      </c>
      <c r="K227" s="54">
        <f t="shared" si="43"/>
        <v>1.0377833333336715</v>
      </c>
      <c r="L227" s="38"/>
      <c r="M227" s="59"/>
      <c r="N227" s="56">
        <f t="shared" si="38"/>
        <v>36.881476388888963</v>
      </c>
      <c r="O227" s="56">
        <f t="shared" si="39"/>
        <v>8.648194444454145E-2</v>
      </c>
      <c r="P227" s="56">
        <f>SUM($O$13:O227)</f>
        <v>32.720676388888954</v>
      </c>
      <c r="Q227" s="56">
        <f t="shared" si="40"/>
        <v>4.1608000000000089</v>
      </c>
      <c r="T227" s="7"/>
      <c r="U227" s="8"/>
      <c r="V227" s="8"/>
    </row>
    <row r="228" spans="1:22" s="3" customFormat="1" x14ac:dyDescent="0.35">
      <c r="A228" s="63">
        <v>0.40644675925925927</v>
      </c>
      <c r="B228" s="81">
        <f t="shared" si="35"/>
        <v>1518.0000000000007</v>
      </c>
      <c r="C228" s="54">
        <f t="shared" si="33"/>
        <v>25.300000000000011</v>
      </c>
      <c r="D228" s="54">
        <f t="shared" si="34"/>
        <v>8.3333333333293069E-2</v>
      </c>
      <c r="E228">
        <v>14.9</v>
      </c>
      <c r="F228" s="31">
        <f>SUM($E$13:E228)</f>
        <v>2095.2999999999993</v>
      </c>
      <c r="G228" s="52">
        <f t="shared" si="41"/>
        <v>2.0952999999999991</v>
      </c>
      <c r="H228" s="54">
        <f t="shared" si="42"/>
        <v>1.4625833333333333</v>
      </c>
      <c r="I228" s="88">
        <f t="shared" si="36"/>
        <v>-5.9600000000028796E-6</v>
      </c>
      <c r="J228" s="54">
        <f t="shared" si="37"/>
        <v>0.35760000000017278</v>
      </c>
      <c r="K228" s="54">
        <f t="shared" si="43"/>
        <v>1.1049833333331605</v>
      </c>
      <c r="L228" s="38"/>
      <c r="M228" s="59"/>
      <c r="N228" s="56">
        <f t="shared" si="38"/>
        <v>37.003358333333352</v>
      </c>
      <c r="O228" s="56">
        <f t="shared" si="39"/>
        <v>9.2081944444385541E-2</v>
      </c>
      <c r="P228" s="56">
        <f>SUM($O$13:O228)</f>
        <v>32.812758333333342</v>
      </c>
      <c r="Q228" s="56">
        <f t="shared" si="40"/>
        <v>4.1906000000000105</v>
      </c>
      <c r="T228" s="7"/>
      <c r="U228" s="8"/>
      <c r="V228" s="8"/>
    </row>
    <row r="229" spans="1:22" s="3" customFormat="1" x14ac:dyDescent="0.35">
      <c r="A229" s="63">
        <v>0.40650462962962958</v>
      </c>
      <c r="B229" s="81">
        <f t="shared" si="35"/>
        <v>1522.9999999999982</v>
      </c>
      <c r="C229" s="54">
        <f t="shared" si="33"/>
        <v>25.383333333333304</v>
      </c>
      <c r="D229" s="54">
        <f t="shared" si="34"/>
        <v>8.3333333333293069E-2</v>
      </c>
      <c r="E229">
        <v>14.1</v>
      </c>
      <c r="F229" s="31">
        <f>SUM($E$13:E229)</f>
        <v>2109.3999999999992</v>
      </c>
      <c r="G229" s="52">
        <f t="shared" si="41"/>
        <v>2.1093999999999991</v>
      </c>
      <c r="H229" s="52">
        <f t="shared" si="42"/>
        <v>1.4625833333333333</v>
      </c>
      <c r="I229" s="88">
        <f t="shared" si="36"/>
        <v>-5.640000000002726E-6</v>
      </c>
      <c r="J229" s="54">
        <f t="shared" si="37"/>
        <v>0.33840000000016351</v>
      </c>
      <c r="K229" s="54">
        <f t="shared" si="43"/>
        <v>1.1241833333331699</v>
      </c>
      <c r="L229" s="38"/>
      <c r="M229" s="59"/>
      <c r="N229" s="56">
        <f t="shared" si="38"/>
        <v>37.125240277777735</v>
      </c>
      <c r="O229" s="56">
        <f t="shared" si="39"/>
        <v>9.3681944444385559E-2</v>
      </c>
      <c r="P229" s="56">
        <f>SUM($O$13:O229)</f>
        <v>32.906440277777726</v>
      </c>
      <c r="Q229" s="56">
        <f t="shared" si="40"/>
        <v>4.2188000000000088</v>
      </c>
      <c r="T229" s="7"/>
      <c r="U229" s="8"/>
      <c r="V229" s="8"/>
    </row>
    <row r="230" spans="1:22" s="3" customFormat="1" x14ac:dyDescent="0.35">
      <c r="A230" s="63">
        <v>0.40656249999999999</v>
      </c>
      <c r="B230" s="81">
        <f t="shared" si="35"/>
        <v>1528.0000000000023</v>
      </c>
      <c r="C230" s="54">
        <f t="shared" si="33"/>
        <v>25.466666666666704</v>
      </c>
      <c r="D230" s="54">
        <f t="shared" si="34"/>
        <v>8.3333333333399651E-2</v>
      </c>
      <c r="E230">
        <v>14.6</v>
      </c>
      <c r="F230" s="31">
        <f>SUM($E$13:E230)</f>
        <v>2123.9999999999991</v>
      </c>
      <c r="G230" s="52">
        <f t="shared" si="41"/>
        <v>2.1239999999999992</v>
      </c>
      <c r="H230" s="54">
        <f t="shared" si="42"/>
        <v>1.4625833333333333</v>
      </c>
      <c r="I230" s="88">
        <f t="shared" si="36"/>
        <v>-5.8399999999953523E-6</v>
      </c>
      <c r="J230" s="54">
        <f t="shared" si="37"/>
        <v>0.35039999999972116</v>
      </c>
      <c r="K230" s="54">
        <f t="shared" si="43"/>
        <v>1.1121833333336122</v>
      </c>
      <c r="L230" s="38"/>
      <c r="M230" s="59"/>
      <c r="N230" s="56">
        <f t="shared" si="38"/>
        <v>37.247122222222281</v>
      </c>
      <c r="O230" s="56">
        <f t="shared" si="39"/>
        <v>9.2681944444541434E-2</v>
      </c>
      <c r="P230" s="56">
        <f>SUM($O$13:O230)</f>
        <v>32.999122222222269</v>
      </c>
      <c r="Q230" s="56">
        <f t="shared" si="40"/>
        <v>4.2480000000000118</v>
      </c>
      <c r="T230" s="7"/>
      <c r="U230" s="8"/>
      <c r="V230" s="8"/>
    </row>
    <row r="231" spans="1:22" s="3" customFormat="1" x14ac:dyDescent="0.35">
      <c r="A231" s="63">
        <v>0.40663194444444445</v>
      </c>
      <c r="B231" s="81">
        <f t="shared" si="35"/>
        <v>1534.0000000000032</v>
      </c>
      <c r="C231" s="54">
        <f t="shared" si="33"/>
        <v>25.56666666666672</v>
      </c>
      <c r="D231" s="54">
        <f t="shared" si="34"/>
        <v>0.10000000000001563</v>
      </c>
      <c r="E231">
        <v>14.9</v>
      </c>
      <c r="F231" s="31">
        <f>SUM($E$13:E231)</f>
        <v>2138.8999999999992</v>
      </c>
      <c r="G231" s="52">
        <f t="shared" si="41"/>
        <v>2.1388999999999991</v>
      </c>
      <c r="H231" s="52">
        <f t="shared" si="42"/>
        <v>1.4625833333333333</v>
      </c>
      <c r="I231" s="88">
        <f t="shared" si="36"/>
        <v>-4.9666666666658901E-6</v>
      </c>
      <c r="J231" s="54">
        <f t="shared" si="37"/>
        <v>0.29799999999995341</v>
      </c>
      <c r="K231" s="54">
        <f t="shared" si="43"/>
        <v>1.1645833333333799</v>
      </c>
      <c r="L231" s="38"/>
      <c r="M231" s="59"/>
      <c r="N231" s="56">
        <f t="shared" si="38"/>
        <v>37.39338055555563</v>
      </c>
      <c r="O231" s="56">
        <f t="shared" si="39"/>
        <v>0.1164583333333562</v>
      </c>
      <c r="P231" s="56">
        <f>SUM($O$13:O231)</f>
        <v>33.115580555555624</v>
      </c>
      <c r="Q231" s="56">
        <f t="shared" si="40"/>
        <v>4.2778000000000063</v>
      </c>
      <c r="T231" s="7"/>
      <c r="U231" s="8"/>
      <c r="V231" s="8"/>
    </row>
    <row r="232" spans="1:22" s="3" customFormat="1" x14ac:dyDescent="0.35">
      <c r="A232" s="63">
        <v>0.40668981481481481</v>
      </c>
      <c r="B232" s="81">
        <f t="shared" si="35"/>
        <v>1539.0000000000007</v>
      </c>
      <c r="C232" s="54">
        <f t="shared" si="33"/>
        <v>25.650000000000013</v>
      </c>
      <c r="D232" s="54">
        <f t="shared" si="34"/>
        <v>8.3333333333293069E-2</v>
      </c>
      <c r="E232">
        <v>17.7</v>
      </c>
      <c r="F232" s="31">
        <f>SUM($E$13:E232)</f>
        <v>2156.599999999999</v>
      </c>
      <c r="G232" s="52">
        <f t="shared" si="41"/>
        <v>2.1565999999999992</v>
      </c>
      <c r="H232" s="54">
        <f t="shared" si="42"/>
        <v>1.4625833333333333</v>
      </c>
      <c r="I232" s="88">
        <f t="shared" si="36"/>
        <v>-7.0800000000034203E-6</v>
      </c>
      <c r="J232" s="54">
        <f t="shared" si="37"/>
        <v>0.42480000000020524</v>
      </c>
      <c r="K232" s="54">
        <f t="shared" si="43"/>
        <v>1.0377833333331281</v>
      </c>
      <c r="L232" s="38"/>
      <c r="M232" s="59"/>
      <c r="N232" s="56">
        <f t="shared" si="38"/>
        <v>37.51526250000002</v>
      </c>
      <c r="O232" s="56">
        <f t="shared" si="39"/>
        <v>8.6481944444385561E-2</v>
      </c>
      <c r="P232" s="56">
        <f>SUM($O$13:O232)</f>
        <v>33.202062500000011</v>
      </c>
      <c r="Q232" s="56">
        <f t="shared" si="40"/>
        <v>4.313200000000009</v>
      </c>
      <c r="T232" s="7"/>
      <c r="U232" s="8"/>
      <c r="V232" s="8"/>
    </row>
    <row r="233" spans="1:22" s="3" customFormat="1" x14ac:dyDescent="0.35">
      <c r="A233" s="63">
        <v>0.40675925925925926</v>
      </c>
      <c r="B233" s="81">
        <f t="shared" si="35"/>
        <v>1545.0000000000018</v>
      </c>
      <c r="C233" s="54">
        <f t="shared" si="33"/>
        <v>25.750000000000028</v>
      </c>
      <c r="D233" s="54">
        <f t="shared" si="34"/>
        <v>0.10000000000001563</v>
      </c>
      <c r="E233">
        <v>12.2</v>
      </c>
      <c r="F233" s="31">
        <f>SUM($E$13:E233)</f>
        <v>2168.7999999999988</v>
      </c>
      <c r="G233" s="52">
        <f t="shared" si="41"/>
        <v>2.1687999999999987</v>
      </c>
      <c r="H233" s="52">
        <f t="shared" si="42"/>
        <v>1.4625833333333333</v>
      </c>
      <c r="I233" s="88">
        <f t="shared" si="36"/>
        <v>-4.0666666666660309E-6</v>
      </c>
      <c r="J233" s="54">
        <f t="shared" si="37"/>
        <v>0.24399999999996183</v>
      </c>
      <c r="K233" s="54">
        <f t="shared" si="43"/>
        <v>1.2185833333333715</v>
      </c>
      <c r="L233" s="38"/>
      <c r="M233" s="59"/>
      <c r="N233" s="56">
        <f t="shared" si="38"/>
        <v>37.661520833333377</v>
      </c>
      <c r="O233" s="56">
        <f t="shared" si="39"/>
        <v>0.1218583333333562</v>
      </c>
      <c r="P233" s="56">
        <f>SUM($O$13:O233)</f>
        <v>33.323920833333368</v>
      </c>
      <c r="Q233" s="56">
        <f t="shared" si="40"/>
        <v>4.337600000000009</v>
      </c>
      <c r="T233" s="7"/>
      <c r="U233" s="8"/>
      <c r="V233" s="8"/>
    </row>
    <row r="234" spans="1:22" s="3" customFormat="1" x14ac:dyDescent="0.35">
      <c r="A234" s="63">
        <v>0.40689814814814818</v>
      </c>
      <c r="B234" s="81">
        <f t="shared" si="35"/>
        <v>1557.0000000000036</v>
      </c>
      <c r="C234" s="54">
        <f t="shared" si="33"/>
        <v>25.95000000000006</v>
      </c>
      <c r="D234" s="54">
        <f t="shared" ref="D234:D243" si="44">(A234*24-A233*24)*60</f>
        <v>0.20000000000003126</v>
      </c>
      <c r="E234">
        <v>18.5</v>
      </c>
      <c r="F234" s="31">
        <f>SUM($E$13:E234)</f>
        <v>2187.2999999999988</v>
      </c>
      <c r="G234" s="52">
        <f t="shared" si="41"/>
        <v>2.1872999999999987</v>
      </c>
      <c r="H234" s="54">
        <f t="shared" si="42"/>
        <v>1.4625833333333333</v>
      </c>
      <c r="I234" s="88">
        <f t="shared" si="36"/>
        <v>-3.0833333333328512E-6</v>
      </c>
      <c r="J234" s="54">
        <f t="shared" si="37"/>
        <v>0.18499999999997108</v>
      </c>
      <c r="K234" s="54">
        <f t="shared" si="43"/>
        <v>1.2775833333333622</v>
      </c>
      <c r="L234" s="38"/>
      <c r="M234" s="59"/>
      <c r="N234" s="56">
        <f t="shared" si="38"/>
        <v>37.954037500000091</v>
      </c>
      <c r="O234" s="56">
        <f t="shared" si="39"/>
        <v>0.25551666666671236</v>
      </c>
      <c r="P234" s="56">
        <f>SUM($O$13:O234)</f>
        <v>33.579437500000083</v>
      </c>
      <c r="Q234" s="56">
        <f t="shared" si="40"/>
        <v>4.374600000000008</v>
      </c>
      <c r="T234" s="7"/>
      <c r="U234" s="8"/>
      <c r="V234" s="8"/>
    </row>
    <row r="235" spans="1:22" s="3" customFormat="1" x14ac:dyDescent="0.35">
      <c r="A235" s="63">
        <v>0.40695601851851854</v>
      </c>
      <c r="B235" s="81">
        <f t="shared" si="35"/>
        <v>1562.0000000000011</v>
      </c>
      <c r="C235" s="54">
        <f t="shared" si="33"/>
        <v>26.033333333333353</v>
      </c>
      <c r="D235" s="54">
        <f t="shared" si="44"/>
        <v>8.3333333333293069E-2</v>
      </c>
      <c r="E235">
        <v>23</v>
      </c>
      <c r="F235" s="31">
        <f>SUM($E$13:E235)</f>
        <v>2210.2999999999988</v>
      </c>
      <c r="G235" s="52">
        <f t="shared" si="41"/>
        <v>2.2102999999999988</v>
      </c>
      <c r="H235" s="52">
        <f t="shared" si="42"/>
        <v>1.4625833333333333</v>
      </c>
      <c r="I235" s="88">
        <f t="shared" si="36"/>
        <v>-9.2000000000044452E-6</v>
      </c>
      <c r="J235" s="54">
        <f t="shared" si="37"/>
        <v>0.55200000000026672</v>
      </c>
      <c r="K235" s="54">
        <f t="shared" si="43"/>
        <v>0.91058333333306662</v>
      </c>
      <c r="L235" s="38"/>
      <c r="M235" s="59"/>
      <c r="N235" s="56">
        <f t="shared" si="38"/>
        <v>38.075919444444473</v>
      </c>
      <c r="O235" s="56">
        <f t="shared" si="39"/>
        <v>7.5881944444385549E-2</v>
      </c>
      <c r="P235" s="56">
        <f>SUM($O$13:O235)</f>
        <v>33.655319444444466</v>
      </c>
      <c r="Q235" s="56">
        <f t="shared" si="40"/>
        <v>4.4206000000000074</v>
      </c>
      <c r="T235" s="7"/>
      <c r="U235" s="8"/>
      <c r="V235" s="8"/>
    </row>
    <row r="236" spans="1:22" s="3" customFormat="1" x14ac:dyDescent="0.35">
      <c r="A236" s="63">
        <v>0.40702546296296299</v>
      </c>
      <c r="B236" s="81">
        <f t="shared" si="35"/>
        <v>1568.000000000002</v>
      </c>
      <c r="C236" s="54">
        <f t="shared" si="33"/>
        <v>26.133333333333368</v>
      </c>
      <c r="D236" s="54">
        <f t="shared" si="44"/>
        <v>0.10000000000001563</v>
      </c>
      <c r="E236">
        <v>17.8</v>
      </c>
      <c r="F236" s="31">
        <f>SUM($E$13:E236)</f>
        <v>2228.099999999999</v>
      </c>
      <c r="G236" s="52">
        <f t="shared" si="41"/>
        <v>2.2280999999999991</v>
      </c>
      <c r="H236" s="54">
        <f t="shared" si="42"/>
        <v>1.4625833333333333</v>
      </c>
      <c r="I236" s="88">
        <f t="shared" si="36"/>
        <v>-5.9333333333324063E-6</v>
      </c>
      <c r="J236" s="54">
        <f t="shared" si="37"/>
        <v>0.35599999999994436</v>
      </c>
      <c r="K236" s="54">
        <f t="shared" si="43"/>
        <v>1.106583333333389</v>
      </c>
      <c r="L236" s="38"/>
      <c r="M236" s="59"/>
      <c r="N236" s="56">
        <f t="shared" si="38"/>
        <v>38.22217777777783</v>
      </c>
      <c r="O236" s="56">
        <f t="shared" si="39"/>
        <v>0.1106583333333562</v>
      </c>
      <c r="P236" s="56">
        <f>SUM($O$13:O236)</f>
        <v>33.76597777777782</v>
      </c>
      <c r="Q236" s="56">
        <f t="shared" si="40"/>
        <v>4.4562000000000097</v>
      </c>
      <c r="T236" s="7"/>
      <c r="U236" s="8"/>
      <c r="V236" s="8"/>
    </row>
    <row r="237" spans="1:22" s="3" customFormat="1" x14ac:dyDescent="0.35">
      <c r="A237" s="63">
        <v>0.4070833333333333</v>
      </c>
      <c r="B237" s="81">
        <f t="shared" si="35"/>
        <v>1572.9999999999998</v>
      </c>
      <c r="C237" s="54">
        <f t="shared" si="33"/>
        <v>26.216666666666661</v>
      </c>
      <c r="D237" s="54">
        <f t="shared" si="44"/>
        <v>8.3333333333293069E-2</v>
      </c>
      <c r="E237">
        <v>16.8</v>
      </c>
      <c r="F237" s="31">
        <f>SUM($E$13:E237)</f>
        <v>2244.8999999999992</v>
      </c>
      <c r="G237" s="52">
        <f t="shared" si="41"/>
        <v>2.244899999999999</v>
      </c>
      <c r="H237" s="52">
        <f t="shared" si="42"/>
        <v>1.4625833333333333</v>
      </c>
      <c r="I237" s="88">
        <f t="shared" si="36"/>
        <v>-6.7200000000032476E-6</v>
      </c>
      <c r="J237" s="54">
        <f t="shared" si="37"/>
        <v>0.40320000000019485</v>
      </c>
      <c r="K237" s="54">
        <f t="shared" si="43"/>
        <v>1.0593833333331384</v>
      </c>
      <c r="L237" s="38"/>
      <c r="M237" s="59"/>
      <c r="N237" s="56">
        <f t="shared" si="38"/>
        <v>38.344059722222212</v>
      </c>
      <c r="O237" s="56">
        <f t="shared" si="39"/>
        <v>8.8281944444385543E-2</v>
      </c>
      <c r="P237" s="56">
        <f>SUM($O$13:O237)</f>
        <v>33.854259722222203</v>
      </c>
      <c r="Q237" s="56">
        <f t="shared" si="40"/>
        <v>4.4898000000000096</v>
      </c>
      <c r="T237" s="7"/>
      <c r="U237" s="8"/>
      <c r="V237" s="8"/>
    </row>
    <row r="238" spans="1:22" s="3" customFormat="1" x14ac:dyDescent="0.35">
      <c r="A238" s="63">
        <v>0.40723379629629625</v>
      </c>
      <c r="B238" s="81">
        <f t="shared" si="35"/>
        <v>1585.9999999999986</v>
      </c>
      <c r="C238" s="54">
        <f t="shared" si="33"/>
        <v>26.433333333333309</v>
      </c>
      <c r="D238" s="54">
        <f t="shared" si="44"/>
        <v>0.21666666666664725</v>
      </c>
      <c r="E238">
        <v>17.8</v>
      </c>
      <c r="F238" s="31">
        <f>SUM($E$13:E238)</f>
        <v>2262.6999999999994</v>
      </c>
      <c r="G238" s="52">
        <f t="shared" si="41"/>
        <v>2.2626999999999993</v>
      </c>
      <c r="H238" s="54">
        <f t="shared" si="42"/>
        <v>1.4625833333333333</v>
      </c>
      <c r="I238" s="88">
        <f t="shared" si="36"/>
        <v>-2.7384615384617839E-6</v>
      </c>
      <c r="J238" s="54">
        <f t="shared" si="37"/>
        <v>0.16430769230770703</v>
      </c>
      <c r="K238" s="54">
        <f t="shared" si="43"/>
        <v>1.2982756410256262</v>
      </c>
      <c r="L238" s="38"/>
      <c r="M238" s="59"/>
      <c r="N238" s="56">
        <f t="shared" si="38"/>
        <v>38.660952777777744</v>
      </c>
      <c r="O238" s="56">
        <f t="shared" si="39"/>
        <v>0.28129305555552714</v>
      </c>
      <c r="P238" s="56">
        <f>SUM($O$13:O238)</f>
        <v>34.135552777777733</v>
      </c>
      <c r="Q238" s="56">
        <f t="shared" si="40"/>
        <v>4.5254000000000119</v>
      </c>
      <c r="T238" s="7"/>
      <c r="U238" s="8"/>
      <c r="V238" s="8"/>
    </row>
    <row r="239" spans="1:22" s="3" customFormat="1" x14ac:dyDescent="0.35">
      <c r="A239" s="63">
        <v>0.40729166666666666</v>
      </c>
      <c r="B239" s="81">
        <f t="shared" si="35"/>
        <v>1591.0000000000025</v>
      </c>
      <c r="C239" s="54">
        <f t="shared" si="33"/>
        <v>26.516666666666708</v>
      </c>
      <c r="D239" s="54">
        <f t="shared" si="44"/>
        <v>8.3333333333399651E-2</v>
      </c>
      <c r="E239">
        <v>18</v>
      </c>
      <c r="F239" s="31">
        <f>SUM($E$13:E239)</f>
        <v>2280.6999999999994</v>
      </c>
      <c r="G239" s="52">
        <f t="shared" si="41"/>
        <v>2.2806999999999995</v>
      </c>
      <c r="H239" s="52">
        <f t="shared" si="42"/>
        <v>1.4625833333333333</v>
      </c>
      <c r="I239" s="88">
        <f t="shared" si="36"/>
        <v>-7.1999999999942703E-6</v>
      </c>
      <c r="J239" s="54">
        <f t="shared" si="37"/>
        <v>0.43199999999965621</v>
      </c>
      <c r="K239" s="54">
        <f t="shared" si="43"/>
        <v>1.0305833333336771</v>
      </c>
      <c r="L239" s="38"/>
      <c r="M239" s="59"/>
      <c r="N239" s="56">
        <f t="shared" si="38"/>
        <v>38.782834722222283</v>
      </c>
      <c r="O239" s="56">
        <f t="shared" si="39"/>
        <v>8.5881944444541433E-2</v>
      </c>
      <c r="P239" s="56">
        <f>SUM($O$13:O239)</f>
        <v>34.221434722222277</v>
      </c>
      <c r="Q239" s="56">
        <f t="shared" si="40"/>
        <v>4.5614000000000061</v>
      </c>
      <c r="T239" s="7"/>
      <c r="U239" s="8"/>
      <c r="V239" s="8"/>
    </row>
    <row r="240" spans="1:22" s="3" customFormat="1" x14ac:dyDescent="0.35">
      <c r="A240" s="63">
        <v>0.40736111111111112</v>
      </c>
      <c r="B240" s="81">
        <f t="shared" si="35"/>
        <v>1597.0000000000034</v>
      </c>
      <c r="C240" s="54">
        <f t="shared" si="33"/>
        <v>26.616666666666724</v>
      </c>
      <c r="D240" s="54">
        <f t="shared" si="44"/>
        <v>0.10000000000001563</v>
      </c>
      <c r="E240">
        <v>17</v>
      </c>
      <c r="F240" s="31">
        <f>SUM($E$13:E240)</f>
        <v>2297.6999999999994</v>
      </c>
      <c r="G240" s="52">
        <f t="shared" si="41"/>
        <v>2.2976999999999994</v>
      </c>
      <c r="H240" s="54">
        <f t="shared" si="42"/>
        <v>1.4625833333333333</v>
      </c>
      <c r="I240" s="88">
        <f t="shared" si="36"/>
        <v>-5.6666666666657809E-6</v>
      </c>
      <c r="J240" s="54">
        <f t="shared" si="37"/>
        <v>0.33999999999994684</v>
      </c>
      <c r="K240" s="54">
        <f t="shared" si="43"/>
        <v>1.1225833333333866</v>
      </c>
      <c r="L240" s="38"/>
      <c r="M240" s="59"/>
      <c r="N240" s="56">
        <f t="shared" si="38"/>
        <v>38.92909305555564</v>
      </c>
      <c r="O240" s="56">
        <f t="shared" si="39"/>
        <v>0.11225833333335621</v>
      </c>
      <c r="P240" s="56">
        <f>SUM($O$13:O240)</f>
        <v>34.333693055555635</v>
      </c>
      <c r="Q240" s="56">
        <f t="shared" si="40"/>
        <v>4.595400000000005</v>
      </c>
      <c r="T240" s="7"/>
      <c r="U240" s="8"/>
      <c r="V240" s="8"/>
    </row>
    <row r="241" spans="1:22" s="38" customFormat="1" x14ac:dyDescent="0.35">
      <c r="A241" s="63">
        <v>0.40741898148148148</v>
      </c>
      <c r="B241" s="81">
        <f t="shared" si="35"/>
        <v>1602.0000000000009</v>
      </c>
      <c r="C241" s="54">
        <f t="shared" si="33"/>
        <v>26.700000000000017</v>
      </c>
      <c r="D241" s="54">
        <f t="shared" si="44"/>
        <v>8.3333333333293069E-2</v>
      </c>
      <c r="E241">
        <v>17</v>
      </c>
      <c r="F241" s="31">
        <f>SUM($E$13:E241)</f>
        <v>2314.6999999999994</v>
      </c>
      <c r="G241" s="52">
        <f>F241/1000</f>
        <v>2.3146999999999993</v>
      </c>
      <c r="H241" s="52">
        <f>IF($C$4=$C$5,$D$5,IF($C$4=$C$6,$D$6,IF($C$4=$C$7,$D$7,$D$8)))</f>
        <v>1.4625833333333333</v>
      </c>
      <c r="I241" s="88">
        <f t="shared" si="36"/>
        <v>-6.8000000000032858E-6</v>
      </c>
      <c r="J241" s="54">
        <f t="shared" si="37"/>
        <v>0.40800000000019715</v>
      </c>
      <c r="K241" s="54">
        <f t="shared" si="43"/>
        <v>1.0545833333331363</v>
      </c>
      <c r="M241" s="59"/>
      <c r="N241" s="56">
        <f t="shared" si="38"/>
        <v>39.050975000000022</v>
      </c>
      <c r="O241" s="56">
        <f t="shared" si="39"/>
        <v>8.788194444438556E-2</v>
      </c>
      <c r="P241" s="56">
        <f>SUM($O$13:O241)</f>
        <v>34.421575000000018</v>
      </c>
      <c r="Q241" s="56">
        <f t="shared" si="40"/>
        <v>4.629400000000004</v>
      </c>
      <c r="R241" s="37"/>
      <c r="S241" s="37"/>
      <c r="T241" s="37"/>
      <c r="U241" s="35"/>
      <c r="V241" s="8"/>
    </row>
    <row r="242" spans="1:22" s="38" customFormat="1" x14ac:dyDescent="0.35">
      <c r="A242" s="63">
        <v>0.40748842592592593</v>
      </c>
      <c r="B242" s="81">
        <f t="shared" si="35"/>
        <v>1608.000000000002</v>
      </c>
      <c r="C242" s="54">
        <f t="shared" si="33"/>
        <v>26.800000000000033</v>
      </c>
      <c r="D242" s="54">
        <f t="shared" si="44"/>
        <v>0.10000000000001563</v>
      </c>
      <c r="E242">
        <v>17</v>
      </c>
      <c r="F242" s="31">
        <f>SUM($E$13:E242)</f>
        <v>2331.6999999999994</v>
      </c>
      <c r="G242" s="52">
        <f>F242/1000</f>
        <v>2.3316999999999992</v>
      </c>
      <c r="H242" s="54">
        <f t="shared" ref="H242:H313" si="45">IF($C$4=$C$5,$D$5,IF($C$4=$C$6,$D$6,IF($C$4=$C$7,$D$7,$D$8)))</f>
        <v>1.4625833333333333</v>
      </c>
      <c r="I242" s="88">
        <f t="shared" si="36"/>
        <v>-5.6666666666657809E-6</v>
      </c>
      <c r="J242" s="54">
        <f t="shared" si="37"/>
        <v>0.33999999999994684</v>
      </c>
      <c r="K242" s="54">
        <f t="shared" si="43"/>
        <v>1.1225833333333866</v>
      </c>
      <c r="M242" s="59"/>
      <c r="N242" s="56">
        <f>C242*H242</f>
        <v>39.197233333333379</v>
      </c>
      <c r="O242" s="56">
        <f>K242*(D242)</f>
        <v>0.11225833333335621</v>
      </c>
      <c r="P242" s="56">
        <f>SUM($O$13:O242)</f>
        <v>34.533833333333376</v>
      </c>
      <c r="Q242" s="56">
        <f>N242-P242</f>
        <v>4.6634000000000029</v>
      </c>
      <c r="R242" s="37"/>
      <c r="S242" s="37"/>
      <c r="T242" s="37"/>
      <c r="U242" s="35"/>
      <c r="V242" s="8"/>
    </row>
    <row r="243" spans="1:22" s="38" customFormat="1" x14ac:dyDescent="0.35">
      <c r="A243" s="63">
        <v>0.40759259259259256</v>
      </c>
      <c r="B243" s="81">
        <f t="shared" si="35"/>
        <v>1617.0000000000002</v>
      </c>
      <c r="C243" s="54">
        <f t="shared" si="33"/>
        <v>26.950000000000003</v>
      </c>
      <c r="D243" s="54">
        <f t="shared" si="44"/>
        <v>0.14999999999997016</v>
      </c>
      <c r="E243">
        <v>17</v>
      </c>
      <c r="F243" s="31">
        <f>SUM($E$13:E243)</f>
        <v>2348.6999999999994</v>
      </c>
      <c r="G243" s="52">
        <f>F243/1000</f>
        <v>2.3486999999999996</v>
      </c>
      <c r="H243" s="54">
        <f t="shared" si="45"/>
        <v>1.4625833333333333</v>
      </c>
      <c r="I243" s="88">
        <f t="shared" si="36"/>
        <v>-3.7777777777785294E-6</v>
      </c>
      <c r="J243" s="54">
        <f t="shared" si="37"/>
        <v>0.22666666666671176</v>
      </c>
      <c r="K243" s="54">
        <f t="shared" si="43"/>
        <v>1.2359166666666215</v>
      </c>
      <c r="M243" s="59"/>
      <c r="N243" s="56">
        <f>C243*H243</f>
        <v>39.41662083333334</v>
      </c>
      <c r="O243" s="56">
        <f>K243*(D243)</f>
        <v>0.18538749999995635</v>
      </c>
      <c r="P243" s="56">
        <f>SUM($O$13:O243)</f>
        <v>34.719220833333331</v>
      </c>
      <c r="Q243" s="56">
        <f>N243-P243</f>
        <v>4.6974000000000089</v>
      </c>
      <c r="R243" s="37"/>
      <c r="S243" s="37"/>
      <c r="T243" s="37"/>
      <c r="U243" s="9"/>
      <c r="V243" s="11"/>
    </row>
    <row r="244" spans="1:22" x14ac:dyDescent="0.35">
      <c r="A244" s="63">
        <v>0.40775462962962966</v>
      </c>
      <c r="B244" s="81">
        <f t="shared" si="35"/>
        <v>1631.0000000000023</v>
      </c>
      <c r="C244" s="54">
        <f t="shared" si="33"/>
        <v>27.183333333333373</v>
      </c>
      <c r="D244" s="54">
        <f>(A244*24-A243*24)*60</f>
        <v>0.23333333333336981</v>
      </c>
      <c r="E244">
        <v>25.5</v>
      </c>
      <c r="F244" s="31">
        <f>SUM($E$13:E244)</f>
        <v>2374.1999999999994</v>
      </c>
      <c r="G244" s="52">
        <f>F244/1000</f>
        <v>2.3741999999999992</v>
      </c>
      <c r="H244" s="54">
        <f t="shared" si="45"/>
        <v>1.4625833333333333</v>
      </c>
      <c r="I244" s="88">
        <f t="shared" si="36"/>
        <v>-3.6428571428565736E-6</v>
      </c>
      <c r="J244" s="54">
        <f t="shared" si="37"/>
        <v>0.21857142857139442</v>
      </c>
      <c r="K244" s="54">
        <f t="shared" si="43"/>
        <v>1.2440119047619389</v>
      </c>
      <c r="L244" s="38"/>
      <c r="M244" s="59"/>
      <c r="N244" s="56">
        <f>C244*H244</f>
        <v>39.757890277777832</v>
      </c>
      <c r="O244" s="56">
        <f>K244*(D244)</f>
        <v>0.29026944444449776</v>
      </c>
      <c r="P244" s="56">
        <f>SUM($O$13:O244)</f>
        <v>35.009490277777829</v>
      </c>
      <c r="Q244" s="56">
        <f>N244-P244</f>
        <v>4.7484000000000037</v>
      </c>
    </row>
    <row r="245" spans="1:22" x14ac:dyDescent="0.35">
      <c r="A245" s="63">
        <v>0.40781249999999997</v>
      </c>
      <c r="B245" s="81">
        <f t="shared" si="35"/>
        <v>1636</v>
      </c>
      <c r="C245" s="54">
        <f t="shared" si="33"/>
        <v>27.266666666666666</v>
      </c>
      <c r="D245" s="54">
        <f t="shared" ref="D245:D275" si="46">(A245*24-A244*24)*60</f>
        <v>8.3333333333293069E-2</v>
      </c>
      <c r="E245">
        <v>28</v>
      </c>
      <c r="F245" s="31">
        <f>SUM($E$13:E245)</f>
        <v>2402.1999999999994</v>
      </c>
      <c r="G245" s="52">
        <f t="shared" ref="G245:G275" si="47">F245/1000</f>
        <v>2.4021999999999992</v>
      </c>
      <c r="H245" s="54">
        <f t="shared" si="45"/>
        <v>1.4625833333333333</v>
      </c>
      <c r="I245" s="88">
        <f t="shared" si="36"/>
        <v>-1.1200000000005412E-5</v>
      </c>
      <c r="J245" s="54">
        <f t="shared" si="37"/>
        <v>0.67200000000032467</v>
      </c>
      <c r="K245" s="54">
        <f t="shared" si="43"/>
        <v>0.79058333333300868</v>
      </c>
      <c r="L245" s="38"/>
      <c r="M245" s="59"/>
      <c r="N245" s="56">
        <f t="shared" ref="N245:N275" si="48">C245*H245</f>
        <v>39.879772222222222</v>
      </c>
      <c r="O245" s="56">
        <f t="shared" ref="O245:O275" si="49">K245*(D245)</f>
        <v>6.5881944444385554E-2</v>
      </c>
      <c r="P245" s="56">
        <f>SUM($O$13:O245)</f>
        <v>35.075372222222214</v>
      </c>
      <c r="Q245" s="56">
        <f t="shared" ref="Q245:Q275" si="50">N245-P245</f>
        <v>4.8044000000000082</v>
      </c>
    </row>
    <row r="246" spans="1:22" x14ac:dyDescent="0.35">
      <c r="A246" s="63">
        <v>0.40788194444444442</v>
      </c>
      <c r="B246" s="81">
        <f t="shared" si="35"/>
        <v>1642.0000000000009</v>
      </c>
      <c r="C246" s="54">
        <f t="shared" si="33"/>
        <v>27.366666666666681</v>
      </c>
      <c r="D246" s="54">
        <f t="shared" si="46"/>
        <v>0.10000000000001563</v>
      </c>
      <c r="E246">
        <v>23</v>
      </c>
      <c r="F246" s="31">
        <f>SUM($E$13:E246)</f>
        <v>2425.1999999999994</v>
      </c>
      <c r="G246" s="52">
        <f t="shared" si="47"/>
        <v>2.4251999999999994</v>
      </c>
      <c r="H246" s="54">
        <f t="shared" si="45"/>
        <v>1.4625833333333333</v>
      </c>
      <c r="I246" s="88">
        <f t="shared" si="36"/>
        <v>-7.6666666666654678E-6</v>
      </c>
      <c r="J246" s="54">
        <f t="shared" si="37"/>
        <v>0.45999999999992808</v>
      </c>
      <c r="K246" s="54">
        <f t="shared" si="43"/>
        <v>1.0025833333334053</v>
      </c>
      <c r="L246" s="38"/>
      <c r="M246" s="59"/>
      <c r="N246" s="56">
        <f t="shared" si="48"/>
        <v>40.026030555555579</v>
      </c>
      <c r="O246" s="56">
        <f t="shared" si="49"/>
        <v>0.10025833333335621</v>
      </c>
      <c r="P246" s="56">
        <f>SUM($O$13:O246)</f>
        <v>35.175630555555571</v>
      </c>
      <c r="Q246" s="56">
        <f t="shared" si="50"/>
        <v>4.8504000000000076</v>
      </c>
    </row>
    <row r="247" spans="1:22" x14ac:dyDescent="0.35">
      <c r="A247" s="63">
        <v>0.40806712962962965</v>
      </c>
      <c r="B247" s="81">
        <f t="shared" si="35"/>
        <v>1658.0000000000034</v>
      </c>
      <c r="C247" s="54">
        <f t="shared" si="33"/>
        <v>27.63333333333339</v>
      </c>
      <c r="D247" s="54">
        <f t="shared" si="46"/>
        <v>0.26666666666670835</v>
      </c>
      <c r="E247">
        <v>20</v>
      </c>
      <c r="F247" s="31">
        <f>SUM($E$13:E247)</f>
        <v>2445.1999999999994</v>
      </c>
      <c r="G247" s="52">
        <f t="shared" si="47"/>
        <v>2.4451999999999994</v>
      </c>
      <c r="H247" s="54">
        <f t="shared" si="45"/>
        <v>1.4625833333333333</v>
      </c>
      <c r="I247" s="88">
        <f t="shared" si="36"/>
        <v>-2.4999999999996089E-6</v>
      </c>
      <c r="J247" s="54">
        <f t="shared" si="37"/>
        <v>0.14999999999997654</v>
      </c>
      <c r="K247" s="54">
        <f t="shared" si="43"/>
        <v>1.3125833333333567</v>
      </c>
      <c r="L247" s="38"/>
      <c r="M247" s="59"/>
      <c r="N247" s="56">
        <f t="shared" si="48"/>
        <v>40.416052777777864</v>
      </c>
      <c r="O247" s="56">
        <f t="shared" si="49"/>
        <v>0.35002222222228319</v>
      </c>
      <c r="P247" s="56">
        <f>SUM($O$13:O247)</f>
        <v>35.525652777777857</v>
      </c>
      <c r="Q247" s="56">
        <f t="shared" si="50"/>
        <v>4.8904000000000067</v>
      </c>
    </row>
    <row r="248" spans="1:22" x14ac:dyDescent="0.35">
      <c r="A248" s="63">
        <v>0.40812500000000002</v>
      </c>
      <c r="B248" s="81">
        <f t="shared" si="35"/>
        <v>1663.0000000000009</v>
      </c>
      <c r="C248" s="54">
        <f t="shared" si="33"/>
        <v>27.716666666666683</v>
      </c>
      <c r="D248" s="54">
        <f t="shared" si="46"/>
        <v>8.3333333333293069E-2</v>
      </c>
      <c r="E248">
        <v>25</v>
      </c>
      <c r="F248" s="31">
        <f>SUM($E$13:E248)</f>
        <v>2470.1999999999994</v>
      </c>
      <c r="G248" s="52">
        <f t="shared" si="47"/>
        <v>2.4701999999999993</v>
      </c>
      <c r="H248" s="54">
        <f t="shared" si="45"/>
        <v>1.4625833333333333</v>
      </c>
      <c r="I248" s="88">
        <f t="shared" si="36"/>
        <v>-1.0000000000004831E-5</v>
      </c>
      <c r="J248" s="54">
        <f t="shared" si="37"/>
        <v>0.60000000000028986</v>
      </c>
      <c r="K248" s="54">
        <f t="shared" si="43"/>
        <v>0.86258333333304349</v>
      </c>
      <c r="L248" s="38"/>
      <c r="M248" s="59"/>
      <c r="N248" s="56">
        <f t="shared" si="48"/>
        <v>40.537934722222246</v>
      </c>
      <c r="O248" s="56">
        <f t="shared" si="49"/>
        <v>7.1881944444385559E-2</v>
      </c>
      <c r="P248" s="56">
        <f>SUM($O$13:O248)</f>
        <v>35.597534722222242</v>
      </c>
      <c r="Q248" s="56">
        <f t="shared" si="50"/>
        <v>4.9404000000000039</v>
      </c>
    </row>
    <row r="249" spans="1:22" x14ac:dyDescent="0.35">
      <c r="A249" s="63">
        <v>0.40818287037037032</v>
      </c>
      <c r="B249" s="81">
        <f t="shared" si="35"/>
        <v>1667.9999999999986</v>
      </c>
      <c r="C249" s="54">
        <f t="shared" si="33"/>
        <v>27.799999999999976</v>
      </c>
      <c r="D249" s="54">
        <f t="shared" si="46"/>
        <v>8.3333333333293069E-2</v>
      </c>
      <c r="E249">
        <v>15.7</v>
      </c>
      <c r="F249" s="31">
        <f>SUM($E$13:E249)</f>
        <v>2485.8999999999992</v>
      </c>
      <c r="G249" s="52">
        <f t="shared" si="47"/>
        <v>2.4858999999999991</v>
      </c>
      <c r="H249" s="54">
        <f t="shared" si="45"/>
        <v>1.4625833333333333</v>
      </c>
      <c r="I249" s="88">
        <f t="shared" si="36"/>
        <v>-6.2800000000030341E-6</v>
      </c>
      <c r="J249" s="54">
        <f t="shared" si="37"/>
        <v>0.37680000000018204</v>
      </c>
      <c r="K249" s="54">
        <f t="shared" si="43"/>
        <v>1.0857833333331512</v>
      </c>
      <c r="L249" s="38"/>
      <c r="M249" s="59"/>
      <c r="N249" s="56">
        <f t="shared" si="48"/>
        <v>40.659816666666629</v>
      </c>
      <c r="O249" s="56">
        <f t="shared" si="49"/>
        <v>9.0481944444385551E-2</v>
      </c>
      <c r="P249" s="56">
        <f>SUM($O$13:O249)</f>
        <v>35.688016666666627</v>
      </c>
      <c r="Q249" s="56">
        <f t="shared" si="50"/>
        <v>4.9718000000000018</v>
      </c>
    </row>
    <row r="250" spans="1:22" x14ac:dyDescent="0.35">
      <c r="A250" s="63">
        <v>0.40842592592592591</v>
      </c>
      <c r="B250" s="81">
        <f t="shared" si="35"/>
        <v>1688.9999999999986</v>
      </c>
      <c r="C250" s="54">
        <f t="shared" si="33"/>
        <v>28.149999999999977</v>
      </c>
      <c r="D250" s="54">
        <f t="shared" si="46"/>
        <v>0.35000000000000142</v>
      </c>
      <c r="E250">
        <v>16.100000000000001</v>
      </c>
      <c r="F250" s="31">
        <f>SUM($E$13:E250)</f>
        <v>2501.9999999999991</v>
      </c>
      <c r="G250" s="52">
        <f t="shared" si="47"/>
        <v>2.5019999999999989</v>
      </c>
      <c r="H250" s="54">
        <f t="shared" si="45"/>
        <v>1.4625833333333333</v>
      </c>
      <c r="I250" s="88">
        <f t="shared" si="36"/>
        <v>-1.5333333333333273E-6</v>
      </c>
      <c r="J250" s="54">
        <f t="shared" si="37"/>
        <v>9.1999999999999638E-2</v>
      </c>
      <c r="K250" s="54">
        <f t="shared" si="43"/>
        <v>1.3705833333333337</v>
      </c>
      <c r="L250" s="38"/>
      <c r="M250" s="59"/>
      <c r="N250" s="56">
        <f t="shared" si="48"/>
        <v>41.171720833333303</v>
      </c>
      <c r="O250" s="56">
        <f t="shared" si="49"/>
        <v>0.47970416666666876</v>
      </c>
      <c r="P250" s="56">
        <f>SUM($O$13:O250)</f>
        <v>36.167720833333298</v>
      </c>
      <c r="Q250" s="56">
        <f t="shared" si="50"/>
        <v>5.0040000000000049</v>
      </c>
    </row>
    <row r="251" spans="1:22" x14ac:dyDescent="0.35">
      <c r="A251" s="63">
        <v>0.40848379629629633</v>
      </c>
      <c r="B251" s="81">
        <f t="shared" si="35"/>
        <v>1694.0000000000027</v>
      </c>
      <c r="C251" s="54">
        <f t="shared" si="33"/>
        <v>28.233333333333377</v>
      </c>
      <c r="D251" s="54">
        <f t="shared" si="46"/>
        <v>8.3333333333399651E-2</v>
      </c>
      <c r="E251">
        <v>17</v>
      </c>
      <c r="F251" s="31">
        <f>SUM($E$13:E251)</f>
        <v>2518.9999999999991</v>
      </c>
      <c r="G251" s="52">
        <f t="shared" si="47"/>
        <v>2.5189999999999992</v>
      </c>
      <c r="H251" s="54">
        <f t="shared" si="45"/>
        <v>1.4625833333333333</v>
      </c>
      <c r="I251" s="88">
        <f t="shared" si="36"/>
        <v>-6.7999999999945876E-6</v>
      </c>
      <c r="J251" s="54">
        <f t="shared" si="37"/>
        <v>0.40799999999967529</v>
      </c>
      <c r="K251" s="54">
        <f t="shared" si="43"/>
        <v>1.0545833333336581</v>
      </c>
      <c r="L251" s="38"/>
      <c r="M251" s="59"/>
      <c r="N251" s="56">
        <f t="shared" si="48"/>
        <v>41.293602777777842</v>
      </c>
      <c r="O251" s="56">
        <f t="shared" si="49"/>
        <v>8.7881944444541449E-2</v>
      </c>
      <c r="P251" s="56">
        <f>SUM($O$13:O251)</f>
        <v>36.255602777777838</v>
      </c>
      <c r="Q251" s="56">
        <f t="shared" si="50"/>
        <v>5.0380000000000038</v>
      </c>
    </row>
    <row r="252" spans="1:22" x14ac:dyDescent="0.35">
      <c r="A252" s="63">
        <v>0.40857638888888892</v>
      </c>
      <c r="B252" s="81">
        <f t="shared" si="35"/>
        <v>1702.0000000000039</v>
      </c>
      <c r="C252" s="54">
        <f t="shared" si="33"/>
        <v>28.366666666666731</v>
      </c>
      <c r="D252" s="54">
        <f t="shared" si="46"/>
        <v>0.13333333333335418</v>
      </c>
      <c r="E252">
        <v>15.9</v>
      </c>
      <c r="F252" s="31">
        <f>SUM($E$13:E252)</f>
        <v>2534.8999999999992</v>
      </c>
      <c r="G252" s="52">
        <f t="shared" si="47"/>
        <v>2.534899999999999</v>
      </c>
      <c r="H252" s="54">
        <f t="shared" si="45"/>
        <v>1.4625833333333333</v>
      </c>
      <c r="I252" s="88">
        <f t="shared" si="36"/>
        <v>-3.9749999999993792E-6</v>
      </c>
      <c r="J252" s="54">
        <f t="shared" si="37"/>
        <v>0.23849999999996271</v>
      </c>
      <c r="K252" s="54">
        <f t="shared" si="43"/>
        <v>1.2240833333333707</v>
      </c>
      <c r="L252" s="38"/>
      <c r="M252" s="59"/>
      <c r="N252" s="56">
        <f t="shared" si="48"/>
        <v>41.488613888888985</v>
      </c>
      <c r="O252" s="56">
        <f t="shared" si="49"/>
        <v>0.16321111111114162</v>
      </c>
      <c r="P252" s="56">
        <f>SUM($O$13:O252)</f>
        <v>36.418813888888977</v>
      </c>
      <c r="Q252" s="56">
        <f t="shared" si="50"/>
        <v>5.0698000000000079</v>
      </c>
    </row>
    <row r="253" spans="1:22" x14ac:dyDescent="0.35">
      <c r="A253" s="63">
        <v>0.40863425925925928</v>
      </c>
      <c r="B253" s="81">
        <f t="shared" si="35"/>
        <v>1707.0000000000014</v>
      </c>
      <c r="C253" s="54">
        <f t="shared" si="33"/>
        <v>28.450000000000024</v>
      </c>
      <c r="D253" s="54">
        <f t="shared" si="46"/>
        <v>8.3333333333293069E-2</v>
      </c>
      <c r="E253">
        <v>20.100000000000001</v>
      </c>
      <c r="F253" s="31">
        <f>SUM($E$13:E253)</f>
        <v>2554.9999999999991</v>
      </c>
      <c r="G253" s="52">
        <f t="shared" si="47"/>
        <v>2.5549999999999993</v>
      </c>
      <c r="H253" s="54">
        <f t="shared" si="45"/>
        <v>1.4625833333333333</v>
      </c>
      <c r="I253" s="88">
        <f t="shared" si="36"/>
        <v>-8.0400000000038854E-6</v>
      </c>
      <c r="J253" s="54">
        <f t="shared" si="37"/>
        <v>0.48240000000023314</v>
      </c>
      <c r="K253" s="54">
        <f t="shared" si="43"/>
        <v>0.98018333333310026</v>
      </c>
      <c r="L253" s="38"/>
      <c r="M253" s="59"/>
      <c r="N253" s="56">
        <f t="shared" si="48"/>
        <v>41.610495833333367</v>
      </c>
      <c r="O253" s="56">
        <f t="shared" si="49"/>
        <v>8.1681944444385549E-2</v>
      </c>
      <c r="P253" s="56">
        <f>SUM($O$13:O253)</f>
        <v>36.50049583333336</v>
      </c>
      <c r="Q253" s="56">
        <f t="shared" si="50"/>
        <v>5.1100000000000065</v>
      </c>
    </row>
    <row r="254" spans="1:22" x14ac:dyDescent="0.35">
      <c r="A254" s="63">
        <v>0.40876157407407404</v>
      </c>
      <c r="B254" s="81">
        <f t="shared" si="35"/>
        <v>1718</v>
      </c>
      <c r="C254" s="54">
        <f t="shared" si="33"/>
        <v>28.633333333333333</v>
      </c>
      <c r="D254" s="54">
        <f t="shared" si="46"/>
        <v>0.1833333333333087</v>
      </c>
      <c r="E254">
        <v>19.600000000000001</v>
      </c>
      <c r="F254" s="31">
        <f>SUM($E$13:E254)</f>
        <v>2574.599999999999</v>
      </c>
      <c r="G254" s="52">
        <f t="shared" si="47"/>
        <v>2.5745999999999989</v>
      </c>
      <c r="H254" s="54">
        <f t="shared" si="45"/>
        <v>1.4625833333333333</v>
      </c>
      <c r="I254" s="88">
        <f t="shared" si="36"/>
        <v>-3.5636363636368425E-6</v>
      </c>
      <c r="J254" s="54">
        <f t="shared" si="37"/>
        <v>0.21381818181821055</v>
      </c>
      <c r="K254" s="54">
        <f t="shared" si="43"/>
        <v>1.2487651515151228</v>
      </c>
      <c r="L254" s="38"/>
      <c r="M254" s="59"/>
      <c r="N254" s="56">
        <f t="shared" si="48"/>
        <v>41.878636111111113</v>
      </c>
      <c r="O254" s="56">
        <f t="shared" si="49"/>
        <v>0.22894027777774176</v>
      </c>
      <c r="P254" s="56">
        <f>SUM($O$13:O254)</f>
        <v>36.729436111111099</v>
      </c>
      <c r="Q254" s="56">
        <f t="shared" si="50"/>
        <v>5.1492000000000147</v>
      </c>
    </row>
    <row r="255" spans="1:22" x14ac:dyDescent="0.35">
      <c r="A255" s="63">
        <v>0.40881944444444446</v>
      </c>
      <c r="B255" s="81">
        <f t="shared" si="35"/>
        <v>1723.0000000000039</v>
      </c>
      <c r="C255" s="54">
        <f t="shared" si="33"/>
        <v>28.716666666666733</v>
      </c>
      <c r="D255" s="54">
        <f t="shared" si="46"/>
        <v>8.3333333333399651E-2</v>
      </c>
      <c r="E255">
        <v>31.5</v>
      </c>
      <c r="F255" s="31">
        <f>SUM($E$13:E255)</f>
        <v>2606.099999999999</v>
      </c>
      <c r="G255" s="52">
        <f t="shared" si="47"/>
        <v>2.6060999999999992</v>
      </c>
      <c r="H255" s="54">
        <f t="shared" si="45"/>
        <v>1.4625833333333333</v>
      </c>
      <c r="I255" s="88">
        <f t="shared" si="36"/>
        <v>-1.2599999999989974E-5</v>
      </c>
      <c r="J255" s="54">
        <f t="shared" si="37"/>
        <v>0.75599999999939838</v>
      </c>
      <c r="K255" s="54">
        <f t="shared" si="43"/>
        <v>0.70658333333393497</v>
      </c>
      <c r="L255" s="38"/>
      <c r="M255" s="59"/>
      <c r="N255" s="56">
        <f t="shared" si="48"/>
        <v>42.000518055555652</v>
      </c>
      <c r="O255" s="56">
        <f t="shared" si="49"/>
        <v>5.8881944444541437E-2</v>
      </c>
      <c r="P255" s="56">
        <f>SUM($O$13:O255)</f>
        <v>36.788318055555642</v>
      </c>
      <c r="Q255" s="56">
        <f t="shared" si="50"/>
        <v>5.2122000000000099</v>
      </c>
    </row>
    <row r="256" spans="1:22" x14ac:dyDescent="0.35">
      <c r="A256" s="63">
        <v>0.40887731481481482</v>
      </c>
      <c r="B256" s="81">
        <f t="shared" si="35"/>
        <v>1728.0000000000016</v>
      </c>
      <c r="C256" s="54">
        <f t="shared" si="33"/>
        <v>28.800000000000026</v>
      </c>
      <c r="D256" s="54">
        <f t="shared" si="46"/>
        <v>8.3333333333293069E-2</v>
      </c>
      <c r="E256">
        <v>18</v>
      </c>
      <c r="F256" s="31">
        <f>SUM($E$13:E256)</f>
        <v>2624.099999999999</v>
      </c>
      <c r="G256" s="52">
        <f t="shared" si="47"/>
        <v>2.624099999999999</v>
      </c>
      <c r="H256" s="54">
        <f t="shared" si="45"/>
        <v>1.4625833333333333</v>
      </c>
      <c r="I256" s="88">
        <f t="shared" si="36"/>
        <v>-7.2000000000034784E-6</v>
      </c>
      <c r="J256" s="54">
        <f t="shared" si="37"/>
        <v>0.43200000000020872</v>
      </c>
      <c r="K256" s="54">
        <f t="shared" si="43"/>
        <v>1.0305833333331247</v>
      </c>
      <c r="L256" s="38"/>
      <c r="M256" s="59"/>
      <c r="N256" s="56">
        <f t="shared" si="48"/>
        <v>42.122400000000034</v>
      </c>
      <c r="O256" s="56">
        <f t="shared" si="49"/>
        <v>8.5881944444385558E-2</v>
      </c>
      <c r="P256" s="56">
        <f>SUM($O$13:O256)</f>
        <v>36.87420000000003</v>
      </c>
      <c r="Q256" s="56">
        <f t="shared" si="50"/>
        <v>5.2482000000000042</v>
      </c>
    </row>
    <row r="257" spans="1:17" x14ac:dyDescent="0.35">
      <c r="A257" s="63">
        <v>0.40895833333333331</v>
      </c>
      <c r="B257" s="81">
        <f t="shared" si="35"/>
        <v>1734.9999999999995</v>
      </c>
      <c r="C257" s="54">
        <f t="shared" si="33"/>
        <v>28.916666666666657</v>
      </c>
      <c r="D257" s="54">
        <f t="shared" si="46"/>
        <v>0.11666666666663161</v>
      </c>
      <c r="E257">
        <v>18.3</v>
      </c>
      <c r="F257" s="31">
        <f>SUM($E$13:E257)</f>
        <v>2642.3999999999992</v>
      </c>
      <c r="G257" s="52">
        <f t="shared" si="47"/>
        <v>2.642399999999999</v>
      </c>
      <c r="H257" s="54">
        <f t="shared" si="45"/>
        <v>1.4625833333333333</v>
      </c>
      <c r="I257" s="88">
        <f t="shared" si="36"/>
        <v>-5.2285714285729995E-6</v>
      </c>
      <c r="J257" s="54">
        <f t="shared" si="37"/>
        <v>0.31371428571437998</v>
      </c>
      <c r="K257" s="54">
        <f t="shared" si="43"/>
        <v>1.1488690476189534</v>
      </c>
      <c r="L257" s="58"/>
      <c r="M257" s="59"/>
      <c r="N257" s="56">
        <f t="shared" si="48"/>
        <v>42.29303472222221</v>
      </c>
      <c r="O257" s="56">
        <f t="shared" si="49"/>
        <v>0.13403472222217094</v>
      </c>
      <c r="P257" s="56">
        <f>SUM($O$13:O257)</f>
        <v>37.008234722222198</v>
      </c>
      <c r="Q257" s="56">
        <f t="shared" si="50"/>
        <v>5.2848000000000113</v>
      </c>
    </row>
    <row r="258" spans="1:17" x14ac:dyDescent="0.35">
      <c r="A258" s="63">
        <v>0.40901620370370373</v>
      </c>
      <c r="B258" s="81">
        <f t="shared" si="35"/>
        <v>1740.0000000000034</v>
      </c>
      <c r="C258" s="54">
        <f t="shared" si="33"/>
        <v>29.000000000000057</v>
      </c>
      <c r="D258" s="54">
        <f t="shared" si="46"/>
        <v>8.3333333333399651E-2</v>
      </c>
      <c r="E258">
        <v>21.4</v>
      </c>
      <c r="F258" s="31">
        <f>SUM($E$13:E258)</f>
        <v>2663.7999999999993</v>
      </c>
      <c r="G258" s="52">
        <f t="shared" si="47"/>
        <v>2.6637999999999993</v>
      </c>
      <c r="H258" s="54">
        <f t="shared" si="45"/>
        <v>1.4625833333333333</v>
      </c>
      <c r="I258" s="88">
        <f t="shared" si="36"/>
        <v>-8.5599999999931875E-6</v>
      </c>
      <c r="J258" s="54">
        <f t="shared" si="37"/>
        <v>0.51359999999959127</v>
      </c>
      <c r="K258" s="54">
        <f t="shared" si="43"/>
        <v>0.94898333333374207</v>
      </c>
      <c r="L258" s="58"/>
      <c r="M258" s="59"/>
      <c r="N258" s="56">
        <f t="shared" si="48"/>
        <v>42.414916666666748</v>
      </c>
      <c r="O258" s="56">
        <f t="shared" si="49"/>
        <v>7.9081944444541447E-2</v>
      </c>
      <c r="P258" s="56">
        <f>SUM($O$13:O258)</f>
        <v>37.087316666666737</v>
      </c>
      <c r="Q258" s="56">
        <f t="shared" si="50"/>
        <v>5.327600000000011</v>
      </c>
    </row>
    <row r="259" spans="1:17" x14ac:dyDescent="0.35">
      <c r="A259" s="63">
        <v>0.40909722222222222</v>
      </c>
      <c r="B259" s="81">
        <f t="shared" si="35"/>
        <v>1747.0000000000014</v>
      </c>
      <c r="C259" s="54">
        <f t="shared" si="33"/>
        <v>29.116666666666688</v>
      </c>
      <c r="D259" s="54">
        <f t="shared" si="46"/>
        <v>0.11666666666663161</v>
      </c>
      <c r="E259">
        <v>22.4</v>
      </c>
      <c r="F259" s="31">
        <f>SUM($E$13:E259)</f>
        <v>2686.1999999999994</v>
      </c>
      <c r="G259" s="52">
        <f t="shared" si="47"/>
        <v>2.6861999999999995</v>
      </c>
      <c r="H259" s="54">
        <f t="shared" si="45"/>
        <v>1.4625833333333333</v>
      </c>
      <c r="I259" s="88">
        <f t="shared" si="36"/>
        <v>-6.4000000000019225E-6</v>
      </c>
      <c r="J259" s="54">
        <f t="shared" si="37"/>
        <v>0.38400000000011536</v>
      </c>
      <c r="K259" s="54">
        <f t="shared" si="43"/>
        <v>1.078583333333218</v>
      </c>
      <c r="L259" s="58"/>
      <c r="M259" s="59"/>
      <c r="N259" s="56">
        <f t="shared" si="48"/>
        <v>42.585551388888923</v>
      </c>
      <c r="O259" s="56">
        <f t="shared" si="49"/>
        <v>0.12583472222217096</v>
      </c>
      <c r="P259" s="56">
        <f>SUM($O$13:O259)</f>
        <v>37.21315138888891</v>
      </c>
      <c r="Q259" s="56">
        <f t="shared" si="50"/>
        <v>5.3724000000000132</v>
      </c>
    </row>
    <row r="260" spans="1:17" x14ac:dyDescent="0.35">
      <c r="A260" s="63">
        <v>0.40915509259259258</v>
      </c>
      <c r="B260" s="81">
        <f t="shared" si="35"/>
        <v>1751.9999999999989</v>
      </c>
      <c r="C260" s="54">
        <f t="shared" si="33"/>
        <v>29.199999999999982</v>
      </c>
      <c r="D260" s="54">
        <f t="shared" si="46"/>
        <v>8.3333333333293069E-2</v>
      </c>
      <c r="E260">
        <v>21.4</v>
      </c>
      <c r="F260" s="31">
        <f>SUM($E$13:E260)</f>
        <v>2707.5999999999995</v>
      </c>
      <c r="G260" s="52">
        <f t="shared" si="47"/>
        <v>2.7075999999999993</v>
      </c>
      <c r="H260" s="54">
        <f t="shared" si="45"/>
        <v>1.4625833333333333</v>
      </c>
      <c r="I260" s="88">
        <f t="shared" si="36"/>
        <v>-8.5600000000041346E-6</v>
      </c>
      <c r="J260" s="54">
        <f t="shared" si="37"/>
        <v>0.51360000000024808</v>
      </c>
      <c r="K260" s="54">
        <f t="shared" si="43"/>
        <v>0.94898333333308527</v>
      </c>
      <c r="L260" s="58"/>
      <c r="M260" s="59"/>
      <c r="N260" s="56">
        <f t="shared" si="48"/>
        <v>42.707433333333306</v>
      </c>
      <c r="O260" s="56">
        <f t="shared" si="49"/>
        <v>7.9081944444385557E-2</v>
      </c>
      <c r="P260" s="56">
        <f>SUM($O$13:O260)</f>
        <v>37.292233333333293</v>
      </c>
      <c r="Q260" s="56">
        <f t="shared" si="50"/>
        <v>5.4152000000000129</v>
      </c>
    </row>
    <row r="261" spans="1:17" x14ac:dyDescent="0.35">
      <c r="A261" s="63">
        <v>0.40922453703703704</v>
      </c>
      <c r="B261" s="81">
        <f t="shared" si="35"/>
        <v>1757.9999999999998</v>
      </c>
      <c r="C261" s="54">
        <f t="shared" si="33"/>
        <v>29.299999999999997</v>
      </c>
      <c r="D261" s="54">
        <f t="shared" si="46"/>
        <v>0.10000000000001563</v>
      </c>
      <c r="E261">
        <v>17.8</v>
      </c>
      <c r="F261" s="31">
        <f>SUM($E$13:E261)</f>
        <v>2725.3999999999996</v>
      </c>
      <c r="G261" s="52">
        <f t="shared" si="47"/>
        <v>2.7253999999999996</v>
      </c>
      <c r="H261" s="54">
        <f t="shared" si="45"/>
        <v>1.4625833333333333</v>
      </c>
      <c r="I261" s="88">
        <f t="shared" si="36"/>
        <v>-5.9333333333324063E-6</v>
      </c>
      <c r="J261" s="54">
        <f t="shared" si="37"/>
        <v>0.35599999999994436</v>
      </c>
      <c r="K261" s="54">
        <f t="shared" si="43"/>
        <v>1.106583333333389</v>
      </c>
      <c r="L261" s="58"/>
      <c r="M261" s="59"/>
      <c r="N261" s="56">
        <f t="shared" si="48"/>
        <v>42.853691666666663</v>
      </c>
      <c r="O261" s="56">
        <f t="shared" si="49"/>
        <v>0.1106583333333562</v>
      </c>
      <c r="P261" s="56">
        <f>SUM($O$13:O261)</f>
        <v>37.402891666666648</v>
      </c>
      <c r="Q261" s="56">
        <f t="shared" si="50"/>
        <v>5.4508000000000152</v>
      </c>
    </row>
    <row r="262" spans="1:17" x14ac:dyDescent="0.35">
      <c r="A262" s="63">
        <v>0.40929398148148149</v>
      </c>
      <c r="B262" s="81">
        <f t="shared" si="35"/>
        <v>1764.0000000000007</v>
      </c>
      <c r="C262" s="54">
        <f t="shared" si="33"/>
        <v>29.400000000000013</v>
      </c>
      <c r="D262" s="54">
        <f t="shared" si="46"/>
        <v>0.10000000000001563</v>
      </c>
      <c r="E262">
        <v>20.7</v>
      </c>
      <c r="F262" s="31">
        <f>SUM($E$13:E262)</f>
        <v>2746.0999999999995</v>
      </c>
      <c r="G262" s="52">
        <f t="shared" si="47"/>
        <v>2.7460999999999993</v>
      </c>
      <c r="H262" s="54">
        <f t="shared" si="45"/>
        <v>1.4625833333333333</v>
      </c>
      <c r="I262" s="88">
        <f t="shared" si="36"/>
        <v>-6.8999999999989209E-6</v>
      </c>
      <c r="J262" s="54">
        <f t="shared" si="37"/>
        <v>0.41399999999993525</v>
      </c>
      <c r="K262" s="54">
        <f t="shared" si="43"/>
        <v>1.048583333333398</v>
      </c>
      <c r="L262" s="58"/>
      <c r="M262" s="59"/>
      <c r="N262" s="56">
        <f t="shared" si="48"/>
        <v>42.99995000000002</v>
      </c>
      <c r="O262" s="56">
        <f t="shared" si="49"/>
        <v>0.1048583333333562</v>
      </c>
      <c r="P262" s="56">
        <f>SUM($O$13:O262)</f>
        <v>37.507750000000001</v>
      </c>
      <c r="Q262" s="56">
        <f t="shared" si="50"/>
        <v>5.4922000000000182</v>
      </c>
    </row>
    <row r="263" spans="1:17" x14ac:dyDescent="0.35">
      <c r="A263" s="63">
        <v>0.40936342592592595</v>
      </c>
      <c r="B263" s="81">
        <f t="shared" si="35"/>
        <v>1770.0000000000018</v>
      </c>
      <c r="C263" s="54">
        <f t="shared" si="33"/>
        <v>29.500000000000028</v>
      </c>
      <c r="D263" s="54">
        <f t="shared" si="46"/>
        <v>0.10000000000001563</v>
      </c>
      <c r="E263">
        <v>19.7</v>
      </c>
      <c r="F263" s="31">
        <f>SUM($E$13:E263)</f>
        <v>2765.7999999999993</v>
      </c>
      <c r="G263" s="52">
        <f t="shared" si="47"/>
        <v>2.7657999999999991</v>
      </c>
      <c r="H263" s="54">
        <f t="shared" si="45"/>
        <v>1.4625833333333333</v>
      </c>
      <c r="I263" s="88">
        <f t="shared" si="36"/>
        <v>-6.5666666666656402E-6</v>
      </c>
      <c r="J263" s="54">
        <f t="shared" si="37"/>
        <v>0.3939999999999384</v>
      </c>
      <c r="K263" s="54">
        <f t="shared" si="43"/>
        <v>1.0685833333333949</v>
      </c>
      <c r="L263" s="58"/>
      <c r="M263" s="59"/>
      <c r="N263" s="56">
        <f t="shared" si="48"/>
        <v>43.146208333333377</v>
      </c>
      <c r="O263" s="56">
        <f t="shared" si="49"/>
        <v>0.1068583333333562</v>
      </c>
      <c r="P263" s="56">
        <f>SUM($O$13:O263)</f>
        <v>37.614608333333358</v>
      </c>
      <c r="Q263" s="56">
        <f t="shared" si="50"/>
        <v>5.5316000000000187</v>
      </c>
    </row>
    <row r="264" spans="1:17" x14ac:dyDescent="0.35">
      <c r="A264" s="63">
        <v>0.40942129629629626</v>
      </c>
      <c r="B264" s="81">
        <f t="shared" si="35"/>
        <v>1774.9999999999993</v>
      </c>
      <c r="C264" s="54">
        <f t="shared" si="33"/>
        <v>29.583333333333321</v>
      </c>
      <c r="D264" s="54">
        <f t="shared" si="46"/>
        <v>8.3333333333293069E-2</v>
      </c>
      <c r="E264">
        <v>25.4</v>
      </c>
      <c r="F264" s="31">
        <f>SUM($E$13:E264)</f>
        <v>2791.1999999999994</v>
      </c>
      <c r="G264" s="52">
        <f t="shared" si="47"/>
        <v>2.7911999999999995</v>
      </c>
      <c r="H264" s="54">
        <f t="shared" si="45"/>
        <v>1.4625833333333333</v>
      </c>
      <c r="I264" s="88">
        <f t="shared" si="36"/>
        <v>-1.0160000000004907E-5</v>
      </c>
      <c r="J264" s="54">
        <f t="shared" si="37"/>
        <v>0.60960000000029446</v>
      </c>
      <c r="K264" s="54">
        <f t="shared" si="43"/>
        <v>0.85298333333303888</v>
      </c>
      <c r="L264" s="58"/>
      <c r="M264" s="59"/>
      <c r="N264" s="56">
        <f t="shared" si="48"/>
        <v>43.268090277777759</v>
      </c>
      <c r="O264" s="56">
        <f t="shared" si="49"/>
        <v>7.1081944444385564E-2</v>
      </c>
      <c r="P264" s="56">
        <f>SUM($O$13:O264)</f>
        <v>37.685690277777745</v>
      </c>
      <c r="Q264" s="56">
        <f t="shared" si="50"/>
        <v>5.582400000000014</v>
      </c>
    </row>
    <row r="265" spans="1:17" x14ac:dyDescent="0.35">
      <c r="A265" s="63">
        <v>0.40947916666666667</v>
      </c>
      <c r="B265" s="81">
        <f t="shared" si="35"/>
        <v>1780.0000000000032</v>
      </c>
      <c r="C265" s="54">
        <f t="shared" si="33"/>
        <v>29.666666666666721</v>
      </c>
      <c r="D265" s="54">
        <f t="shared" si="46"/>
        <v>8.3333333333399651E-2</v>
      </c>
      <c r="E265">
        <v>19</v>
      </c>
      <c r="F265" s="31">
        <f>SUM($E$13:E265)</f>
        <v>2810.1999999999994</v>
      </c>
      <c r="G265" s="52">
        <f t="shared" si="47"/>
        <v>2.8101999999999991</v>
      </c>
      <c r="H265" s="54">
        <f t="shared" si="45"/>
        <v>1.4625833333333333</v>
      </c>
      <c r="I265" s="88">
        <f t="shared" si="36"/>
        <v>-7.5999999999939514E-6</v>
      </c>
      <c r="J265" s="54">
        <f t="shared" si="37"/>
        <v>0.45599999999963708</v>
      </c>
      <c r="K265" s="54">
        <f t="shared" si="43"/>
        <v>1.0065833333336962</v>
      </c>
      <c r="L265" s="58"/>
      <c r="M265" s="59"/>
      <c r="N265" s="56">
        <f t="shared" si="48"/>
        <v>43.389972222222305</v>
      </c>
      <c r="O265" s="56">
        <f t="shared" si="49"/>
        <v>8.3881944444541431E-2</v>
      </c>
      <c r="P265" s="56">
        <f>SUM($O$13:O265)</f>
        <v>37.769572222222287</v>
      </c>
      <c r="Q265" s="56">
        <f t="shared" si="50"/>
        <v>5.6204000000000178</v>
      </c>
    </row>
    <row r="266" spans="1:17" x14ac:dyDescent="0.35">
      <c r="A266" s="63">
        <v>0.40954861111111113</v>
      </c>
      <c r="B266" s="81">
        <f t="shared" si="35"/>
        <v>1786.0000000000041</v>
      </c>
      <c r="C266" s="54">
        <f t="shared" si="33"/>
        <v>29.766666666666737</v>
      </c>
      <c r="D266" s="54">
        <f t="shared" si="46"/>
        <v>0.10000000000001563</v>
      </c>
      <c r="E266">
        <v>15.3</v>
      </c>
      <c r="F266" s="31">
        <f>SUM($E$13:E266)</f>
        <v>2825.4999999999995</v>
      </c>
      <c r="G266" s="52">
        <f t="shared" si="47"/>
        <v>2.8254999999999995</v>
      </c>
      <c r="H266" s="54">
        <f t="shared" si="45"/>
        <v>1.4625833333333333</v>
      </c>
      <c r="I266" s="88">
        <f t="shared" si="36"/>
        <v>-5.0999999999992032E-6</v>
      </c>
      <c r="J266" s="54">
        <f t="shared" si="37"/>
        <v>0.3059999999999522</v>
      </c>
      <c r="K266" s="54">
        <f t="shared" si="43"/>
        <v>1.1565833333333813</v>
      </c>
      <c r="L266" s="58"/>
      <c r="M266" s="59"/>
      <c r="N266" s="56">
        <f t="shared" si="48"/>
        <v>43.536230555555662</v>
      </c>
      <c r="O266" s="56">
        <f t="shared" si="49"/>
        <v>0.11565833333335621</v>
      </c>
      <c r="P266" s="56">
        <f>SUM($O$13:O266)</f>
        <v>37.885230555555644</v>
      </c>
      <c r="Q266" s="56">
        <f t="shared" si="50"/>
        <v>5.6510000000000176</v>
      </c>
    </row>
    <row r="267" spans="1:17" x14ac:dyDescent="0.35">
      <c r="A267" s="63">
        <v>0.40961805555555553</v>
      </c>
      <c r="B267" s="81">
        <f t="shared" si="35"/>
        <v>1791.9999999999986</v>
      </c>
      <c r="C267" s="54">
        <f t="shared" si="33"/>
        <v>29.866666666666646</v>
      </c>
      <c r="D267" s="54">
        <f t="shared" si="46"/>
        <v>9.9999999999909051E-2</v>
      </c>
      <c r="E267">
        <v>21.9</v>
      </c>
      <c r="F267" s="31">
        <f>SUM($E$13:E267)</f>
        <v>2847.3999999999996</v>
      </c>
      <c r="G267" s="52">
        <f t="shared" si="47"/>
        <v>2.8473999999999995</v>
      </c>
      <c r="H267" s="54">
        <f t="shared" si="45"/>
        <v>1.4625833333333333</v>
      </c>
      <c r="I267" s="88">
        <f t="shared" si="36"/>
        <v>-7.3000000000066395E-6</v>
      </c>
      <c r="J267" s="54">
        <f t="shared" si="37"/>
        <v>0.43800000000039835</v>
      </c>
      <c r="K267" s="54">
        <f t="shared" si="43"/>
        <v>1.0245833333329351</v>
      </c>
      <c r="L267" s="58"/>
      <c r="M267" s="59"/>
      <c r="N267" s="56">
        <f t="shared" si="48"/>
        <v>43.682488888888862</v>
      </c>
      <c r="O267" s="56">
        <f t="shared" si="49"/>
        <v>0.10245833333320031</v>
      </c>
      <c r="P267" s="56">
        <f>SUM($O$13:O267)</f>
        <v>37.987688888888847</v>
      </c>
      <c r="Q267" s="56">
        <f t="shared" si="50"/>
        <v>5.694800000000015</v>
      </c>
    </row>
    <row r="268" spans="1:17" x14ac:dyDescent="0.35">
      <c r="A268" s="63">
        <v>0.40969907407407408</v>
      </c>
      <c r="B268" s="81">
        <f t="shared" si="35"/>
        <v>1799.000000000003</v>
      </c>
      <c r="C268" s="54">
        <f t="shared" si="33"/>
        <v>29.983333333333384</v>
      </c>
      <c r="D268" s="54">
        <f t="shared" si="46"/>
        <v>0.11666666666673819</v>
      </c>
      <c r="E268">
        <v>21.2</v>
      </c>
      <c r="F268" s="31">
        <f>SUM($E$13:E268)</f>
        <v>2868.5999999999995</v>
      </c>
      <c r="G268" s="52">
        <f t="shared" si="47"/>
        <v>2.8685999999999994</v>
      </c>
      <c r="H268" s="54">
        <f t="shared" si="45"/>
        <v>1.4625833333333333</v>
      </c>
      <c r="I268" s="88">
        <f t="shared" si="36"/>
        <v>-6.0571428571391437E-6</v>
      </c>
      <c r="J268" s="54">
        <f t="shared" si="37"/>
        <v>0.36342857142834861</v>
      </c>
      <c r="K268" s="54">
        <f t="shared" si="43"/>
        <v>1.0991547619049848</v>
      </c>
      <c r="L268" s="58"/>
      <c r="M268" s="59"/>
      <c r="N268" s="56">
        <f t="shared" si="48"/>
        <v>43.853123611111187</v>
      </c>
      <c r="O268" s="56">
        <f t="shared" si="49"/>
        <v>0.12823472222232685</v>
      </c>
      <c r="P268" s="56">
        <f>SUM($O$13:O268)</f>
        <v>38.115923611111171</v>
      </c>
      <c r="Q268" s="56">
        <f t="shared" si="50"/>
        <v>5.7372000000000156</v>
      </c>
    </row>
    <row r="269" spans="1:17" x14ac:dyDescent="0.35">
      <c r="A269" s="63">
        <v>0.40980324074074076</v>
      </c>
      <c r="B269" s="81">
        <f t="shared" si="35"/>
        <v>1808.0000000000014</v>
      </c>
      <c r="C269" s="54">
        <f t="shared" ref="C269:C332" si="51">(A269*24-$A$13*24)*60</f>
        <v>30.133333333333354</v>
      </c>
      <c r="D269" s="54">
        <f t="shared" si="46"/>
        <v>0.14999999999997016</v>
      </c>
      <c r="E269">
        <v>20.7</v>
      </c>
      <c r="F269" s="31">
        <f>SUM($E$13:E269)</f>
        <v>2889.2999999999993</v>
      </c>
      <c r="G269" s="52">
        <f t="shared" si="47"/>
        <v>2.8892999999999991</v>
      </c>
      <c r="H269" s="54">
        <f t="shared" si="45"/>
        <v>1.4625833333333333</v>
      </c>
      <c r="I269" s="88">
        <f t="shared" si="36"/>
        <v>-4.6000000000009148E-6</v>
      </c>
      <c r="J269" s="54">
        <f t="shared" si="37"/>
        <v>0.27600000000005492</v>
      </c>
      <c r="K269" s="54">
        <f t="shared" si="43"/>
        <v>1.1865833333332785</v>
      </c>
      <c r="L269" s="58"/>
      <c r="M269" s="59"/>
      <c r="N269" s="56">
        <f t="shared" si="48"/>
        <v>44.07251111111114</v>
      </c>
      <c r="O269" s="56">
        <f t="shared" si="49"/>
        <v>0.17798749999995636</v>
      </c>
      <c r="P269" s="56">
        <f>SUM($O$13:O269)</f>
        <v>38.293911111111129</v>
      </c>
      <c r="Q269" s="56">
        <f t="shared" si="50"/>
        <v>5.7786000000000115</v>
      </c>
    </row>
    <row r="270" spans="1:17" x14ac:dyDescent="0.35">
      <c r="A270" s="63">
        <v>0.40988425925925925</v>
      </c>
      <c r="B270" s="81">
        <f t="shared" ref="B270:B333" si="52">C270*60</f>
        <v>1814.9999999999991</v>
      </c>
      <c r="C270" s="54">
        <f t="shared" si="51"/>
        <v>30.249999999999986</v>
      </c>
      <c r="D270" s="54">
        <f t="shared" si="46"/>
        <v>0.11666666666663161</v>
      </c>
      <c r="E270">
        <v>20.8</v>
      </c>
      <c r="F270" s="31">
        <f>SUM($E$13:E270)</f>
        <v>2910.0999999999995</v>
      </c>
      <c r="G270" s="52">
        <f t="shared" si="47"/>
        <v>2.9100999999999995</v>
      </c>
      <c r="H270" s="54">
        <f t="shared" si="45"/>
        <v>1.4625833333333333</v>
      </c>
      <c r="I270" s="88">
        <f t="shared" ref="I270:I333" si="53">-J270/1000/60</f>
        <v>-5.9428571428589287E-6</v>
      </c>
      <c r="J270" s="54">
        <f t="shared" ref="J270:J275" si="54">2*E270/(1000*D270*1)</f>
        <v>0.35657142857153573</v>
      </c>
      <c r="K270" s="54">
        <f t="shared" si="43"/>
        <v>1.1060119047617976</v>
      </c>
      <c r="L270" s="58"/>
      <c r="M270" s="59"/>
      <c r="N270" s="56">
        <f t="shared" si="48"/>
        <v>44.243145833333315</v>
      </c>
      <c r="O270" s="56">
        <f t="shared" si="49"/>
        <v>0.12903472222217094</v>
      </c>
      <c r="P270" s="56">
        <f>SUM($O$13:O270)</f>
        <v>38.422945833333301</v>
      </c>
      <c r="Q270" s="56">
        <f t="shared" si="50"/>
        <v>5.820200000000014</v>
      </c>
    </row>
    <row r="271" spans="1:17" x14ac:dyDescent="0.35">
      <c r="A271" s="63">
        <v>0.40994212962962967</v>
      </c>
      <c r="B271" s="81">
        <f t="shared" si="52"/>
        <v>1820.0000000000032</v>
      </c>
      <c r="C271" s="54">
        <f t="shared" si="51"/>
        <v>30.333333333333385</v>
      </c>
      <c r="D271" s="54">
        <f t="shared" si="46"/>
        <v>8.3333333333399651E-2</v>
      </c>
      <c r="E271">
        <v>17.399999999999999</v>
      </c>
      <c r="F271" s="31">
        <f>SUM($E$13:E271)</f>
        <v>2927.4999999999995</v>
      </c>
      <c r="G271" s="52">
        <f t="shared" si="47"/>
        <v>2.9274999999999993</v>
      </c>
      <c r="H271" s="54">
        <f t="shared" si="45"/>
        <v>1.4625833333333333</v>
      </c>
      <c r="I271" s="88">
        <f t="shared" si="53"/>
        <v>-6.9599999999944607E-6</v>
      </c>
      <c r="J271" s="54">
        <f t="shared" si="54"/>
        <v>0.41759999999966763</v>
      </c>
      <c r="K271" s="54">
        <f t="shared" ref="K271:K334" si="55">H271-J271</f>
        <v>1.0449833333336658</v>
      </c>
      <c r="L271" s="58"/>
      <c r="M271" s="59"/>
      <c r="N271" s="56">
        <f t="shared" si="48"/>
        <v>44.365027777777854</v>
      </c>
      <c r="O271" s="56">
        <f t="shared" si="49"/>
        <v>8.7081944444541454E-2</v>
      </c>
      <c r="P271" s="56">
        <f>SUM($O$13:O271)</f>
        <v>38.510027777777843</v>
      </c>
      <c r="Q271" s="56">
        <f t="shared" si="50"/>
        <v>5.8550000000000111</v>
      </c>
    </row>
    <row r="272" spans="1:17" x14ac:dyDescent="0.35">
      <c r="A272" s="63">
        <v>0.41001157407407413</v>
      </c>
      <c r="B272" s="81">
        <f t="shared" si="52"/>
        <v>1826.0000000000041</v>
      </c>
      <c r="C272" s="54">
        <f t="shared" si="51"/>
        <v>30.433333333333401</v>
      </c>
      <c r="D272" s="54">
        <f t="shared" si="46"/>
        <v>0.10000000000001563</v>
      </c>
      <c r="E272">
        <v>17.8</v>
      </c>
      <c r="F272" s="31">
        <f>SUM($E$13:E272)</f>
        <v>2945.2999999999997</v>
      </c>
      <c r="G272" s="52">
        <f t="shared" si="47"/>
        <v>2.9452999999999996</v>
      </c>
      <c r="H272" s="54">
        <f t="shared" si="45"/>
        <v>1.4625833333333333</v>
      </c>
      <c r="I272" s="88">
        <f t="shared" si="53"/>
        <v>-5.9333333333324063E-6</v>
      </c>
      <c r="J272" s="54">
        <f t="shared" si="54"/>
        <v>0.35599999999994436</v>
      </c>
      <c r="K272" s="54">
        <f t="shared" si="55"/>
        <v>1.106583333333389</v>
      </c>
      <c r="L272" s="58"/>
      <c r="M272" s="59"/>
      <c r="N272" s="56">
        <f t="shared" si="48"/>
        <v>44.511286111111211</v>
      </c>
      <c r="O272" s="56">
        <f t="shared" si="49"/>
        <v>0.1106583333333562</v>
      </c>
      <c r="P272" s="56">
        <f>SUM($O$13:O272)</f>
        <v>38.620686111111198</v>
      </c>
      <c r="Q272" s="56">
        <f t="shared" si="50"/>
        <v>5.8906000000000134</v>
      </c>
    </row>
    <row r="273" spans="1:18" x14ac:dyDescent="0.35">
      <c r="A273" s="63">
        <v>0.41006944444444443</v>
      </c>
      <c r="B273" s="81">
        <f t="shared" si="52"/>
        <v>1831.0000000000016</v>
      </c>
      <c r="C273" s="54">
        <f t="shared" si="51"/>
        <v>30.516666666666694</v>
      </c>
      <c r="D273" s="54">
        <f t="shared" si="46"/>
        <v>8.3333333333293069E-2</v>
      </c>
      <c r="E273">
        <v>15.9</v>
      </c>
      <c r="F273" s="31">
        <f>SUM($E$13:E273)</f>
        <v>2961.2</v>
      </c>
      <c r="G273" s="52">
        <f t="shared" si="47"/>
        <v>2.9611999999999998</v>
      </c>
      <c r="H273" s="54">
        <f t="shared" si="45"/>
        <v>1.4625833333333333</v>
      </c>
      <c r="I273" s="88">
        <f t="shared" si="53"/>
        <v>-6.360000000003074E-6</v>
      </c>
      <c r="J273" s="54">
        <f t="shared" si="54"/>
        <v>0.3816000000001844</v>
      </c>
      <c r="K273" s="54">
        <f t="shared" si="55"/>
        <v>1.0809833333331489</v>
      </c>
      <c r="L273" s="58"/>
      <c r="M273" s="59"/>
      <c r="N273" s="56">
        <f t="shared" si="48"/>
        <v>44.633168055555593</v>
      </c>
      <c r="O273" s="56">
        <f t="shared" si="49"/>
        <v>9.0081944444385553E-2</v>
      </c>
      <c r="P273" s="56">
        <f>SUM($O$13:O273)</f>
        <v>38.710768055555583</v>
      </c>
      <c r="Q273" s="56">
        <f t="shared" si="50"/>
        <v>5.9224000000000103</v>
      </c>
    </row>
    <row r="274" spans="1:18" x14ac:dyDescent="0.35">
      <c r="A274" s="63">
        <v>0.41012731481481479</v>
      </c>
      <c r="B274" s="81">
        <f t="shared" si="52"/>
        <v>1835.9999999999993</v>
      </c>
      <c r="C274" s="54">
        <f t="shared" si="51"/>
        <v>30.599999999999987</v>
      </c>
      <c r="D274" s="54">
        <f t="shared" si="46"/>
        <v>8.3333333333293069E-2</v>
      </c>
      <c r="E274">
        <v>16.899999999999999</v>
      </c>
      <c r="F274" s="31">
        <f>SUM($E$13:E274)</f>
        <v>2978.1</v>
      </c>
      <c r="G274" s="52">
        <f t="shared" si="47"/>
        <v>2.9781</v>
      </c>
      <c r="H274" s="54">
        <f t="shared" si="45"/>
        <v>1.4625833333333333</v>
      </c>
      <c r="I274" s="88">
        <f t="shared" si="53"/>
        <v>-6.760000000003265E-6</v>
      </c>
      <c r="J274" s="54">
        <f t="shared" si="54"/>
        <v>0.40560000000019591</v>
      </c>
      <c r="K274" s="54">
        <f t="shared" si="55"/>
        <v>1.0569833333331373</v>
      </c>
      <c r="L274" s="58"/>
      <c r="M274" s="59"/>
      <c r="N274" s="56">
        <f t="shared" si="48"/>
        <v>44.755049999999983</v>
      </c>
      <c r="O274" s="56">
        <f t="shared" si="49"/>
        <v>8.8081944444385551E-2</v>
      </c>
      <c r="P274" s="56">
        <f>SUM($O$13:O274)</f>
        <v>38.798849999999966</v>
      </c>
      <c r="Q274" s="56">
        <f t="shared" si="50"/>
        <v>5.9562000000000168</v>
      </c>
    </row>
    <row r="275" spans="1:18" x14ac:dyDescent="0.35">
      <c r="A275" s="63">
        <v>0.41023148148148153</v>
      </c>
      <c r="B275" s="81">
        <f t="shared" si="52"/>
        <v>1845.0000000000039</v>
      </c>
      <c r="C275" s="54">
        <f t="shared" si="51"/>
        <v>30.750000000000064</v>
      </c>
      <c r="D275" s="54">
        <f t="shared" si="46"/>
        <v>0.15000000000007674</v>
      </c>
      <c r="E275">
        <v>23.5</v>
      </c>
      <c r="F275" s="31">
        <f>SUM($E$13:E275)</f>
        <v>3001.6</v>
      </c>
      <c r="G275" s="52">
        <f t="shared" si="47"/>
        <v>3.0015999999999998</v>
      </c>
      <c r="H275" s="54">
        <f t="shared" si="45"/>
        <v>1.4625833333333333</v>
      </c>
      <c r="I275" s="88">
        <f t="shared" si="53"/>
        <v>-5.2222222222195502E-6</v>
      </c>
      <c r="J275" s="54">
        <f t="shared" si="54"/>
        <v>0.31333333333317304</v>
      </c>
      <c r="K275" s="54">
        <f t="shared" si="55"/>
        <v>1.1492500000001602</v>
      </c>
      <c r="L275" s="58"/>
      <c r="M275" s="59"/>
      <c r="N275" s="56">
        <f t="shared" si="48"/>
        <v>44.974437500000093</v>
      </c>
      <c r="O275" s="56">
        <f t="shared" si="49"/>
        <v>0.17238750000011221</v>
      </c>
      <c r="P275" s="56">
        <f>SUM($O$13:O275)</f>
        <v>38.971237500000079</v>
      </c>
      <c r="Q275" s="56">
        <f t="shared" si="50"/>
        <v>6.0032000000000139</v>
      </c>
    </row>
    <row r="276" spans="1:18" x14ac:dyDescent="0.35">
      <c r="A276" s="63">
        <v>0.41033564814814816</v>
      </c>
      <c r="B276" s="81">
        <f t="shared" si="52"/>
        <v>1854.000000000002</v>
      </c>
      <c r="C276" s="54">
        <f t="shared" si="51"/>
        <v>30.900000000000034</v>
      </c>
      <c r="D276" s="54">
        <f t="shared" ref="D276:D339" si="56">(A276*24-A275*24)*60</f>
        <v>0.14999999999997016</v>
      </c>
      <c r="E276">
        <v>18.5</v>
      </c>
      <c r="F276" s="31">
        <f>SUM($E$13:E276)</f>
        <v>3020.1</v>
      </c>
      <c r="G276" s="52">
        <f t="shared" ref="G276:G339" si="57">F276/1000</f>
        <v>3.0200999999999998</v>
      </c>
      <c r="H276" s="54">
        <f t="shared" si="45"/>
        <v>1.4625833333333333</v>
      </c>
      <c r="I276" s="88">
        <f t="shared" si="53"/>
        <v>-4.1111111111119291E-6</v>
      </c>
      <c r="J276" s="54">
        <f t="shared" ref="J276:J339" si="58">2*E276/(1000*D276*1)</f>
        <v>0.24666666666671574</v>
      </c>
      <c r="K276" s="54">
        <f t="shared" si="55"/>
        <v>1.2159166666666177</v>
      </c>
      <c r="L276" s="58"/>
      <c r="M276" s="59"/>
      <c r="N276" s="56">
        <f t="shared" ref="N276:N339" si="59">C276*H276</f>
        <v>45.193825000000054</v>
      </c>
      <c r="O276" s="56">
        <f t="shared" ref="O276:O339" si="60">K276*(D276)</f>
        <v>0.18238749999995638</v>
      </c>
      <c r="P276" s="56">
        <f>SUM($O$13:O276)</f>
        <v>39.153625000000034</v>
      </c>
      <c r="Q276" s="56">
        <f t="shared" ref="Q276:Q339" si="61">N276-P276</f>
        <v>6.04020000000002</v>
      </c>
    </row>
    <row r="277" spans="1:18" x14ac:dyDescent="0.35">
      <c r="A277" s="63">
        <v>0.41039351851851852</v>
      </c>
      <c r="B277" s="81">
        <f t="shared" si="52"/>
        <v>1858.9999999999995</v>
      </c>
      <c r="C277" s="54">
        <f t="shared" si="51"/>
        <v>30.983333333333327</v>
      </c>
      <c r="D277" s="54">
        <f t="shared" si="56"/>
        <v>8.3333333333293069E-2</v>
      </c>
      <c r="E277">
        <v>23.7</v>
      </c>
      <c r="F277" s="31">
        <f>SUM($E$13:E277)</f>
        <v>3043.7999999999997</v>
      </c>
      <c r="G277" s="52">
        <f t="shared" si="57"/>
        <v>3.0437999999999996</v>
      </c>
      <c r="H277" s="54">
        <f t="shared" si="45"/>
        <v>1.4625833333333333</v>
      </c>
      <c r="I277" s="88">
        <f t="shared" si="53"/>
        <v>-9.4800000000045815E-6</v>
      </c>
      <c r="J277" s="54">
        <f t="shared" si="58"/>
        <v>0.56880000000027486</v>
      </c>
      <c r="K277" s="54">
        <f t="shared" si="55"/>
        <v>0.89378333333305848</v>
      </c>
      <c r="L277" s="58"/>
      <c r="M277" s="59"/>
      <c r="N277" s="56">
        <f t="shared" si="59"/>
        <v>45.315706944444436</v>
      </c>
      <c r="O277" s="56">
        <f t="shared" si="60"/>
        <v>7.4481944444385551E-2</v>
      </c>
      <c r="P277" s="56">
        <f>SUM($O$13:O277)</f>
        <v>39.22810694444442</v>
      </c>
      <c r="Q277" s="56">
        <f t="shared" si="61"/>
        <v>6.0876000000000161</v>
      </c>
    </row>
    <row r="278" spans="1:18" x14ac:dyDescent="0.35">
      <c r="A278" s="63">
        <v>0.41045138888888894</v>
      </c>
      <c r="B278" s="81">
        <f t="shared" si="52"/>
        <v>1864.0000000000036</v>
      </c>
      <c r="C278" s="54">
        <f t="shared" si="51"/>
        <v>31.066666666666727</v>
      </c>
      <c r="D278" s="54">
        <f t="shared" si="56"/>
        <v>8.3333333333399651E-2</v>
      </c>
      <c r="E278">
        <v>18.600000000000001</v>
      </c>
      <c r="F278" s="31">
        <f>SUM($E$13:E278)</f>
        <v>3062.3999999999996</v>
      </c>
      <c r="G278" s="52">
        <f t="shared" si="57"/>
        <v>3.0623999999999998</v>
      </c>
      <c r="H278" s="54">
        <f t="shared" si="45"/>
        <v>1.4625833333333333</v>
      </c>
      <c r="I278" s="88">
        <f t="shared" si="53"/>
        <v>-7.43999999999408E-6</v>
      </c>
      <c r="J278" s="54">
        <f t="shared" si="58"/>
        <v>0.4463999999996448</v>
      </c>
      <c r="K278" s="54">
        <f t="shared" si="55"/>
        <v>1.0161833333336885</v>
      </c>
      <c r="L278" s="58"/>
      <c r="M278" s="59"/>
      <c r="N278" s="56">
        <f t="shared" si="59"/>
        <v>45.437588888888975</v>
      </c>
      <c r="O278" s="56">
        <f t="shared" si="60"/>
        <v>8.4681944444541427E-2</v>
      </c>
      <c r="P278" s="56">
        <f>SUM($O$13:O278)</f>
        <v>39.31278888888896</v>
      </c>
      <c r="Q278" s="56">
        <f t="shared" si="61"/>
        <v>6.1248000000000147</v>
      </c>
    </row>
    <row r="279" spans="1:18" x14ac:dyDescent="0.35">
      <c r="A279" s="63">
        <v>0.41053240740740743</v>
      </c>
      <c r="B279" s="81">
        <f t="shared" si="52"/>
        <v>1871.0000000000016</v>
      </c>
      <c r="C279" s="54">
        <f t="shared" si="51"/>
        <v>31.183333333333358</v>
      </c>
      <c r="D279" s="54">
        <f t="shared" si="56"/>
        <v>0.11666666666663161</v>
      </c>
      <c r="E279">
        <v>21.2</v>
      </c>
      <c r="F279" s="31">
        <f>SUM($E$13:E279)</f>
        <v>3083.5999999999995</v>
      </c>
      <c r="G279" s="52">
        <f t="shared" si="57"/>
        <v>3.0835999999999997</v>
      </c>
      <c r="H279" s="54">
        <f t="shared" si="45"/>
        <v>1.4625833333333333</v>
      </c>
      <c r="I279" s="88">
        <f t="shared" si="53"/>
        <v>-6.0571428571446774E-6</v>
      </c>
      <c r="J279" s="54">
        <f t="shared" si="58"/>
        <v>0.36342857142868062</v>
      </c>
      <c r="K279" s="54">
        <f t="shared" si="55"/>
        <v>1.0991547619046527</v>
      </c>
      <c r="L279" s="58"/>
      <c r="M279" s="59"/>
      <c r="N279" s="56">
        <f t="shared" si="59"/>
        <v>45.60822361111115</v>
      </c>
      <c r="O279" s="56">
        <f t="shared" si="60"/>
        <v>0.12823472222217094</v>
      </c>
      <c r="P279" s="56">
        <f>SUM($O$13:O279)</f>
        <v>39.441023611111135</v>
      </c>
      <c r="Q279" s="56">
        <f t="shared" si="61"/>
        <v>6.1672000000000153</v>
      </c>
      <c r="R279" s="10"/>
    </row>
    <row r="280" spans="1:18" s="60" customFormat="1" x14ac:dyDescent="0.35">
      <c r="A280" s="63">
        <v>0.41059027777777773</v>
      </c>
      <c r="B280" s="81">
        <f t="shared" si="52"/>
        <v>1875.9999999999991</v>
      </c>
      <c r="C280" s="54">
        <f t="shared" si="51"/>
        <v>31.266666666666652</v>
      </c>
      <c r="D280" s="54">
        <f t="shared" si="56"/>
        <v>8.3333333333293069E-2</v>
      </c>
      <c r="E280">
        <v>16</v>
      </c>
      <c r="F280" s="31">
        <f>SUM($E$13:E280)</f>
        <v>3099.5999999999995</v>
      </c>
      <c r="G280" s="52">
        <f t="shared" si="57"/>
        <v>3.0995999999999992</v>
      </c>
      <c r="H280" s="54">
        <f t="shared" si="45"/>
        <v>1.4625833333333333</v>
      </c>
      <c r="I280" s="88">
        <f t="shared" si="53"/>
        <v>-6.4000000000030922E-6</v>
      </c>
      <c r="J280" s="54">
        <f t="shared" si="58"/>
        <v>0.38400000000018553</v>
      </c>
      <c r="K280" s="54">
        <f t="shared" si="55"/>
        <v>1.0785833333331478</v>
      </c>
      <c r="L280" s="58"/>
      <c r="M280" s="59"/>
      <c r="N280" s="56">
        <f t="shared" si="59"/>
        <v>45.730105555555532</v>
      </c>
      <c r="O280" s="56">
        <f t="shared" si="60"/>
        <v>8.9881944444385561E-2</v>
      </c>
      <c r="P280" s="56">
        <f>SUM($O$13:O280)</f>
        <v>39.53090555555552</v>
      </c>
      <c r="Q280" s="56">
        <f t="shared" si="61"/>
        <v>6.1992000000000118</v>
      </c>
      <c r="R280" s="10"/>
    </row>
    <row r="281" spans="1:18" s="60" customFormat="1" x14ac:dyDescent="0.35">
      <c r="A281" s="63">
        <v>0.41064814814814815</v>
      </c>
      <c r="B281" s="81">
        <f t="shared" si="52"/>
        <v>1881.0000000000032</v>
      </c>
      <c r="C281" s="54">
        <f t="shared" si="51"/>
        <v>31.350000000000051</v>
      </c>
      <c r="D281" s="54">
        <f t="shared" si="56"/>
        <v>8.3333333333399651E-2</v>
      </c>
      <c r="E281">
        <v>17.7</v>
      </c>
      <c r="F281" s="31">
        <f>SUM($E$13:E281)</f>
        <v>3117.2999999999993</v>
      </c>
      <c r="G281" s="52">
        <f t="shared" si="57"/>
        <v>3.1172999999999993</v>
      </c>
      <c r="H281" s="54">
        <f t="shared" si="45"/>
        <v>1.4625833333333333</v>
      </c>
      <c r="I281" s="88">
        <f t="shared" si="53"/>
        <v>-7.0799999999943664E-6</v>
      </c>
      <c r="J281" s="54">
        <f t="shared" si="58"/>
        <v>0.42479999999966195</v>
      </c>
      <c r="K281" s="54">
        <f t="shared" si="55"/>
        <v>1.0377833333336715</v>
      </c>
      <c r="L281" s="58"/>
      <c r="M281" s="59"/>
      <c r="N281" s="56">
        <f t="shared" si="59"/>
        <v>45.851987500000078</v>
      </c>
      <c r="O281" s="56">
        <f t="shared" si="60"/>
        <v>8.648194444454145E-2</v>
      </c>
      <c r="P281" s="56">
        <f>SUM($O$13:O281)</f>
        <v>39.617387500000063</v>
      </c>
      <c r="Q281" s="56">
        <f t="shared" si="61"/>
        <v>6.2346000000000146</v>
      </c>
      <c r="R281" s="10"/>
    </row>
    <row r="282" spans="1:18" s="60" customFormat="1" x14ac:dyDescent="0.35">
      <c r="A282" s="63">
        <v>0.41070601851851851</v>
      </c>
      <c r="B282" s="81">
        <f t="shared" si="52"/>
        <v>1886.0000000000007</v>
      </c>
      <c r="C282" s="54">
        <f t="shared" si="51"/>
        <v>31.433333333333344</v>
      </c>
      <c r="D282" s="54">
        <f t="shared" si="56"/>
        <v>8.3333333333293069E-2</v>
      </c>
      <c r="E282">
        <v>21.7</v>
      </c>
      <c r="F282" s="31">
        <f>SUM($E$13:E282)</f>
        <v>3138.9999999999991</v>
      </c>
      <c r="G282" s="52">
        <f t="shared" si="57"/>
        <v>3.1389999999999989</v>
      </c>
      <c r="H282" s="54">
        <f t="shared" si="45"/>
        <v>1.4625833333333333</v>
      </c>
      <c r="I282" s="88">
        <f t="shared" si="53"/>
        <v>-8.6800000000041944E-6</v>
      </c>
      <c r="J282" s="54">
        <f t="shared" si="58"/>
        <v>0.52080000000025162</v>
      </c>
      <c r="K282" s="54">
        <f t="shared" si="55"/>
        <v>0.94178333333308173</v>
      </c>
      <c r="L282" s="58"/>
      <c r="M282" s="59"/>
      <c r="N282" s="56">
        <f t="shared" si="59"/>
        <v>45.97386944444446</v>
      </c>
      <c r="O282" s="56">
        <f t="shared" si="60"/>
        <v>7.8481944444385554E-2</v>
      </c>
      <c r="P282" s="56">
        <f>SUM($O$13:O282)</f>
        <v>39.695869444444448</v>
      </c>
      <c r="Q282" s="56">
        <f t="shared" si="61"/>
        <v>6.2780000000000129</v>
      </c>
      <c r="R282" s="10"/>
    </row>
    <row r="283" spans="1:18" x14ac:dyDescent="0.35">
      <c r="A283" s="63">
        <v>0.41076388888888887</v>
      </c>
      <c r="B283" s="81">
        <f t="shared" si="52"/>
        <v>1890.9999999999982</v>
      </c>
      <c r="C283" s="54">
        <f t="shared" si="51"/>
        <v>31.516666666666637</v>
      </c>
      <c r="D283" s="54">
        <f t="shared" si="56"/>
        <v>8.3333333333293069E-2</v>
      </c>
      <c r="E283">
        <v>13.7</v>
      </c>
      <c r="F283" s="31">
        <f>SUM($E$13:E283)</f>
        <v>3152.6999999999989</v>
      </c>
      <c r="G283" s="52">
        <f t="shared" si="57"/>
        <v>3.1526999999999989</v>
      </c>
      <c r="H283" s="54">
        <f t="shared" si="45"/>
        <v>1.4625833333333333</v>
      </c>
      <c r="I283" s="88">
        <f t="shared" si="53"/>
        <v>-5.4800000000026479E-6</v>
      </c>
      <c r="J283" s="54">
        <f t="shared" si="58"/>
        <v>0.32880000000015885</v>
      </c>
      <c r="K283" s="54">
        <f t="shared" si="55"/>
        <v>1.1337833333331746</v>
      </c>
      <c r="L283" s="58"/>
      <c r="M283" s="59"/>
      <c r="N283" s="56">
        <f t="shared" si="59"/>
        <v>46.095751388888843</v>
      </c>
      <c r="O283" s="56">
        <f t="shared" si="60"/>
        <v>9.4481944444385568E-2</v>
      </c>
      <c r="P283" s="56">
        <f>SUM($O$13:O283)</f>
        <v>39.79035138888883</v>
      </c>
      <c r="Q283" s="56">
        <f t="shared" si="61"/>
        <v>6.305400000000013</v>
      </c>
      <c r="R283" s="10"/>
    </row>
    <row r="284" spans="1:18" x14ac:dyDescent="0.35">
      <c r="A284" s="63">
        <v>0.41083333333333333</v>
      </c>
      <c r="B284" s="81">
        <f t="shared" si="52"/>
        <v>1896.9999999999991</v>
      </c>
      <c r="C284" s="54">
        <f t="shared" si="51"/>
        <v>31.616666666666653</v>
      </c>
      <c r="D284" s="54">
        <f t="shared" si="56"/>
        <v>0.10000000000001563</v>
      </c>
      <c r="E284">
        <v>16.5</v>
      </c>
      <c r="F284" s="31">
        <f>SUM($E$13:E284)</f>
        <v>3169.1999999999989</v>
      </c>
      <c r="G284" s="52">
        <f t="shared" si="57"/>
        <v>3.1691999999999991</v>
      </c>
      <c r="H284" s="54">
        <f t="shared" si="45"/>
        <v>1.4625833333333333</v>
      </c>
      <c r="I284" s="88">
        <f t="shared" si="53"/>
        <v>-5.4999999999991401E-6</v>
      </c>
      <c r="J284" s="54">
        <f t="shared" si="58"/>
        <v>0.32999999999994839</v>
      </c>
      <c r="K284" s="54">
        <f t="shared" si="55"/>
        <v>1.132583333333385</v>
      </c>
      <c r="L284" s="58"/>
      <c r="M284" s="59"/>
      <c r="N284" s="56">
        <f t="shared" si="59"/>
        <v>46.2420097222222</v>
      </c>
      <c r="O284" s="56">
        <f t="shared" si="60"/>
        <v>0.11325833333335621</v>
      </c>
      <c r="P284" s="56">
        <f>SUM($O$13:O284)</f>
        <v>39.903609722222185</v>
      </c>
      <c r="Q284" s="56">
        <f t="shared" si="61"/>
        <v>6.3384000000000142</v>
      </c>
    </row>
    <row r="285" spans="1:18" x14ac:dyDescent="0.35">
      <c r="A285" s="63">
        <v>0.41089120370370374</v>
      </c>
      <c r="B285" s="81">
        <f t="shared" si="52"/>
        <v>1902.0000000000032</v>
      </c>
      <c r="C285" s="54">
        <f t="shared" si="51"/>
        <v>31.700000000000053</v>
      </c>
      <c r="D285" s="54">
        <f t="shared" si="56"/>
        <v>8.3333333333399651E-2</v>
      </c>
      <c r="E285">
        <v>17.600000000000001</v>
      </c>
      <c r="F285" s="31">
        <f>SUM($E$13:E285)</f>
        <v>3186.7999999999988</v>
      </c>
      <c r="G285" s="52">
        <f t="shared" si="57"/>
        <v>3.186799999999999</v>
      </c>
      <c r="H285" s="54">
        <f t="shared" si="45"/>
        <v>1.4625833333333333</v>
      </c>
      <c r="I285" s="88">
        <f t="shared" si="53"/>
        <v>-7.0399999999943981E-6</v>
      </c>
      <c r="J285" s="54">
        <f t="shared" si="58"/>
        <v>0.42239999999966388</v>
      </c>
      <c r="K285" s="54">
        <f t="shared" si="55"/>
        <v>1.0401833333336694</v>
      </c>
      <c r="L285" s="58"/>
      <c r="M285" s="59"/>
      <c r="N285" s="56">
        <f t="shared" si="59"/>
        <v>46.363891666666746</v>
      </c>
      <c r="O285" s="56">
        <f t="shared" si="60"/>
        <v>8.6681944444541428E-2</v>
      </c>
      <c r="P285" s="56">
        <f>SUM($O$13:O285)</f>
        <v>39.990291666666728</v>
      </c>
      <c r="Q285" s="56">
        <f t="shared" si="61"/>
        <v>6.3736000000000175</v>
      </c>
    </row>
    <row r="286" spans="1:18" x14ac:dyDescent="0.35">
      <c r="A286" s="63">
        <v>0.41094907407407405</v>
      </c>
      <c r="B286" s="81">
        <f t="shared" si="52"/>
        <v>1907.0000000000007</v>
      </c>
      <c r="C286" s="54">
        <f t="shared" si="51"/>
        <v>31.783333333333346</v>
      </c>
      <c r="D286" s="54">
        <f t="shared" si="56"/>
        <v>8.3333333333293069E-2</v>
      </c>
      <c r="E286">
        <v>17.100000000000001</v>
      </c>
      <c r="F286" s="31">
        <f>SUM($E$13:E286)</f>
        <v>3203.8999999999987</v>
      </c>
      <c r="G286" s="52">
        <f t="shared" si="57"/>
        <v>3.2038999999999986</v>
      </c>
      <c r="H286" s="54">
        <f t="shared" si="45"/>
        <v>1.4625833333333333</v>
      </c>
      <c r="I286" s="88">
        <f t="shared" si="53"/>
        <v>-6.8400000000033049E-6</v>
      </c>
      <c r="J286" s="54">
        <f t="shared" si="58"/>
        <v>0.41040000000019833</v>
      </c>
      <c r="K286" s="54">
        <f t="shared" si="55"/>
        <v>1.052183333333135</v>
      </c>
      <c r="L286" s="58"/>
      <c r="M286" s="59"/>
      <c r="N286" s="56">
        <f t="shared" si="59"/>
        <v>46.485773611111128</v>
      </c>
      <c r="O286" s="56">
        <f t="shared" si="60"/>
        <v>8.7681944444385554E-2</v>
      </c>
      <c r="P286" s="56">
        <f>SUM($O$13:O286)</f>
        <v>40.077973611111112</v>
      </c>
      <c r="Q286" s="56">
        <f t="shared" si="61"/>
        <v>6.4078000000000159</v>
      </c>
    </row>
    <row r="287" spans="1:18" x14ac:dyDescent="0.35">
      <c r="A287" s="63">
        <v>0.41108796296296296</v>
      </c>
      <c r="B287" s="81">
        <f t="shared" si="52"/>
        <v>1919.0000000000027</v>
      </c>
      <c r="C287" s="54">
        <f t="shared" si="51"/>
        <v>31.983333333333377</v>
      </c>
      <c r="D287" s="54">
        <f t="shared" si="56"/>
        <v>0.20000000000003126</v>
      </c>
      <c r="E287">
        <v>17.100000000000001</v>
      </c>
      <c r="F287" s="31">
        <f>SUM($E$13:E287)</f>
        <v>3220.9999999999986</v>
      </c>
      <c r="G287" s="52">
        <f t="shared" si="57"/>
        <v>3.2209999999999988</v>
      </c>
      <c r="H287" s="54">
        <f t="shared" si="45"/>
        <v>1.4625833333333333</v>
      </c>
      <c r="I287" s="88">
        <f t="shared" si="53"/>
        <v>-2.8499999999995547E-6</v>
      </c>
      <c r="J287" s="54">
        <f t="shared" si="58"/>
        <v>0.17099999999997328</v>
      </c>
      <c r="K287" s="54">
        <f t="shared" si="55"/>
        <v>1.2915833333333602</v>
      </c>
      <c r="L287" s="58"/>
      <c r="M287" s="59"/>
      <c r="N287" s="56">
        <f t="shared" si="59"/>
        <v>46.778290277777842</v>
      </c>
      <c r="O287" s="56">
        <f t="shared" si="60"/>
        <v>0.25831666666671244</v>
      </c>
      <c r="P287" s="56">
        <f>SUM($O$13:O287)</f>
        <v>40.336290277777827</v>
      </c>
      <c r="Q287" s="56">
        <f t="shared" si="61"/>
        <v>6.4420000000000144</v>
      </c>
    </row>
    <row r="288" spans="1:18" x14ac:dyDescent="0.35">
      <c r="A288" s="63">
        <v>0.41114583333333332</v>
      </c>
      <c r="B288" s="81">
        <f t="shared" si="52"/>
        <v>1924.0000000000002</v>
      </c>
      <c r="C288" s="54">
        <f t="shared" si="51"/>
        <v>32.06666666666667</v>
      </c>
      <c r="D288" s="54">
        <f t="shared" si="56"/>
        <v>8.3333333333293069E-2</v>
      </c>
      <c r="E288">
        <v>20</v>
      </c>
      <c r="F288" s="31">
        <f>SUM($E$13:E288)</f>
        <v>3240.9999999999986</v>
      </c>
      <c r="G288" s="52">
        <f t="shared" si="57"/>
        <v>3.2409999999999988</v>
      </c>
      <c r="H288" s="54">
        <f t="shared" si="45"/>
        <v>1.4625833333333333</v>
      </c>
      <c r="I288" s="88">
        <f t="shared" si="53"/>
        <v>-8.0000000000038655E-6</v>
      </c>
      <c r="J288" s="54">
        <f t="shared" si="58"/>
        <v>0.48000000000023191</v>
      </c>
      <c r="K288" s="54">
        <f t="shared" si="55"/>
        <v>0.98258333333310144</v>
      </c>
      <c r="L288" s="58"/>
      <c r="M288" s="59"/>
      <c r="N288" s="56">
        <f t="shared" si="59"/>
        <v>46.900172222222224</v>
      </c>
      <c r="O288" s="56">
        <f t="shared" si="60"/>
        <v>8.1881944444385554E-2</v>
      </c>
      <c r="P288" s="56">
        <f>SUM($O$13:O288)</f>
        <v>40.418172222222211</v>
      </c>
      <c r="Q288" s="56">
        <f t="shared" si="61"/>
        <v>6.4820000000000135</v>
      </c>
    </row>
    <row r="289" spans="1:17" x14ac:dyDescent="0.35">
      <c r="A289" s="63">
        <v>0.41128472222222223</v>
      </c>
      <c r="B289" s="81">
        <f t="shared" si="52"/>
        <v>1936.000000000002</v>
      </c>
      <c r="C289" s="54">
        <f t="shared" si="51"/>
        <v>32.266666666666701</v>
      </c>
      <c r="D289" s="54">
        <f t="shared" si="56"/>
        <v>0.20000000000003126</v>
      </c>
      <c r="E289">
        <v>18.600000000000001</v>
      </c>
      <c r="F289" s="31">
        <f>SUM($E$13:E289)</f>
        <v>3259.5999999999985</v>
      </c>
      <c r="G289" s="52">
        <f t="shared" si="57"/>
        <v>3.2595999999999985</v>
      </c>
      <c r="H289" s="54">
        <f t="shared" si="45"/>
        <v>1.4625833333333333</v>
      </c>
      <c r="I289" s="88">
        <f t="shared" si="53"/>
        <v>-3.0999999999995155E-6</v>
      </c>
      <c r="J289" s="54">
        <f t="shared" si="58"/>
        <v>0.18599999999997094</v>
      </c>
      <c r="K289" s="54">
        <f t="shared" si="55"/>
        <v>1.2765833333333625</v>
      </c>
      <c r="L289" s="58"/>
      <c r="M289" s="59"/>
      <c r="N289" s="56">
        <f t="shared" si="59"/>
        <v>47.192688888888938</v>
      </c>
      <c r="O289" s="56">
        <f t="shared" si="60"/>
        <v>0.25531666666671243</v>
      </c>
      <c r="P289" s="56">
        <f>SUM($O$13:O289)</f>
        <v>40.673488888888926</v>
      </c>
      <c r="Q289" s="56">
        <f t="shared" si="61"/>
        <v>6.5192000000000121</v>
      </c>
    </row>
    <row r="290" spans="1:17" x14ac:dyDescent="0.35">
      <c r="A290" s="63">
        <v>0.41134259259259259</v>
      </c>
      <c r="B290" s="81">
        <f t="shared" si="52"/>
        <v>1940.9999999999995</v>
      </c>
      <c r="C290" s="54">
        <f t="shared" si="51"/>
        <v>32.349999999999994</v>
      </c>
      <c r="D290" s="54">
        <f t="shared" si="56"/>
        <v>8.3333333333293069E-2</v>
      </c>
      <c r="E290">
        <v>35.9</v>
      </c>
      <c r="F290" s="31">
        <f>SUM($E$13:E290)</f>
        <v>3295.4999999999986</v>
      </c>
      <c r="G290" s="52">
        <f t="shared" si="57"/>
        <v>3.2954999999999988</v>
      </c>
      <c r="H290" s="54">
        <f t="shared" si="45"/>
        <v>1.4625833333333333</v>
      </c>
      <c r="I290" s="88">
        <f t="shared" si="53"/>
        <v>-1.4360000000006937E-5</v>
      </c>
      <c r="J290" s="54">
        <f t="shared" si="58"/>
        <v>0.86160000000041626</v>
      </c>
      <c r="K290" s="54">
        <f t="shared" si="55"/>
        <v>0.60098333333291709</v>
      </c>
      <c r="L290" s="58"/>
      <c r="M290" s="59"/>
      <c r="N290" s="56">
        <f t="shared" si="59"/>
        <v>47.314570833333327</v>
      </c>
      <c r="O290" s="56">
        <f t="shared" si="60"/>
        <v>5.0081944444385559E-2</v>
      </c>
      <c r="P290" s="56">
        <f>SUM($O$13:O290)</f>
        <v>40.723570833333312</v>
      </c>
      <c r="Q290" s="56">
        <f t="shared" si="61"/>
        <v>6.5910000000000153</v>
      </c>
    </row>
    <row r="291" spans="1:17" x14ac:dyDescent="0.35">
      <c r="A291" s="63">
        <v>0.41146990740740735</v>
      </c>
      <c r="B291" s="81">
        <f t="shared" si="52"/>
        <v>1951.9999999999982</v>
      </c>
      <c r="C291" s="54">
        <f t="shared" si="51"/>
        <v>32.533333333333303</v>
      </c>
      <c r="D291" s="54">
        <f t="shared" si="56"/>
        <v>0.1833333333333087</v>
      </c>
      <c r="E291">
        <v>17.899999999999999</v>
      </c>
      <c r="F291" s="31">
        <f>SUM($E$13:E291)</f>
        <v>3313.3999999999987</v>
      </c>
      <c r="G291" s="52">
        <f t="shared" si="57"/>
        <v>3.3133999999999988</v>
      </c>
      <c r="H291" s="54">
        <f t="shared" si="45"/>
        <v>1.4625833333333333</v>
      </c>
      <c r="I291" s="88">
        <f t="shared" si="53"/>
        <v>-3.2545454545458914E-6</v>
      </c>
      <c r="J291" s="54">
        <f t="shared" si="58"/>
        <v>0.19527272727275349</v>
      </c>
      <c r="K291" s="54">
        <f t="shared" si="55"/>
        <v>1.2673106060605799</v>
      </c>
      <c r="L291" s="58"/>
      <c r="M291" s="59"/>
      <c r="N291" s="56">
        <f t="shared" si="59"/>
        <v>47.582711111111067</v>
      </c>
      <c r="O291" s="56">
        <f t="shared" si="60"/>
        <v>0.23234027777774177</v>
      </c>
      <c r="P291" s="56">
        <f>SUM($O$13:O291)</f>
        <v>40.955911111111057</v>
      </c>
      <c r="Q291" s="56">
        <f t="shared" si="61"/>
        <v>6.62680000000001</v>
      </c>
    </row>
    <row r="292" spans="1:17" x14ac:dyDescent="0.35">
      <c r="A292" s="63">
        <v>0.41152777777777777</v>
      </c>
      <c r="B292" s="81">
        <f t="shared" si="52"/>
        <v>1957.0000000000023</v>
      </c>
      <c r="C292" s="54">
        <f t="shared" si="51"/>
        <v>32.616666666666703</v>
      </c>
      <c r="D292" s="54">
        <f t="shared" si="56"/>
        <v>8.3333333333399651E-2</v>
      </c>
      <c r="E292">
        <v>35.299999999999997</v>
      </c>
      <c r="F292" s="31">
        <f>SUM($E$13:E292)</f>
        <v>3348.6999999999989</v>
      </c>
      <c r="G292" s="52">
        <f t="shared" si="57"/>
        <v>3.3486999999999991</v>
      </c>
      <c r="H292" s="54">
        <f t="shared" si="45"/>
        <v>1.4625833333333333</v>
      </c>
      <c r="I292" s="88">
        <f t="shared" si="53"/>
        <v>-1.4119999999988762E-5</v>
      </c>
      <c r="J292" s="54">
        <f t="shared" si="58"/>
        <v>0.84719999999932571</v>
      </c>
      <c r="K292" s="54">
        <f t="shared" si="55"/>
        <v>0.61538333333400763</v>
      </c>
      <c r="L292" s="58"/>
      <c r="M292" s="59"/>
      <c r="N292" s="56">
        <f t="shared" si="59"/>
        <v>47.704593055555605</v>
      </c>
      <c r="O292" s="56">
        <f t="shared" si="60"/>
        <v>5.1281944444541448E-2</v>
      </c>
      <c r="P292" s="56">
        <f>SUM($O$13:O292)</f>
        <v>41.007193055555597</v>
      </c>
      <c r="Q292" s="56">
        <f t="shared" si="61"/>
        <v>6.6974000000000089</v>
      </c>
    </row>
    <row r="293" spans="1:17" x14ac:dyDescent="0.35">
      <c r="A293" s="63">
        <v>0.41159722222222223</v>
      </c>
      <c r="B293" s="81">
        <f t="shared" si="52"/>
        <v>1963.0000000000032</v>
      </c>
      <c r="C293" s="54">
        <f t="shared" si="51"/>
        <v>32.716666666666718</v>
      </c>
      <c r="D293" s="54">
        <f t="shared" si="56"/>
        <v>0.10000000000001563</v>
      </c>
      <c r="E293">
        <v>18.899999999999999</v>
      </c>
      <c r="F293" s="31">
        <f>SUM($E$13:E293)</f>
        <v>3367.599999999999</v>
      </c>
      <c r="G293" s="52">
        <f t="shared" si="57"/>
        <v>3.367599999999999</v>
      </c>
      <c r="H293" s="54">
        <f t="shared" si="45"/>
        <v>1.4625833333333333</v>
      </c>
      <c r="I293" s="88">
        <f t="shared" si="53"/>
        <v>-6.2999999999990147E-6</v>
      </c>
      <c r="J293" s="54">
        <f t="shared" si="58"/>
        <v>0.37799999999994088</v>
      </c>
      <c r="K293" s="54">
        <f t="shared" si="55"/>
        <v>1.0845833333333925</v>
      </c>
      <c r="L293" s="58"/>
      <c r="M293" s="59"/>
      <c r="N293" s="56">
        <f t="shared" si="59"/>
        <v>47.850851388888962</v>
      </c>
      <c r="O293" s="56">
        <f t="shared" si="60"/>
        <v>0.10845833333335621</v>
      </c>
      <c r="P293" s="56">
        <f>SUM($O$13:O293)</f>
        <v>41.115651388888956</v>
      </c>
      <c r="Q293" s="56">
        <f t="shared" si="61"/>
        <v>6.7352000000000061</v>
      </c>
    </row>
    <row r="294" spans="1:17" x14ac:dyDescent="0.35">
      <c r="A294" s="63">
        <v>0.41168981481481487</v>
      </c>
      <c r="B294" s="81">
        <f t="shared" si="52"/>
        <v>1971.0000000000043</v>
      </c>
      <c r="C294" s="54">
        <f t="shared" si="51"/>
        <v>32.850000000000072</v>
      </c>
      <c r="D294" s="54">
        <f t="shared" si="56"/>
        <v>0.13333333333335418</v>
      </c>
      <c r="E294">
        <v>16.8</v>
      </c>
      <c r="F294" s="31">
        <f>SUM($E$13:E294)</f>
        <v>3384.3999999999992</v>
      </c>
      <c r="G294" s="52">
        <f t="shared" si="57"/>
        <v>3.384399999999999</v>
      </c>
      <c r="H294" s="54">
        <f t="shared" si="45"/>
        <v>1.4625833333333333</v>
      </c>
      <c r="I294" s="88">
        <f t="shared" si="53"/>
        <v>-4.199999999999344E-6</v>
      </c>
      <c r="J294" s="54">
        <f t="shared" si="58"/>
        <v>0.25199999999996064</v>
      </c>
      <c r="K294" s="54">
        <f t="shared" si="55"/>
        <v>1.2105833333333726</v>
      </c>
      <c r="L294" s="58"/>
      <c r="M294" s="59"/>
      <c r="N294" s="56">
        <f t="shared" si="59"/>
        <v>48.045862500000105</v>
      </c>
      <c r="O294" s="56">
        <f t="shared" si="60"/>
        <v>0.16141111111114159</v>
      </c>
      <c r="P294" s="56">
        <f>SUM($O$13:O294)</f>
        <v>41.277062500000099</v>
      </c>
      <c r="Q294" s="56">
        <f t="shared" si="61"/>
        <v>6.7688000000000059</v>
      </c>
    </row>
    <row r="295" spans="1:17" x14ac:dyDescent="0.35">
      <c r="A295" s="63">
        <v>0.41174768518518517</v>
      </c>
      <c r="B295" s="81">
        <f t="shared" si="52"/>
        <v>1976.0000000000018</v>
      </c>
      <c r="C295" s="54">
        <f t="shared" si="51"/>
        <v>32.933333333333366</v>
      </c>
      <c r="D295" s="54">
        <f t="shared" si="56"/>
        <v>8.3333333333293069E-2</v>
      </c>
      <c r="E295">
        <v>25.7</v>
      </c>
      <c r="F295" s="31">
        <f>SUM($E$13:E295)</f>
        <v>3410.099999999999</v>
      </c>
      <c r="G295" s="52">
        <f t="shared" si="57"/>
        <v>3.410099999999999</v>
      </c>
      <c r="H295" s="54">
        <f t="shared" si="45"/>
        <v>1.4625833333333333</v>
      </c>
      <c r="I295" s="88">
        <f t="shared" si="53"/>
        <v>-1.0280000000004967E-5</v>
      </c>
      <c r="J295" s="54">
        <f t="shared" si="58"/>
        <v>0.616800000000298</v>
      </c>
      <c r="K295" s="54">
        <f t="shared" si="55"/>
        <v>0.84578333333303535</v>
      </c>
      <c r="L295" s="58"/>
      <c r="M295" s="59"/>
      <c r="N295" s="56">
        <f t="shared" si="59"/>
        <v>48.167744444444494</v>
      </c>
      <c r="O295" s="56">
        <f t="shared" si="60"/>
        <v>7.0481944444385561E-2</v>
      </c>
      <c r="P295" s="56">
        <f>SUM($O$13:O295)</f>
        <v>41.347544444444488</v>
      </c>
      <c r="Q295" s="56">
        <f t="shared" si="61"/>
        <v>6.8202000000000069</v>
      </c>
    </row>
    <row r="296" spans="1:17" x14ac:dyDescent="0.35">
      <c r="A296" s="63">
        <v>0.41180555555555554</v>
      </c>
      <c r="B296" s="81">
        <f t="shared" si="52"/>
        <v>1980.9999999999995</v>
      </c>
      <c r="C296" s="54">
        <f t="shared" si="51"/>
        <v>33.016666666666659</v>
      </c>
      <c r="D296" s="54">
        <f t="shared" si="56"/>
        <v>8.3333333333293069E-2</v>
      </c>
      <c r="E296">
        <v>18</v>
      </c>
      <c r="F296" s="31">
        <f>SUM($E$13:E296)</f>
        <v>3428.099999999999</v>
      </c>
      <c r="G296" s="52">
        <f t="shared" si="57"/>
        <v>3.4280999999999988</v>
      </c>
      <c r="H296" s="54">
        <f t="shared" si="45"/>
        <v>1.4625833333333333</v>
      </c>
      <c r="I296" s="88">
        <f t="shared" si="53"/>
        <v>-7.2000000000034784E-6</v>
      </c>
      <c r="J296" s="54">
        <f t="shared" si="58"/>
        <v>0.43200000000020872</v>
      </c>
      <c r="K296" s="54">
        <f t="shared" si="55"/>
        <v>1.0305833333331247</v>
      </c>
      <c r="L296" s="58"/>
      <c r="M296" s="59"/>
      <c r="N296" s="56">
        <f t="shared" si="59"/>
        <v>48.289626388888877</v>
      </c>
      <c r="O296" s="56">
        <f t="shared" si="60"/>
        <v>8.5881944444385558E-2</v>
      </c>
      <c r="P296" s="56">
        <f>SUM($O$13:O296)</f>
        <v>41.433426388888876</v>
      </c>
      <c r="Q296" s="56">
        <f t="shared" si="61"/>
        <v>6.8562000000000012</v>
      </c>
    </row>
    <row r="297" spans="1:17" x14ac:dyDescent="0.35">
      <c r="A297" s="63">
        <v>0.41196759259259258</v>
      </c>
      <c r="B297" s="81">
        <f t="shared" si="52"/>
        <v>1995.0000000000018</v>
      </c>
      <c r="C297" s="54">
        <f t="shared" si="51"/>
        <v>33.250000000000028</v>
      </c>
      <c r="D297" s="54">
        <f t="shared" si="56"/>
        <v>0.23333333333336981</v>
      </c>
      <c r="E297">
        <v>20.8</v>
      </c>
      <c r="F297" s="31">
        <f>SUM($E$13:E297)</f>
        <v>3448.8999999999992</v>
      </c>
      <c r="G297" s="52">
        <f t="shared" si="57"/>
        <v>3.4488999999999992</v>
      </c>
      <c r="H297" s="54">
        <f t="shared" si="45"/>
        <v>1.4625833333333333</v>
      </c>
      <c r="I297" s="88">
        <f t="shared" si="53"/>
        <v>-2.971428571428107E-6</v>
      </c>
      <c r="J297" s="54">
        <f t="shared" si="58"/>
        <v>0.17828571428568643</v>
      </c>
      <c r="K297" s="54">
        <f t="shared" si="55"/>
        <v>1.2842976190476469</v>
      </c>
      <c r="L297" s="58"/>
      <c r="M297" s="59"/>
      <c r="N297" s="56">
        <f t="shared" si="59"/>
        <v>48.630895833333376</v>
      </c>
      <c r="O297" s="56">
        <f t="shared" si="60"/>
        <v>0.29966944444449778</v>
      </c>
      <c r="P297" s="56">
        <f>SUM($O$13:O297)</f>
        <v>41.733095833333373</v>
      </c>
      <c r="Q297" s="56">
        <f t="shared" si="61"/>
        <v>6.8978000000000037</v>
      </c>
    </row>
    <row r="298" spans="1:17" x14ac:dyDescent="0.35">
      <c r="A298" s="63">
        <v>0.41202546296296294</v>
      </c>
      <c r="B298" s="81">
        <f t="shared" si="52"/>
        <v>1999.9999999999993</v>
      </c>
      <c r="C298" s="54">
        <f t="shared" si="51"/>
        <v>33.333333333333321</v>
      </c>
      <c r="D298" s="54">
        <f t="shared" si="56"/>
        <v>8.3333333333293069E-2</v>
      </c>
      <c r="E298">
        <v>24.5</v>
      </c>
      <c r="F298" s="31">
        <f>SUM($E$13:E298)</f>
        <v>3473.3999999999992</v>
      </c>
      <c r="G298" s="52">
        <f t="shared" si="57"/>
        <v>3.4733999999999994</v>
      </c>
      <c r="H298" s="54">
        <f t="shared" si="45"/>
        <v>1.4625833333333333</v>
      </c>
      <c r="I298" s="88">
        <f t="shared" si="53"/>
        <v>-9.8000000000047343E-6</v>
      </c>
      <c r="J298" s="54">
        <f t="shared" si="58"/>
        <v>0.58800000000028407</v>
      </c>
      <c r="K298" s="54">
        <f t="shared" si="55"/>
        <v>0.87458333333304927</v>
      </c>
      <c r="L298" s="58"/>
      <c r="M298" s="59"/>
      <c r="N298" s="56">
        <f t="shared" si="59"/>
        <v>48.752777777777759</v>
      </c>
      <c r="O298" s="56">
        <f t="shared" si="60"/>
        <v>7.288194444438556E-2</v>
      </c>
      <c r="P298" s="56">
        <f>SUM($O$13:O298)</f>
        <v>41.805977777777755</v>
      </c>
      <c r="Q298" s="56">
        <f t="shared" si="61"/>
        <v>6.9468000000000032</v>
      </c>
    </row>
    <row r="299" spans="1:17" x14ac:dyDescent="0.35">
      <c r="A299" s="63">
        <v>0.4120949074074074</v>
      </c>
      <c r="B299" s="81">
        <f t="shared" si="52"/>
        <v>2006.0000000000002</v>
      </c>
      <c r="C299" s="54">
        <f t="shared" si="51"/>
        <v>33.433333333333337</v>
      </c>
      <c r="D299" s="54">
        <f t="shared" si="56"/>
        <v>0.10000000000001563</v>
      </c>
      <c r="E299">
        <v>21.1</v>
      </c>
      <c r="F299" s="31">
        <f>SUM($E$13:E299)</f>
        <v>3494.4999999999991</v>
      </c>
      <c r="G299" s="52">
        <f t="shared" si="57"/>
        <v>3.4944999999999991</v>
      </c>
      <c r="H299" s="54">
        <f t="shared" si="45"/>
        <v>1.4625833333333333</v>
      </c>
      <c r="I299" s="88">
        <f t="shared" si="53"/>
        <v>-7.033333333332234E-6</v>
      </c>
      <c r="J299" s="54">
        <f t="shared" si="58"/>
        <v>0.42199999999993404</v>
      </c>
      <c r="K299" s="54">
        <f t="shared" si="55"/>
        <v>1.0405833333333994</v>
      </c>
      <c r="L299" s="58"/>
      <c r="M299" s="59"/>
      <c r="N299" s="56">
        <f t="shared" si="59"/>
        <v>48.899036111111116</v>
      </c>
      <c r="O299" s="56">
        <f t="shared" si="60"/>
        <v>0.10405833333335621</v>
      </c>
      <c r="P299" s="56">
        <f>SUM($O$13:O299)</f>
        <v>41.910036111111111</v>
      </c>
      <c r="Q299" s="56">
        <f t="shared" si="61"/>
        <v>6.9890000000000043</v>
      </c>
    </row>
    <row r="300" spans="1:17" x14ac:dyDescent="0.35">
      <c r="A300" s="63">
        <v>0.41230324074074076</v>
      </c>
      <c r="B300" s="81">
        <f t="shared" si="52"/>
        <v>2024.000000000003</v>
      </c>
      <c r="C300" s="54">
        <f t="shared" si="51"/>
        <v>33.733333333333384</v>
      </c>
      <c r="D300" s="54">
        <f t="shared" si="56"/>
        <v>0.3000000000000469</v>
      </c>
      <c r="E300">
        <v>19.5</v>
      </c>
      <c r="F300" s="31">
        <f>SUM($E$13:E300)</f>
        <v>3513.9999999999991</v>
      </c>
      <c r="G300" s="52">
        <f t="shared" si="57"/>
        <v>3.5139999999999989</v>
      </c>
      <c r="H300" s="54">
        <f t="shared" si="45"/>
        <v>1.4625833333333333</v>
      </c>
      <c r="I300" s="88">
        <f t="shared" si="53"/>
        <v>-2.1666666666663281E-6</v>
      </c>
      <c r="J300" s="54">
        <f t="shared" si="58"/>
        <v>0.12999999999997969</v>
      </c>
      <c r="K300" s="54">
        <f t="shared" si="55"/>
        <v>1.3325833333333537</v>
      </c>
      <c r="L300" s="58"/>
      <c r="M300" s="59"/>
      <c r="N300" s="56">
        <f t="shared" si="59"/>
        <v>49.337811111111186</v>
      </c>
      <c r="O300" s="56">
        <f t="shared" si="60"/>
        <v>0.3997750000000686</v>
      </c>
      <c r="P300" s="56">
        <f>SUM($O$13:O300)</f>
        <v>42.309811111111181</v>
      </c>
      <c r="Q300" s="56">
        <f t="shared" si="61"/>
        <v>7.0280000000000058</v>
      </c>
    </row>
    <row r="301" spans="1:17" x14ac:dyDescent="0.35">
      <c r="A301" s="63">
        <v>0.41237268518518522</v>
      </c>
      <c r="B301" s="81">
        <f t="shared" si="52"/>
        <v>2030.0000000000041</v>
      </c>
      <c r="C301" s="54">
        <f t="shared" si="51"/>
        <v>33.8333333333334</v>
      </c>
      <c r="D301" s="54">
        <f t="shared" si="56"/>
        <v>0.10000000000001563</v>
      </c>
      <c r="E301">
        <v>19.2</v>
      </c>
      <c r="F301" s="31">
        <f>SUM($E$13:E301)</f>
        <v>3533.1999999999989</v>
      </c>
      <c r="G301" s="52">
        <f t="shared" si="57"/>
        <v>3.533199999999999</v>
      </c>
      <c r="H301" s="54">
        <f t="shared" si="45"/>
        <v>1.4625833333333333</v>
      </c>
      <c r="I301" s="88">
        <f t="shared" si="53"/>
        <v>-6.3999999999989994E-6</v>
      </c>
      <c r="J301" s="54">
        <f t="shared" si="58"/>
        <v>0.38399999999993994</v>
      </c>
      <c r="K301" s="54">
        <f t="shared" si="55"/>
        <v>1.0785833333333934</v>
      </c>
      <c r="L301" s="58"/>
      <c r="M301" s="59"/>
      <c r="N301" s="56">
        <f t="shared" si="59"/>
        <v>49.484069444444543</v>
      </c>
      <c r="O301" s="56">
        <f t="shared" si="60"/>
        <v>0.1078583333333562</v>
      </c>
      <c r="P301" s="56">
        <f>SUM($O$13:O301)</f>
        <v>42.417669444444535</v>
      </c>
      <c r="Q301" s="56">
        <f t="shared" si="61"/>
        <v>7.0664000000000087</v>
      </c>
    </row>
    <row r="302" spans="1:17" x14ac:dyDescent="0.35">
      <c r="A302" s="63">
        <v>0.41269675925925925</v>
      </c>
      <c r="B302" s="81">
        <f t="shared" si="52"/>
        <v>2058.0000000000018</v>
      </c>
      <c r="C302" s="54">
        <f t="shared" si="51"/>
        <v>34.300000000000033</v>
      </c>
      <c r="D302" s="54">
        <f t="shared" si="56"/>
        <v>0.46666666666663303</v>
      </c>
      <c r="E302">
        <v>23.3</v>
      </c>
      <c r="F302" s="31">
        <f>SUM($E$13:E302)</f>
        <v>3556.4999999999991</v>
      </c>
      <c r="G302" s="52">
        <f t="shared" si="57"/>
        <v>3.5564999999999989</v>
      </c>
      <c r="H302" s="54">
        <f t="shared" si="45"/>
        <v>1.4625833333333333</v>
      </c>
      <c r="I302" s="88">
        <f t="shared" si="53"/>
        <v>-1.6642857142858342E-6</v>
      </c>
      <c r="J302" s="54">
        <f t="shared" si="58"/>
        <v>9.9857142857150055E-2</v>
      </c>
      <c r="K302" s="54">
        <f t="shared" si="55"/>
        <v>1.3627261904761834</v>
      </c>
      <c r="L302" s="58"/>
      <c r="M302" s="59"/>
      <c r="N302" s="56">
        <f t="shared" si="59"/>
        <v>50.166608333333379</v>
      </c>
      <c r="O302" s="56">
        <f t="shared" si="60"/>
        <v>0.63593888888883976</v>
      </c>
      <c r="P302" s="56">
        <f>SUM($O$13:O302)</f>
        <v>43.053608333333372</v>
      </c>
      <c r="Q302" s="56">
        <f t="shared" si="61"/>
        <v>7.1130000000000067</v>
      </c>
    </row>
    <row r="303" spans="1:17" x14ac:dyDescent="0.35">
      <c r="A303" s="63">
        <v>0.41275462962962961</v>
      </c>
      <c r="B303" s="81">
        <f t="shared" si="52"/>
        <v>2062.9999999999995</v>
      </c>
      <c r="C303" s="54">
        <f t="shared" si="51"/>
        <v>34.383333333333326</v>
      </c>
      <c r="D303" s="54">
        <f t="shared" si="56"/>
        <v>8.3333333333293069E-2</v>
      </c>
      <c r="E303">
        <v>16.5</v>
      </c>
      <c r="F303" s="31">
        <f>SUM($E$13:E303)</f>
        <v>3572.9999999999991</v>
      </c>
      <c r="G303" s="52">
        <f t="shared" si="57"/>
        <v>3.5729999999999991</v>
      </c>
      <c r="H303" s="54">
        <f t="shared" si="45"/>
        <v>1.4625833333333333</v>
      </c>
      <c r="I303" s="88">
        <f t="shared" si="53"/>
        <v>-6.6000000000031877E-6</v>
      </c>
      <c r="J303" s="54">
        <f t="shared" si="58"/>
        <v>0.39600000000019131</v>
      </c>
      <c r="K303" s="54">
        <f t="shared" si="55"/>
        <v>1.066583333333142</v>
      </c>
      <c r="L303" s="58"/>
      <c r="M303" s="59"/>
      <c r="N303" s="56">
        <f t="shared" si="59"/>
        <v>50.288490277777768</v>
      </c>
      <c r="O303" s="56">
        <f t="shared" si="60"/>
        <v>8.8881944444385561E-2</v>
      </c>
      <c r="P303" s="56">
        <f>SUM($O$13:O303)</f>
        <v>43.14249027777776</v>
      </c>
      <c r="Q303" s="56">
        <f t="shared" si="61"/>
        <v>7.1460000000000079</v>
      </c>
    </row>
    <row r="304" spans="1:17" x14ac:dyDescent="0.35">
      <c r="A304" s="63">
        <v>0.41281250000000003</v>
      </c>
      <c r="B304" s="81">
        <f t="shared" si="52"/>
        <v>2068.0000000000036</v>
      </c>
      <c r="C304" s="54">
        <f t="shared" si="51"/>
        <v>34.466666666666725</v>
      </c>
      <c r="D304" s="54">
        <f t="shared" si="56"/>
        <v>8.3333333333399651E-2</v>
      </c>
      <c r="E304">
        <v>16.5</v>
      </c>
      <c r="F304" s="31">
        <f>SUM($E$13:E304)</f>
        <v>3589.4999999999991</v>
      </c>
      <c r="G304" s="52">
        <f t="shared" si="57"/>
        <v>3.5894999999999992</v>
      </c>
      <c r="H304" s="54">
        <f t="shared" si="45"/>
        <v>1.4625833333333333</v>
      </c>
      <c r="I304" s="88">
        <f t="shared" si="53"/>
        <v>-6.5999999999947487E-6</v>
      </c>
      <c r="J304" s="54">
        <f t="shared" si="58"/>
        <v>0.39599999999968488</v>
      </c>
      <c r="K304" s="54">
        <f t="shared" si="55"/>
        <v>1.0665833333336485</v>
      </c>
      <c r="L304" s="58"/>
      <c r="M304" s="59"/>
      <c r="N304" s="56">
        <f t="shared" si="59"/>
        <v>50.410372222222307</v>
      </c>
      <c r="O304" s="56">
        <f t="shared" si="60"/>
        <v>8.888194444454145E-2</v>
      </c>
      <c r="P304" s="56">
        <f>SUM($O$13:O304)</f>
        <v>43.231372222222305</v>
      </c>
      <c r="Q304" s="56">
        <f t="shared" si="61"/>
        <v>7.179000000000002</v>
      </c>
    </row>
    <row r="305" spans="1:17" x14ac:dyDescent="0.35">
      <c r="A305" s="63">
        <v>0.41289351851851852</v>
      </c>
      <c r="B305" s="81">
        <f t="shared" si="52"/>
        <v>2075.0000000000014</v>
      </c>
      <c r="C305" s="54">
        <f t="shared" si="51"/>
        <v>34.583333333333357</v>
      </c>
      <c r="D305" s="54">
        <f t="shared" si="56"/>
        <v>0.11666666666663161</v>
      </c>
      <c r="E305">
        <v>23.7</v>
      </c>
      <c r="F305" s="31">
        <f>SUM($E$13:E305)</f>
        <v>3613.1999999999989</v>
      </c>
      <c r="G305" s="52">
        <f t="shared" si="57"/>
        <v>3.6131999999999991</v>
      </c>
      <c r="H305" s="54">
        <f t="shared" si="45"/>
        <v>1.4625833333333333</v>
      </c>
      <c r="I305" s="88">
        <f t="shared" si="53"/>
        <v>-6.7714285714306049E-6</v>
      </c>
      <c r="J305" s="54">
        <f t="shared" si="58"/>
        <v>0.40628571428583632</v>
      </c>
      <c r="K305" s="54">
        <f t="shared" si="55"/>
        <v>1.0562976190474971</v>
      </c>
      <c r="L305" s="58"/>
      <c r="M305" s="59"/>
      <c r="N305" s="56">
        <f t="shared" si="59"/>
        <v>50.581006944444482</v>
      </c>
      <c r="O305" s="56">
        <f t="shared" si="60"/>
        <v>0.12323472222217097</v>
      </c>
      <c r="P305" s="56">
        <f>SUM($O$13:O305)</f>
        <v>43.354606944444477</v>
      </c>
      <c r="Q305" s="56">
        <f t="shared" si="61"/>
        <v>7.2264000000000053</v>
      </c>
    </row>
    <row r="306" spans="1:17" x14ac:dyDescent="0.35">
      <c r="A306" s="63">
        <v>0.41295138888888888</v>
      </c>
      <c r="B306" s="81">
        <f t="shared" si="52"/>
        <v>2079.9999999999991</v>
      </c>
      <c r="C306" s="54">
        <f t="shared" si="51"/>
        <v>34.66666666666665</v>
      </c>
      <c r="D306" s="54">
        <f t="shared" si="56"/>
        <v>8.3333333333293069E-2</v>
      </c>
      <c r="E306">
        <v>20.7</v>
      </c>
      <c r="F306" s="31">
        <f>SUM($E$13:E306)</f>
        <v>3633.8999999999987</v>
      </c>
      <c r="G306" s="52">
        <f t="shared" si="57"/>
        <v>3.6338999999999988</v>
      </c>
      <c r="H306" s="54">
        <f t="shared" si="45"/>
        <v>1.4625833333333333</v>
      </c>
      <c r="I306" s="88">
        <f t="shared" si="53"/>
        <v>-8.280000000004E-6</v>
      </c>
      <c r="J306" s="54">
        <f t="shared" si="58"/>
        <v>0.49680000000023999</v>
      </c>
      <c r="K306" s="54">
        <f t="shared" si="55"/>
        <v>0.96578333333309341</v>
      </c>
      <c r="L306" s="58"/>
      <c r="M306" s="59"/>
      <c r="N306" s="56">
        <f t="shared" si="59"/>
        <v>50.702888888888864</v>
      </c>
      <c r="O306" s="56">
        <f t="shared" si="60"/>
        <v>8.048194444438557E-2</v>
      </c>
      <c r="P306" s="56">
        <f>SUM($O$13:O306)</f>
        <v>43.435088888888863</v>
      </c>
      <c r="Q306" s="56">
        <f t="shared" si="61"/>
        <v>7.2678000000000011</v>
      </c>
    </row>
    <row r="307" spans="1:17" x14ac:dyDescent="0.35">
      <c r="A307" s="63">
        <v>0.4130092592592593</v>
      </c>
      <c r="B307" s="81">
        <f t="shared" si="52"/>
        <v>2085.0000000000032</v>
      </c>
      <c r="C307" s="54">
        <f t="shared" si="51"/>
        <v>34.75000000000005</v>
      </c>
      <c r="D307" s="54">
        <f t="shared" si="56"/>
        <v>8.3333333333399651E-2</v>
      </c>
      <c r="E307">
        <v>16.2</v>
      </c>
      <c r="F307" s="31">
        <f>SUM($E$13:E307)</f>
        <v>3650.0999999999985</v>
      </c>
      <c r="G307" s="52">
        <f t="shared" si="57"/>
        <v>3.6500999999999983</v>
      </c>
      <c r="H307" s="54">
        <f t="shared" si="45"/>
        <v>1.4625833333333333</v>
      </c>
      <c r="I307" s="88">
        <f t="shared" si="53"/>
        <v>-6.4799999999948431E-6</v>
      </c>
      <c r="J307" s="54">
        <f t="shared" si="58"/>
        <v>0.38879999999969056</v>
      </c>
      <c r="K307" s="54">
        <f t="shared" si="55"/>
        <v>1.0737833333336428</v>
      </c>
      <c r="L307" s="58"/>
      <c r="M307" s="59"/>
      <c r="N307" s="56">
        <f t="shared" si="59"/>
        <v>50.824770833333403</v>
      </c>
      <c r="O307" s="56">
        <f t="shared" si="60"/>
        <v>8.9481944444541453E-2</v>
      </c>
      <c r="P307" s="56">
        <f>SUM($O$13:O307)</f>
        <v>43.524570833333406</v>
      </c>
      <c r="Q307" s="56">
        <f t="shared" si="61"/>
        <v>7.3001999999999967</v>
      </c>
    </row>
    <row r="308" spans="1:17" x14ac:dyDescent="0.35">
      <c r="A308" s="63">
        <v>0.4130671296296296</v>
      </c>
      <c r="B308" s="81">
        <f t="shared" si="52"/>
        <v>2090.0000000000005</v>
      </c>
      <c r="C308" s="54">
        <f t="shared" si="51"/>
        <v>34.833333333333343</v>
      </c>
      <c r="D308" s="54">
        <f t="shared" si="56"/>
        <v>8.3333333333293069E-2</v>
      </c>
      <c r="E308">
        <v>17.899999999999999</v>
      </c>
      <c r="F308" s="31">
        <f>SUM($E$13:E308)</f>
        <v>3667.9999999999986</v>
      </c>
      <c r="G308" s="52">
        <f t="shared" si="57"/>
        <v>3.6679999999999988</v>
      </c>
      <c r="H308" s="54">
        <f t="shared" si="45"/>
        <v>1.4625833333333333</v>
      </c>
      <c r="I308" s="88">
        <f t="shared" si="53"/>
        <v>-7.1600000000034593E-6</v>
      </c>
      <c r="J308" s="54">
        <f t="shared" si="58"/>
        <v>0.42960000000020754</v>
      </c>
      <c r="K308" s="54">
        <f t="shared" si="55"/>
        <v>1.0329833333331258</v>
      </c>
      <c r="L308" s="58"/>
      <c r="M308" s="59"/>
      <c r="N308" s="56">
        <f t="shared" si="59"/>
        <v>50.946652777777793</v>
      </c>
      <c r="O308" s="56">
        <f t="shared" si="60"/>
        <v>8.608194444438555E-2</v>
      </c>
      <c r="P308" s="56">
        <f>SUM($O$13:O308)</f>
        <v>43.610652777777794</v>
      </c>
      <c r="Q308" s="56">
        <f t="shared" si="61"/>
        <v>7.3359999999999985</v>
      </c>
    </row>
    <row r="309" spans="1:17" x14ac:dyDescent="0.35">
      <c r="A309" s="63">
        <v>0.41319444444444442</v>
      </c>
      <c r="B309" s="81">
        <f t="shared" si="52"/>
        <v>2100.9999999999991</v>
      </c>
      <c r="C309" s="54">
        <f t="shared" si="51"/>
        <v>35.016666666666652</v>
      </c>
      <c r="D309" s="54">
        <f t="shared" si="56"/>
        <v>0.1833333333333087</v>
      </c>
      <c r="E309">
        <v>20.399999999999999</v>
      </c>
      <c r="F309" s="31">
        <f>SUM($E$13:E309)</f>
        <v>3688.3999999999987</v>
      </c>
      <c r="G309" s="52">
        <f t="shared" si="57"/>
        <v>3.6883999999999988</v>
      </c>
      <c r="H309" s="54">
        <f t="shared" si="45"/>
        <v>1.4625833333333333</v>
      </c>
      <c r="I309" s="88">
        <f t="shared" si="53"/>
        <v>-3.7090909090914073E-6</v>
      </c>
      <c r="J309" s="54">
        <f t="shared" si="58"/>
        <v>0.22254545454548444</v>
      </c>
      <c r="K309" s="54">
        <f t="shared" si="55"/>
        <v>1.240037878787849</v>
      </c>
      <c r="L309" s="58"/>
      <c r="M309" s="59"/>
      <c r="N309" s="56">
        <f t="shared" si="59"/>
        <v>51.214793055555532</v>
      </c>
      <c r="O309" s="56">
        <f t="shared" si="60"/>
        <v>0.22734027777774177</v>
      </c>
      <c r="P309" s="56">
        <f>SUM($O$13:O309)</f>
        <v>43.837993055555536</v>
      </c>
      <c r="Q309" s="56">
        <f t="shared" si="61"/>
        <v>7.3767999999999958</v>
      </c>
    </row>
    <row r="310" spans="1:17" x14ac:dyDescent="0.35">
      <c r="A310" s="63">
        <v>0.41325231481481484</v>
      </c>
      <c r="B310" s="81">
        <f t="shared" si="52"/>
        <v>2106.0000000000032</v>
      </c>
      <c r="C310" s="54">
        <f t="shared" si="51"/>
        <v>35.100000000000051</v>
      </c>
      <c r="D310" s="54">
        <f t="shared" si="56"/>
        <v>8.3333333333399651E-2</v>
      </c>
      <c r="E310">
        <v>35.6</v>
      </c>
      <c r="F310" s="31">
        <f>SUM($E$13:E310)</f>
        <v>3723.9999999999986</v>
      </c>
      <c r="G310" s="52">
        <f t="shared" si="57"/>
        <v>3.7239999999999984</v>
      </c>
      <c r="H310" s="54">
        <f t="shared" si="45"/>
        <v>1.4625833333333333</v>
      </c>
      <c r="I310" s="88">
        <f t="shared" si="53"/>
        <v>-1.4239999999988669E-5</v>
      </c>
      <c r="J310" s="54">
        <f t="shared" si="58"/>
        <v>0.85439999999932015</v>
      </c>
      <c r="K310" s="54">
        <f t="shared" si="55"/>
        <v>0.6081833333340132</v>
      </c>
      <c r="L310" s="58"/>
      <c r="M310" s="59"/>
      <c r="N310" s="56">
        <f t="shared" si="59"/>
        <v>51.336675000000078</v>
      </c>
      <c r="O310" s="56">
        <f t="shared" si="60"/>
        <v>5.0681944444541431E-2</v>
      </c>
      <c r="P310" s="56">
        <f>SUM($O$13:O310)</f>
        <v>43.888675000000077</v>
      </c>
      <c r="Q310" s="56">
        <f t="shared" si="61"/>
        <v>7.4480000000000004</v>
      </c>
    </row>
    <row r="311" spans="1:17" x14ac:dyDescent="0.35">
      <c r="A311" s="63">
        <v>0.41332175925925929</v>
      </c>
      <c r="B311" s="81">
        <f t="shared" si="52"/>
        <v>2112.0000000000041</v>
      </c>
      <c r="C311" s="54">
        <f t="shared" si="51"/>
        <v>35.200000000000067</v>
      </c>
      <c r="D311" s="54">
        <f t="shared" si="56"/>
        <v>0.10000000000001563</v>
      </c>
      <c r="E311">
        <v>24.1</v>
      </c>
      <c r="F311" s="31">
        <f>SUM($E$13:E311)</f>
        <v>3748.0999999999985</v>
      </c>
      <c r="G311" s="52">
        <f t="shared" si="57"/>
        <v>3.7480999999999987</v>
      </c>
      <c r="H311" s="54">
        <f t="shared" si="45"/>
        <v>1.4625833333333333</v>
      </c>
      <c r="I311" s="88">
        <f t="shared" si="53"/>
        <v>-8.0333333333320779E-6</v>
      </c>
      <c r="J311" s="54">
        <f t="shared" si="58"/>
        <v>0.48199999999992466</v>
      </c>
      <c r="K311" s="54">
        <f t="shared" si="55"/>
        <v>0.98058333333340864</v>
      </c>
      <c r="L311" s="58"/>
      <c r="M311" s="59"/>
      <c r="N311" s="56">
        <f t="shared" si="59"/>
        <v>51.482933333333435</v>
      </c>
      <c r="O311" s="56">
        <f t="shared" si="60"/>
        <v>9.8058333333356187E-2</v>
      </c>
      <c r="P311" s="56">
        <f>SUM($O$13:O311)</f>
        <v>43.986733333333433</v>
      </c>
      <c r="Q311" s="56">
        <f t="shared" si="61"/>
        <v>7.4962000000000018</v>
      </c>
    </row>
    <row r="312" spans="1:17" x14ac:dyDescent="0.35">
      <c r="A312" s="63">
        <v>0.41341435185185182</v>
      </c>
      <c r="B312" s="81">
        <f t="shared" si="52"/>
        <v>2119.9999999999991</v>
      </c>
      <c r="C312" s="54">
        <f t="shared" si="51"/>
        <v>35.333333333333314</v>
      </c>
      <c r="D312" s="54">
        <f t="shared" si="56"/>
        <v>0.13333333333324759</v>
      </c>
      <c r="E312">
        <v>13</v>
      </c>
      <c r="F312" s="31">
        <f>SUM($E$13:E312)</f>
        <v>3761.0999999999985</v>
      </c>
      <c r="G312" s="52">
        <f t="shared" si="57"/>
        <v>3.7610999999999986</v>
      </c>
      <c r="H312" s="54">
        <f t="shared" si="45"/>
        <v>1.4625833333333333</v>
      </c>
      <c r="I312" s="88">
        <f t="shared" si="53"/>
        <v>-3.2500000000020903E-6</v>
      </c>
      <c r="J312" s="54">
        <f t="shared" si="58"/>
        <v>0.19500000000012541</v>
      </c>
      <c r="K312" s="54">
        <f t="shared" si="55"/>
        <v>1.2675833333332078</v>
      </c>
      <c r="L312" s="58"/>
      <c r="M312" s="59"/>
      <c r="N312" s="56">
        <f t="shared" si="59"/>
        <v>51.677944444444414</v>
      </c>
      <c r="O312" s="56">
        <f t="shared" si="60"/>
        <v>0.16901111111098568</v>
      </c>
      <c r="P312" s="56">
        <f>SUM($O$13:O312)</f>
        <v>44.155744444444416</v>
      </c>
      <c r="Q312" s="56">
        <f t="shared" si="61"/>
        <v>7.522199999999998</v>
      </c>
    </row>
    <row r="313" spans="1:17" x14ac:dyDescent="0.35">
      <c r="A313" s="63">
        <v>0.41348379629629628</v>
      </c>
      <c r="B313" s="81">
        <f t="shared" si="52"/>
        <v>2126</v>
      </c>
      <c r="C313" s="54">
        <f t="shared" si="51"/>
        <v>35.43333333333333</v>
      </c>
      <c r="D313" s="54">
        <f t="shared" si="56"/>
        <v>0.10000000000001563</v>
      </c>
      <c r="E313">
        <v>31.7</v>
      </c>
      <c r="F313" s="31">
        <f>SUM($E$13:E313)</f>
        <v>3792.7999999999984</v>
      </c>
      <c r="G313" s="52">
        <f t="shared" si="57"/>
        <v>3.7927999999999984</v>
      </c>
      <c r="H313" s="54">
        <f t="shared" si="45"/>
        <v>1.4625833333333333</v>
      </c>
      <c r="I313" s="88">
        <f t="shared" si="53"/>
        <v>-1.0566666666665015E-5</v>
      </c>
      <c r="J313" s="54">
        <f t="shared" si="58"/>
        <v>0.63399999999990087</v>
      </c>
      <c r="K313" s="54">
        <f t="shared" si="55"/>
        <v>0.82858333333343248</v>
      </c>
      <c r="L313" s="58"/>
      <c r="M313" s="59"/>
      <c r="N313" s="56">
        <f t="shared" si="59"/>
        <v>51.824202777777771</v>
      </c>
      <c r="O313" s="56">
        <f t="shared" si="60"/>
        <v>8.2858333333356196E-2</v>
      </c>
      <c r="P313" s="56">
        <f>SUM($O$13:O313)</f>
        <v>44.238602777777771</v>
      </c>
      <c r="Q313" s="56">
        <f t="shared" si="61"/>
        <v>7.5855999999999995</v>
      </c>
    </row>
    <row r="314" spans="1:17" x14ac:dyDescent="0.35">
      <c r="A314" s="63">
        <v>0.41356481481481483</v>
      </c>
      <c r="B314" s="81">
        <f t="shared" si="52"/>
        <v>2133.0000000000041</v>
      </c>
      <c r="C314" s="54">
        <f t="shared" si="51"/>
        <v>35.550000000000068</v>
      </c>
      <c r="D314" s="54">
        <f t="shared" si="56"/>
        <v>0.11666666666673819</v>
      </c>
      <c r="E314">
        <v>20.2</v>
      </c>
      <c r="F314" s="31">
        <f>SUM($E$13:E314)</f>
        <v>3812.9999999999982</v>
      </c>
      <c r="G314" s="52">
        <f t="shared" si="57"/>
        <v>3.8129999999999984</v>
      </c>
      <c r="H314" s="54">
        <f t="shared" ref="H314:H377" si="62">IF($C$4=$C$5,$D$5,IF($C$4=$C$6,$D$6,IF($C$4=$C$7,$D$7,$D$8)))</f>
        <v>1.4625833333333333</v>
      </c>
      <c r="I314" s="88">
        <f t="shared" si="53"/>
        <v>-5.7714285714250334E-6</v>
      </c>
      <c r="J314" s="54">
        <f t="shared" si="58"/>
        <v>0.34628571428550198</v>
      </c>
      <c r="K314" s="54">
        <f t="shared" si="55"/>
        <v>1.1162976190478313</v>
      </c>
      <c r="L314" s="58"/>
      <c r="M314" s="59"/>
      <c r="N314" s="56">
        <f t="shared" si="59"/>
        <v>51.994837500000102</v>
      </c>
      <c r="O314" s="56">
        <f t="shared" si="60"/>
        <v>0.13023472222232682</v>
      </c>
      <c r="P314" s="56">
        <f>SUM($O$13:O314)</f>
        <v>44.368837500000097</v>
      </c>
      <c r="Q314" s="56">
        <f t="shared" si="61"/>
        <v>7.6260000000000048</v>
      </c>
    </row>
    <row r="315" spans="1:17" x14ac:dyDescent="0.35">
      <c r="A315" s="63">
        <v>0.41364583333333332</v>
      </c>
      <c r="B315" s="81">
        <f t="shared" si="52"/>
        <v>2140.0000000000018</v>
      </c>
      <c r="C315" s="54">
        <f t="shared" si="51"/>
        <v>35.6666666666667</v>
      </c>
      <c r="D315" s="54">
        <f t="shared" si="56"/>
        <v>0.11666666666663161</v>
      </c>
      <c r="E315">
        <v>27.8</v>
      </c>
      <c r="F315" s="31">
        <f>SUM($E$13:E315)</f>
        <v>3840.7999999999984</v>
      </c>
      <c r="G315" s="52">
        <f t="shared" si="57"/>
        <v>3.8407999999999984</v>
      </c>
      <c r="H315" s="54">
        <f t="shared" si="62"/>
        <v>1.4625833333333333</v>
      </c>
      <c r="I315" s="88">
        <f t="shared" si="53"/>
        <v>-7.9428571428595288E-6</v>
      </c>
      <c r="J315" s="54">
        <f t="shared" si="58"/>
        <v>0.47657142857157175</v>
      </c>
      <c r="K315" s="54">
        <f t="shared" si="55"/>
        <v>0.98601190476176159</v>
      </c>
      <c r="L315" s="58"/>
      <c r="M315" s="59"/>
      <c r="N315" s="56">
        <f t="shared" si="59"/>
        <v>52.16547222222227</v>
      </c>
      <c r="O315" s="56">
        <f t="shared" si="60"/>
        <v>0.11503472222217095</v>
      </c>
      <c r="P315" s="56">
        <f>SUM($O$13:O315)</f>
        <v>44.483872222222267</v>
      </c>
      <c r="Q315" s="56">
        <f t="shared" si="61"/>
        <v>7.6816000000000031</v>
      </c>
    </row>
    <row r="316" spans="1:17" x14ac:dyDescent="0.35">
      <c r="A316" s="63">
        <v>0.41371527777777778</v>
      </c>
      <c r="B316" s="81">
        <f t="shared" si="52"/>
        <v>2146.0000000000027</v>
      </c>
      <c r="C316" s="54">
        <f t="shared" si="51"/>
        <v>35.766666666666715</v>
      </c>
      <c r="D316" s="54">
        <f t="shared" si="56"/>
        <v>0.10000000000001563</v>
      </c>
      <c r="E316">
        <v>30.9</v>
      </c>
      <c r="F316" s="31">
        <f>SUM($E$13:E316)</f>
        <v>3871.6999999999985</v>
      </c>
      <c r="G316" s="52">
        <f t="shared" si="57"/>
        <v>3.8716999999999984</v>
      </c>
      <c r="H316" s="54">
        <f t="shared" si="62"/>
        <v>1.4625833333333333</v>
      </c>
      <c r="I316" s="88">
        <f t="shared" si="53"/>
        <v>-1.029999999999839E-5</v>
      </c>
      <c r="J316" s="54">
        <f t="shared" si="58"/>
        <v>0.6179999999999034</v>
      </c>
      <c r="K316" s="54">
        <f t="shared" si="55"/>
        <v>0.84458333333342994</v>
      </c>
      <c r="L316" s="58"/>
      <c r="M316" s="59"/>
      <c r="N316" s="56">
        <f t="shared" si="59"/>
        <v>52.311730555555627</v>
      </c>
      <c r="O316" s="56">
        <f t="shared" si="60"/>
        <v>8.44583333333562E-2</v>
      </c>
      <c r="P316" s="56">
        <f>SUM($O$13:O316)</f>
        <v>44.568330555555626</v>
      </c>
      <c r="Q316" s="56">
        <f t="shared" si="61"/>
        <v>7.7434000000000012</v>
      </c>
    </row>
    <row r="317" spans="1:17" x14ac:dyDescent="0.35">
      <c r="A317" s="63">
        <v>0.41378472222222223</v>
      </c>
      <c r="B317" s="81">
        <f t="shared" si="52"/>
        <v>2152.0000000000036</v>
      </c>
      <c r="C317" s="54">
        <f t="shared" si="51"/>
        <v>35.866666666666731</v>
      </c>
      <c r="D317" s="54">
        <f t="shared" si="56"/>
        <v>0.10000000000001563</v>
      </c>
      <c r="E317">
        <v>24.4</v>
      </c>
      <c r="F317" s="31">
        <f>SUM($E$13:E317)</f>
        <v>3896.0999999999985</v>
      </c>
      <c r="G317" s="52">
        <f t="shared" si="57"/>
        <v>3.8960999999999983</v>
      </c>
      <c r="H317" s="54">
        <f t="shared" si="62"/>
        <v>1.4625833333333333</v>
      </c>
      <c r="I317" s="88">
        <f t="shared" si="53"/>
        <v>-8.1333333333320617E-6</v>
      </c>
      <c r="J317" s="54">
        <f t="shared" si="58"/>
        <v>0.48799999999992366</v>
      </c>
      <c r="K317" s="54">
        <f t="shared" si="55"/>
        <v>0.97458333333340974</v>
      </c>
      <c r="L317" s="58"/>
      <c r="M317" s="59"/>
      <c r="N317" s="56">
        <f t="shared" si="59"/>
        <v>52.457988888888984</v>
      </c>
      <c r="O317" s="56">
        <f t="shared" si="60"/>
        <v>9.7458333333356212E-2</v>
      </c>
      <c r="P317" s="56">
        <f>SUM($O$13:O317)</f>
        <v>44.665788888888983</v>
      </c>
      <c r="Q317" s="56">
        <f t="shared" si="61"/>
        <v>7.7922000000000011</v>
      </c>
    </row>
    <row r="318" spans="1:17" x14ac:dyDescent="0.35">
      <c r="A318" s="63">
        <v>0.4138425925925926</v>
      </c>
      <c r="B318" s="81">
        <f t="shared" si="52"/>
        <v>2157.0000000000014</v>
      </c>
      <c r="C318" s="54">
        <f t="shared" si="51"/>
        <v>35.950000000000024</v>
      </c>
      <c r="D318" s="54">
        <f t="shared" si="56"/>
        <v>8.3333333333293069E-2</v>
      </c>
      <c r="E318">
        <v>22</v>
      </c>
      <c r="F318" s="31">
        <f>SUM($E$13:E318)</f>
        <v>3918.0999999999985</v>
      </c>
      <c r="G318" s="52">
        <f t="shared" si="57"/>
        <v>3.9180999999999986</v>
      </c>
      <c r="H318" s="54">
        <f t="shared" si="62"/>
        <v>1.4625833333333333</v>
      </c>
      <c r="I318" s="88">
        <f t="shared" si="53"/>
        <v>-8.8000000000042526E-6</v>
      </c>
      <c r="J318" s="54">
        <f t="shared" si="58"/>
        <v>0.52800000000025515</v>
      </c>
      <c r="K318" s="54">
        <f t="shared" si="55"/>
        <v>0.93458333333307819</v>
      </c>
      <c r="L318" s="58"/>
      <c r="M318" s="59"/>
      <c r="N318" s="56">
        <f t="shared" si="59"/>
        <v>52.579870833333366</v>
      </c>
      <c r="O318" s="56">
        <f t="shared" si="60"/>
        <v>7.7881944444385551E-2</v>
      </c>
      <c r="P318" s="56">
        <f>SUM($O$13:O318)</f>
        <v>44.743670833333368</v>
      </c>
      <c r="Q318" s="56">
        <f t="shared" si="61"/>
        <v>7.8361999999999981</v>
      </c>
    </row>
    <row r="319" spans="1:17" x14ac:dyDescent="0.35">
      <c r="A319" s="63">
        <v>0.41390046296296296</v>
      </c>
      <c r="B319" s="81">
        <f t="shared" si="52"/>
        <v>2161.9999999999991</v>
      </c>
      <c r="C319" s="54">
        <f t="shared" si="51"/>
        <v>36.033333333333317</v>
      </c>
      <c r="D319" s="54">
        <f t="shared" si="56"/>
        <v>8.3333333333293069E-2</v>
      </c>
      <c r="E319">
        <v>23.6</v>
      </c>
      <c r="F319" s="31">
        <f>SUM($E$13:E319)</f>
        <v>3941.6999999999985</v>
      </c>
      <c r="G319" s="52">
        <f t="shared" si="57"/>
        <v>3.9416999999999986</v>
      </c>
      <c r="H319" s="54">
        <f t="shared" si="62"/>
        <v>1.4625833333333333</v>
      </c>
      <c r="I319" s="88">
        <f t="shared" si="53"/>
        <v>-9.4400000000045615E-6</v>
      </c>
      <c r="J319" s="54">
        <f t="shared" si="58"/>
        <v>0.56640000000027368</v>
      </c>
      <c r="K319" s="54">
        <f t="shared" si="55"/>
        <v>0.89618333333305966</v>
      </c>
      <c r="L319" s="58"/>
      <c r="M319" s="59"/>
      <c r="N319" s="56">
        <f t="shared" si="59"/>
        <v>52.701752777777756</v>
      </c>
      <c r="O319" s="56">
        <f t="shared" si="60"/>
        <v>7.4681944444385556E-2</v>
      </c>
      <c r="P319" s="56">
        <f>SUM($O$13:O319)</f>
        <v>44.818352777777754</v>
      </c>
      <c r="Q319" s="56">
        <f t="shared" si="61"/>
        <v>7.8834000000000017</v>
      </c>
    </row>
    <row r="320" spans="1:17" x14ac:dyDescent="0.35">
      <c r="A320" s="63">
        <v>0.41395833333333337</v>
      </c>
      <c r="B320" s="81">
        <f t="shared" si="52"/>
        <v>2167.0000000000032</v>
      </c>
      <c r="C320" s="54">
        <f t="shared" si="51"/>
        <v>36.116666666666717</v>
      </c>
      <c r="D320" s="54">
        <f t="shared" si="56"/>
        <v>8.3333333333399651E-2</v>
      </c>
      <c r="E320">
        <v>22</v>
      </c>
      <c r="F320" s="31">
        <f>SUM($E$13:E320)</f>
        <v>3963.6999999999985</v>
      </c>
      <c r="G320" s="52">
        <f t="shared" si="57"/>
        <v>3.9636999999999984</v>
      </c>
      <c r="H320" s="54">
        <f t="shared" si="62"/>
        <v>1.4625833333333333</v>
      </c>
      <c r="I320" s="88">
        <f t="shared" si="53"/>
        <v>-8.7999999999929972E-6</v>
      </c>
      <c r="J320" s="54">
        <f t="shared" si="58"/>
        <v>0.52799999999957981</v>
      </c>
      <c r="K320" s="54">
        <f t="shared" si="55"/>
        <v>0.93458333333375354</v>
      </c>
      <c r="L320" s="58"/>
      <c r="M320" s="59"/>
      <c r="N320" s="56">
        <f t="shared" si="59"/>
        <v>52.823634722222295</v>
      </c>
      <c r="O320" s="56">
        <f t="shared" si="60"/>
        <v>7.788194444454144E-2</v>
      </c>
      <c r="P320" s="56">
        <f>SUM($O$13:O320)</f>
        <v>44.896234722222296</v>
      </c>
      <c r="Q320" s="56">
        <f t="shared" si="61"/>
        <v>7.9273999999999987</v>
      </c>
    </row>
    <row r="321" spans="1:17" x14ac:dyDescent="0.35">
      <c r="A321" s="63">
        <v>0.41412037037037036</v>
      </c>
      <c r="B321" s="81">
        <f t="shared" si="52"/>
        <v>2180.9999999999986</v>
      </c>
      <c r="C321" s="54">
        <f t="shared" si="51"/>
        <v>36.34999999999998</v>
      </c>
      <c r="D321" s="54">
        <f t="shared" si="56"/>
        <v>0.23333333333326323</v>
      </c>
      <c r="E321">
        <v>22.1</v>
      </c>
      <c r="F321" s="31">
        <f>SUM($E$13:E321)</f>
        <v>3985.7999999999984</v>
      </c>
      <c r="G321" s="52">
        <f t="shared" si="57"/>
        <v>3.9857999999999985</v>
      </c>
      <c r="H321" s="54">
        <f t="shared" si="62"/>
        <v>1.4625833333333333</v>
      </c>
      <c r="I321" s="88">
        <f t="shared" si="53"/>
        <v>-3.157142857143806E-6</v>
      </c>
      <c r="J321" s="54">
        <f t="shared" si="58"/>
        <v>0.18942857142862835</v>
      </c>
      <c r="K321" s="54">
        <f t="shared" si="55"/>
        <v>1.273154761904705</v>
      </c>
      <c r="L321" s="58"/>
      <c r="M321" s="59"/>
      <c r="N321" s="56">
        <f t="shared" si="59"/>
        <v>53.164904166666638</v>
      </c>
      <c r="O321" s="56">
        <f t="shared" si="60"/>
        <v>0.29706944444434191</v>
      </c>
      <c r="P321" s="56">
        <f>SUM($O$13:O321)</f>
        <v>45.193304166666636</v>
      </c>
      <c r="Q321" s="56">
        <f t="shared" si="61"/>
        <v>7.9716000000000022</v>
      </c>
    </row>
    <row r="322" spans="1:17" x14ac:dyDescent="0.35">
      <c r="A322" s="63">
        <v>0.41418981481481482</v>
      </c>
      <c r="B322" s="81">
        <f t="shared" si="52"/>
        <v>2186.9999999999995</v>
      </c>
      <c r="C322" s="54">
        <f t="shared" si="51"/>
        <v>36.449999999999996</v>
      </c>
      <c r="D322" s="54">
        <f t="shared" si="56"/>
        <v>0.10000000000001563</v>
      </c>
      <c r="E322">
        <v>27</v>
      </c>
      <c r="F322" s="31">
        <f>SUM($E$13:E322)</f>
        <v>4012.7999999999984</v>
      </c>
      <c r="G322" s="52">
        <f t="shared" si="57"/>
        <v>4.0127999999999986</v>
      </c>
      <c r="H322" s="54">
        <f t="shared" si="62"/>
        <v>1.4625833333333333</v>
      </c>
      <c r="I322" s="88">
        <f t="shared" si="53"/>
        <v>-8.9999999999985925E-6</v>
      </c>
      <c r="J322" s="54">
        <f t="shared" si="58"/>
        <v>0.53999999999991555</v>
      </c>
      <c r="K322" s="54">
        <f t="shared" si="55"/>
        <v>0.9225833333334178</v>
      </c>
      <c r="L322" s="58"/>
      <c r="M322" s="59"/>
      <c r="N322" s="56">
        <f t="shared" si="59"/>
        <v>53.311162499999995</v>
      </c>
      <c r="O322" s="56">
        <f t="shared" si="60"/>
        <v>9.2258333333356202E-2</v>
      </c>
      <c r="P322" s="56">
        <f>SUM($O$13:O322)</f>
        <v>45.28556249999999</v>
      </c>
      <c r="Q322" s="56">
        <f t="shared" si="61"/>
        <v>8.0256000000000043</v>
      </c>
    </row>
    <row r="323" spans="1:17" x14ac:dyDescent="0.35">
      <c r="A323" s="63">
        <v>0.41424768518518523</v>
      </c>
      <c r="B323" s="81">
        <f t="shared" si="52"/>
        <v>2192.0000000000036</v>
      </c>
      <c r="C323" s="54">
        <f t="shared" si="51"/>
        <v>36.533333333333395</v>
      </c>
      <c r="D323" s="54">
        <f t="shared" si="56"/>
        <v>8.3333333333399651E-2</v>
      </c>
      <c r="E323">
        <v>21.3</v>
      </c>
      <c r="F323" s="31">
        <f>SUM($E$13:E323)</f>
        <v>4034.0999999999985</v>
      </c>
      <c r="G323" s="52">
        <f t="shared" si="57"/>
        <v>4.0340999999999987</v>
      </c>
      <c r="H323" s="54">
        <f t="shared" si="62"/>
        <v>1.4625833333333333</v>
      </c>
      <c r="I323" s="88">
        <f t="shared" si="53"/>
        <v>-8.5199999999932201E-6</v>
      </c>
      <c r="J323" s="54">
        <f t="shared" si="58"/>
        <v>0.5111999999995932</v>
      </c>
      <c r="K323" s="54">
        <f t="shared" si="55"/>
        <v>0.95138333333374014</v>
      </c>
      <c r="L323" s="58"/>
      <c r="M323" s="59"/>
      <c r="N323" s="56">
        <f t="shared" si="59"/>
        <v>53.433044444444533</v>
      </c>
      <c r="O323" s="56">
        <f t="shared" si="60"/>
        <v>7.9281944444541438E-2</v>
      </c>
      <c r="P323" s="56">
        <f>SUM($O$13:O323)</f>
        <v>45.364844444444529</v>
      </c>
      <c r="Q323" s="56">
        <f t="shared" si="61"/>
        <v>8.0682000000000045</v>
      </c>
    </row>
    <row r="324" spans="1:17" x14ac:dyDescent="0.35">
      <c r="A324" s="63">
        <v>0.41430555555555554</v>
      </c>
      <c r="B324" s="81">
        <f t="shared" si="52"/>
        <v>2197.0000000000014</v>
      </c>
      <c r="C324" s="54">
        <f t="shared" si="51"/>
        <v>36.616666666666688</v>
      </c>
      <c r="D324" s="54">
        <f t="shared" si="56"/>
        <v>8.3333333333293069E-2</v>
      </c>
      <c r="E324">
        <v>21.7</v>
      </c>
      <c r="F324" s="31">
        <f>SUM($E$13:E324)</f>
        <v>4055.7999999999984</v>
      </c>
      <c r="G324" s="52">
        <f t="shared" si="57"/>
        <v>4.0557999999999987</v>
      </c>
      <c r="H324" s="54">
        <f t="shared" si="62"/>
        <v>1.4625833333333333</v>
      </c>
      <c r="I324" s="88">
        <f t="shared" si="53"/>
        <v>-8.6800000000041944E-6</v>
      </c>
      <c r="J324" s="54">
        <f t="shared" si="58"/>
        <v>0.52080000000025162</v>
      </c>
      <c r="K324" s="54">
        <f t="shared" si="55"/>
        <v>0.94178333333308173</v>
      </c>
      <c r="L324" s="58"/>
      <c r="M324" s="59"/>
      <c r="N324" s="56">
        <f t="shared" si="59"/>
        <v>53.554926388888923</v>
      </c>
      <c r="O324" s="56">
        <f t="shared" si="60"/>
        <v>7.8481944444385554E-2</v>
      </c>
      <c r="P324" s="56">
        <f>SUM($O$13:O324)</f>
        <v>45.443326388888913</v>
      </c>
      <c r="Q324" s="56">
        <f t="shared" si="61"/>
        <v>8.1116000000000099</v>
      </c>
    </row>
    <row r="325" spans="1:17" x14ac:dyDescent="0.35">
      <c r="A325" s="63">
        <v>0.41437499999999999</v>
      </c>
      <c r="B325" s="81">
        <f t="shared" si="52"/>
        <v>2203.0000000000023</v>
      </c>
      <c r="C325" s="54">
        <f t="shared" si="51"/>
        <v>36.716666666666704</v>
      </c>
      <c r="D325" s="54">
        <f t="shared" si="56"/>
        <v>0.10000000000001563</v>
      </c>
      <c r="E325">
        <v>22.1</v>
      </c>
      <c r="F325" s="31">
        <f>SUM($E$13:E325)</f>
        <v>4077.8999999999983</v>
      </c>
      <c r="G325" s="52">
        <f t="shared" si="57"/>
        <v>4.0778999999999979</v>
      </c>
      <c r="H325" s="54">
        <f t="shared" si="62"/>
        <v>1.4625833333333333</v>
      </c>
      <c r="I325" s="88">
        <f t="shared" si="53"/>
        <v>-7.3666666666655156E-6</v>
      </c>
      <c r="J325" s="54">
        <f t="shared" si="58"/>
        <v>0.44199999999993095</v>
      </c>
      <c r="K325" s="54">
        <f t="shared" si="55"/>
        <v>1.0205833333334025</v>
      </c>
      <c r="L325" s="58"/>
      <c r="M325" s="59"/>
      <c r="N325" s="56">
        <f t="shared" si="59"/>
        <v>53.70118472222228</v>
      </c>
      <c r="O325" s="56">
        <f t="shared" si="60"/>
        <v>0.1020583333333562</v>
      </c>
      <c r="P325" s="56">
        <f>SUM($O$13:O325)</f>
        <v>45.545384722222266</v>
      </c>
      <c r="Q325" s="56">
        <f t="shared" si="61"/>
        <v>8.1558000000000135</v>
      </c>
    </row>
    <row r="326" spans="1:17" x14ac:dyDescent="0.35">
      <c r="A326" s="63">
        <v>0.41445601851851849</v>
      </c>
      <c r="B326" s="81">
        <f t="shared" si="52"/>
        <v>2210</v>
      </c>
      <c r="C326" s="54">
        <f t="shared" si="51"/>
        <v>36.833333333333336</v>
      </c>
      <c r="D326" s="54">
        <f t="shared" si="56"/>
        <v>0.11666666666663161</v>
      </c>
      <c r="E326">
        <v>23.4</v>
      </c>
      <c r="F326" s="31">
        <f>SUM($E$13:E326)</f>
        <v>4101.2999999999984</v>
      </c>
      <c r="G326" s="52">
        <f t="shared" si="57"/>
        <v>4.1012999999999984</v>
      </c>
      <c r="H326" s="54">
        <f t="shared" si="62"/>
        <v>1.4625833333333333</v>
      </c>
      <c r="I326" s="88">
        <f t="shared" si="53"/>
        <v>-6.6857142857162937E-6</v>
      </c>
      <c r="J326" s="54">
        <f t="shared" si="58"/>
        <v>0.40114285714297765</v>
      </c>
      <c r="K326" s="54">
        <f t="shared" si="55"/>
        <v>1.0614404761903558</v>
      </c>
      <c r="L326" s="58"/>
      <c r="M326" s="59"/>
      <c r="N326" s="56">
        <f t="shared" si="59"/>
        <v>53.871819444444448</v>
      </c>
      <c r="O326" s="56">
        <f t="shared" si="60"/>
        <v>0.12383472222217097</v>
      </c>
      <c r="P326" s="56">
        <f>SUM($O$13:O326)</f>
        <v>45.669219444444437</v>
      </c>
      <c r="Q326" s="56">
        <f t="shared" si="61"/>
        <v>8.202600000000011</v>
      </c>
    </row>
    <row r="327" spans="1:17" x14ac:dyDescent="0.35">
      <c r="A327" s="63">
        <v>0.4145138888888889</v>
      </c>
      <c r="B327" s="81">
        <f t="shared" si="52"/>
        <v>2215.0000000000041</v>
      </c>
      <c r="C327" s="54">
        <f t="shared" si="51"/>
        <v>36.916666666666735</v>
      </c>
      <c r="D327" s="54">
        <f t="shared" si="56"/>
        <v>8.3333333333399651E-2</v>
      </c>
      <c r="E327">
        <v>29.9</v>
      </c>
      <c r="F327" s="31">
        <f>SUM($E$13:E327)</f>
        <v>4131.199999999998</v>
      </c>
      <c r="G327" s="52">
        <f t="shared" si="57"/>
        <v>4.131199999999998</v>
      </c>
      <c r="H327" s="54">
        <f t="shared" si="62"/>
        <v>1.4625833333333333</v>
      </c>
      <c r="I327" s="88">
        <f t="shared" si="53"/>
        <v>-1.1959999999990482E-5</v>
      </c>
      <c r="J327" s="54">
        <f t="shared" si="58"/>
        <v>0.71759999999942892</v>
      </c>
      <c r="K327" s="54">
        <f t="shared" si="55"/>
        <v>0.74498333333390443</v>
      </c>
      <c r="L327" s="58"/>
      <c r="M327" s="59"/>
      <c r="N327" s="56">
        <f t="shared" si="59"/>
        <v>53.993701388888987</v>
      </c>
      <c r="O327" s="56">
        <f t="shared" si="60"/>
        <v>6.2081944444541438E-2</v>
      </c>
      <c r="P327" s="56">
        <f>SUM($O$13:O327)</f>
        <v>45.73130138888898</v>
      </c>
      <c r="Q327" s="56">
        <f t="shared" si="61"/>
        <v>8.2624000000000066</v>
      </c>
    </row>
    <row r="328" spans="1:17" x14ac:dyDescent="0.35">
      <c r="A328" s="63">
        <v>0.41457175925925926</v>
      </c>
      <c r="B328" s="81">
        <f t="shared" si="52"/>
        <v>2220.0000000000018</v>
      </c>
      <c r="C328" s="54">
        <f t="shared" si="51"/>
        <v>37.000000000000028</v>
      </c>
      <c r="D328" s="54">
        <f t="shared" si="56"/>
        <v>8.3333333333293069E-2</v>
      </c>
      <c r="E328">
        <v>24.1</v>
      </c>
      <c r="F328" s="31">
        <f>SUM($E$13:E328)</f>
        <v>4155.2999999999984</v>
      </c>
      <c r="G328" s="52">
        <f t="shared" si="57"/>
        <v>4.1552999999999987</v>
      </c>
      <c r="H328" s="54">
        <f t="shared" si="62"/>
        <v>1.4625833333333333</v>
      </c>
      <c r="I328" s="88">
        <f t="shared" si="53"/>
        <v>-9.6400000000046579E-6</v>
      </c>
      <c r="J328" s="54">
        <f t="shared" si="58"/>
        <v>0.57840000000027947</v>
      </c>
      <c r="K328" s="54">
        <f t="shared" si="55"/>
        <v>0.88418333333305388</v>
      </c>
      <c r="L328" s="58"/>
      <c r="M328" s="59"/>
      <c r="N328" s="56">
        <f t="shared" si="59"/>
        <v>54.115583333333376</v>
      </c>
      <c r="O328" s="56">
        <f t="shared" si="60"/>
        <v>7.3681944444385555E-2</v>
      </c>
      <c r="P328" s="56">
        <f>SUM($O$13:O328)</f>
        <v>45.804983333333368</v>
      </c>
      <c r="Q328" s="56">
        <f t="shared" si="61"/>
        <v>8.310600000000008</v>
      </c>
    </row>
    <row r="329" spans="1:17" x14ac:dyDescent="0.35">
      <c r="A329" s="63">
        <v>0.41462962962962963</v>
      </c>
      <c r="B329" s="81">
        <f t="shared" si="52"/>
        <v>2224.9999999999991</v>
      </c>
      <c r="C329" s="54">
        <f t="shared" si="51"/>
        <v>37.083333333333321</v>
      </c>
      <c r="D329" s="54">
        <f t="shared" si="56"/>
        <v>8.3333333333293069E-2</v>
      </c>
      <c r="E329">
        <v>22.7</v>
      </c>
      <c r="F329" s="31">
        <f>SUM($E$13:E329)</f>
        <v>4177.9999999999982</v>
      </c>
      <c r="G329" s="52">
        <f t="shared" si="57"/>
        <v>4.1779999999999982</v>
      </c>
      <c r="H329" s="54">
        <f t="shared" si="62"/>
        <v>1.4625833333333333</v>
      </c>
      <c r="I329" s="88">
        <f t="shared" si="53"/>
        <v>-9.0800000000043854E-6</v>
      </c>
      <c r="J329" s="54">
        <f t="shared" si="58"/>
        <v>0.54480000000026318</v>
      </c>
      <c r="K329" s="54">
        <f t="shared" si="55"/>
        <v>0.91778333333307016</v>
      </c>
      <c r="L329" s="58"/>
      <c r="M329" s="59"/>
      <c r="N329" s="56">
        <f t="shared" si="59"/>
        <v>54.237465277777758</v>
      </c>
      <c r="O329" s="56">
        <f t="shared" si="60"/>
        <v>7.6481944444385566E-2</v>
      </c>
      <c r="P329" s="56">
        <f>SUM($O$13:O329)</f>
        <v>45.881465277777757</v>
      </c>
      <c r="Q329" s="56">
        <f t="shared" si="61"/>
        <v>8.3560000000000016</v>
      </c>
    </row>
    <row r="330" spans="1:17" x14ac:dyDescent="0.35">
      <c r="A330" s="63">
        <v>0.41469907407407408</v>
      </c>
      <c r="B330" s="81">
        <f t="shared" si="52"/>
        <v>2231</v>
      </c>
      <c r="C330" s="54">
        <f t="shared" si="51"/>
        <v>37.183333333333337</v>
      </c>
      <c r="D330" s="54">
        <f t="shared" si="56"/>
        <v>0.10000000000001563</v>
      </c>
      <c r="E330">
        <v>23.4</v>
      </c>
      <c r="F330" s="31">
        <f>SUM($E$13:E330)</f>
        <v>4201.3999999999978</v>
      </c>
      <c r="G330" s="52">
        <f t="shared" si="57"/>
        <v>4.2013999999999978</v>
      </c>
      <c r="H330" s="54">
        <f t="shared" si="62"/>
        <v>1.4625833333333333</v>
      </c>
      <c r="I330" s="88">
        <f t="shared" si="53"/>
        <v>-7.7999999999987801E-6</v>
      </c>
      <c r="J330" s="54">
        <f t="shared" si="58"/>
        <v>0.46799999999992681</v>
      </c>
      <c r="K330" s="54">
        <f t="shared" si="55"/>
        <v>0.99458333333340654</v>
      </c>
      <c r="L330" s="58"/>
      <c r="M330" s="59"/>
      <c r="N330" s="56">
        <f t="shared" si="59"/>
        <v>54.383723611111115</v>
      </c>
      <c r="O330" s="56">
        <f t="shared" si="60"/>
        <v>9.94583333333562E-2</v>
      </c>
      <c r="P330" s="56">
        <f>SUM($O$13:O330)</f>
        <v>45.980923611111116</v>
      </c>
      <c r="Q330" s="56">
        <f t="shared" si="61"/>
        <v>8.4027999999999992</v>
      </c>
    </row>
    <row r="331" spans="1:17" x14ac:dyDescent="0.35">
      <c r="A331" s="63">
        <v>0.41521990740740744</v>
      </c>
      <c r="B331" s="81">
        <f t="shared" si="52"/>
        <v>2276.0000000000041</v>
      </c>
      <c r="C331" s="54">
        <f t="shared" si="51"/>
        <v>37.933333333333401</v>
      </c>
      <c r="D331" s="54">
        <f t="shared" si="56"/>
        <v>0.75000000000006395</v>
      </c>
      <c r="E331">
        <v>22.5</v>
      </c>
      <c r="F331" s="31">
        <f>SUM($E$13:E331)</f>
        <v>4223.8999999999978</v>
      </c>
      <c r="G331" s="52">
        <f t="shared" si="57"/>
        <v>4.2238999999999978</v>
      </c>
      <c r="H331" s="54">
        <f t="shared" si="62"/>
        <v>1.4625833333333333</v>
      </c>
      <c r="I331" s="88">
        <f t="shared" si="53"/>
        <v>-9.9999999999991483E-7</v>
      </c>
      <c r="J331" s="54">
        <f t="shared" si="58"/>
        <v>5.9999999999994891E-2</v>
      </c>
      <c r="K331" s="54">
        <f t="shared" si="55"/>
        <v>1.4025833333333384</v>
      </c>
      <c r="L331" s="58"/>
      <c r="M331" s="59"/>
      <c r="N331" s="56">
        <f t="shared" si="59"/>
        <v>55.48066111111121</v>
      </c>
      <c r="O331" s="56">
        <f t="shared" si="60"/>
        <v>1.0519375000000935</v>
      </c>
      <c r="P331" s="56">
        <f>SUM($O$13:O331)</f>
        <v>47.03286111111121</v>
      </c>
      <c r="Q331" s="56">
        <f t="shared" si="61"/>
        <v>8.4478000000000009</v>
      </c>
    </row>
    <row r="332" spans="1:17" x14ac:dyDescent="0.35">
      <c r="A332" s="63">
        <v>0.4152777777777778</v>
      </c>
      <c r="B332" s="81">
        <f t="shared" si="52"/>
        <v>2281.0000000000018</v>
      </c>
      <c r="C332" s="54">
        <f t="shared" si="51"/>
        <v>38.016666666666694</v>
      </c>
      <c r="D332" s="54">
        <f t="shared" si="56"/>
        <v>8.3333333333293069E-2</v>
      </c>
      <c r="E332">
        <v>23</v>
      </c>
      <c r="F332" s="31">
        <f>SUM($E$13:E332)</f>
        <v>4246.8999999999978</v>
      </c>
      <c r="G332" s="52">
        <f t="shared" si="57"/>
        <v>4.2468999999999975</v>
      </c>
      <c r="H332" s="54">
        <f t="shared" si="62"/>
        <v>1.4625833333333333</v>
      </c>
      <c r="I332" s="88">
        <f t="shared" si="53"/>
        <v>-9.2000000000044452E-6</v>
      </c>
      <c r="J332" s="54">
        <f t="shared" si="58"/>
        <v>0.55200000000026672</v>
      </c>
      <c r="K332" s="54">
        <f t="shared" si="55"/>
        <v>0.91058333333306662</v>
      </c>
      <c r="L332" s="58"/>
      <c r="M332" s="59"/>
      <c r="N332" s="56">
        <f t="shared" si="59"/>
        <v>55.602543055555593</v>
      </c>
      <c r="O332" s="56">
        <f t="shared" si="60"/>
        <v>7.5881944444385549E-2</v>
      </c>
      <c r="P332" s="56">
        <f>SUM($O$13:O332)</f>
        <v>47.108743055555593</v>
      </c>
      <c r="Q332" s="56">
        <f t="shared" si="61"/>
        <v>8.4938000000000002</v>
      </c>
    </row>
    <row r="333" spans="1:17" x14ac:dyDescent="0.35">
      <c r="A333" s="63">
        <v>0.41533564814814811</v>
      </c>
      <c r="B333" s="81">
        <f t="shared" si="52"/>
        <v>2285.9999999999991</v>
      </c>
      <c r="C333" s="54">
        <f t="shared" ref="C333:C396" si="63">(A333*24-$A$13*24)*60</f>
        <v>38.099999999999987</v>
      </c>
      <c r="D333" s="54">
        <f t="shared" si="56"/>
        <v>8.3333333333293069E-2</v>
      </c>
      <c r="E333">
        <v>22.2</v>
      </c>
      <c r="F333" s="31">
        <f>SUM($E$13:E333)</f>
        <v>4269.0999999999976</v>
      </c>
      <c r="G333" s="52">
        <f t="shared" si="57"/>
        <v>4.2690999999999972</v>
      </c>
      <c r="H333" s="54">
        <f t="shared" si="62"/>
        <v>1.4625833333333333</v>
      </c>
      <c r="I333" s="88">
        <f t="shared" si="53"/>
        <v>-8.8800000000042908E-6</v>
      </c>
      <c r="J333" s="54">
        <f t="shared" si="58"/>
        <v>0.5328000000002574</v>
      </c>
      <c r="K333" s="54">
        <f t="shared" si="55"/>
        <v>0.92978333333307595</v>
      </c>
      <c r="L333" s="58"/>
      <c r="M333" s="59"/>
      <c r="N333" s="56">
        <f t="shared" si="59"/>
        <v>55.724424999999982</v>
      </c>
      <c r="O333" s="56">
        <f t="shared" si="60"/>
        <v>7.7481944444385553E-2</v>
      </c>
      <c r="P333" s="56">
        <f>SUM($O$13:O333)</f>
        <v>47.186224999999979</v>
      </c>
      <c r="Q333" s="56">
        <f t="shared" si="61"/>
        <v>8.5382000000000033</v>
      </c>
    </row>
    <row r="334" spans="1:17" x14ac:dyDescent="0.35">
      <c r="A334" s="63">
        <v>0.41539351851851852</v>
      </c>
      <c r="B334" s="81">
        <f t="shared" ref="B334:B397" si="64">C334*60</f>
        <v>2291.0000000000032</v>
      </c>
      <c r="C334" s="54">
        <f t="shared" si="63"/>
        <v>38.183333333333387</v>
      </c>
      <c r="D334" s="54">
        <f t="shared" si="56"/>
        <v>8.3333333333399651E-2</v>
      </c>
      <c r="E334">
        <v>21.7</v>
      </c>
      <c r="F334" s="31">
        <f>SUM($E$13:E334)</f>
        <v>4290.7999999999975</v>
      </c>
      <c r="G334" s="52">
        <f t="shared" si="57"/>
        <v>4.2907999999999973</v>
      </c>
      <c r="H334" s="54">
        <f t="shared" si="62"/>
        <v>1.4625833333333333</v>
      </c>
      <c r="I334" s="88">
        <f t="shared" ref="I334:I397" si="65">-J334/1000/60</f>
        <v>-8.6799999999930915E-6</v>
      </c>
      <c r="J334" s="54">
        <f t="shared" si="58"/>
        <v>0.52079999999958548</v>
      </c>
      <c r="K334" s="54">
        <f t="shared" si="55"/>
        <v>0.94178333333374786</v>
      </c>
      <c r="L334" s="58"/>
      <c r="M334" s="59"/>
      <c r="N334" s="56">
        <f t="shared" si="59"/>
        <v>55.846306944444521</v>
      </c>
      <c r="O334" s="56">
        <f t="shared" si="60"/>
        <v>7.8481944444541443E-2</v>
      </c>
      <c r="P334" s="56">
        <f>SUM($O$13:O334)</f>
        <v>47.264706944444519</v>
      </c>
      <c r="Q334" s="56">
        <f t="shared" si="61"/>
        <v>8.5816000000000017</v>
      </c>
    </row>
    <row r="335" spans="1:17" x14ac:dyDescent="0.35">
      <c r="A335" s="63">
        <v>0.41546296296296298</v>
      </c>
      <c r="B335" s="81">
        <f t="shared" si="64"/>
        <v>2297.0000000000041</v>
      </c>
      <c r="C335" s="54">
        <f t="shared" si="63"/>
        <v>38.283333333333402</v>
      </c>
      <c r="D335" s="54">
        <f t="shared" si="56"/>
        <v>0.10000000000001563</v>
      </c>
      <c r="E335">
        <v>21.7</v>
      </c>
      <c r="F335" s="31">
        <f>SUM($E$13:E335)</f>
        <v>4312.4999999999973</v>
      </c>
      <c r="G335" s="52">
        <f t="shared" si="57"/>
        <v>4.3124999999999973</v>
      </c>
      <c r="H335" s="54">
        <f t="shared" si="62"/>
        <v>1.4625833333333333</v>
      </c>
      <c r="I335" s="88">
        <f t="shared" si="65"/>
        <v>-7.2333333333322025E-6</v>
      </c>
      <c r="J335" s="54">
        <f t="shared" si="58"/>
        <v>0.43399999999993216</v>
      </c>
      <c r="K335" s="54">
        <f t="shared" ref="K335:K398" si="66">H335-J335</f>
        <v>1.0285833333334011</v>
      </c>
      <c r="L335" s="58"/>
      <c r="M335" s="59"/>
      <c r="N335" s="56">
        <f t="shared" si="59"/>
        <v>55.992565277777878</v>
      </c>
      <c r="O335" s="56">
        <f t="shared" si="60"/>
        <v>0.10285833333335619</v>
      </c>
      <c r="P335" s="56">
        <f>SUM($O$13:O335)</f>
        <v>47.367565277777878</v>
      </c>
      <c r="Q335" s="56">
        <f t="shared" si="61"/>
        <v>8.625</v>
      </c>
    </row>
    <row r="336" spans="1:17" x14ac:dyDescent="0.35">
      <c r="A336" s="63">
        <v>0.41552083333333334</v>
      </c>
      <c r="B336" s="81">
        <f t="shared" si="64"/>
        <v>2302.0000000000018</v>
      </c>
      <c r="C336" s="54">
        <f t="shared" si="63"/>
        <v>38.366666666666696</v>
      </c>
      <c r="D336" s="54">
        <f t="shared" si="56"/>
        <v>8.3333333333293069E-2</v>
      </c>
      <c r="E336">
        <v>22.5</v>
      </c>
      <c r="F336" s="31">
        <f>SUM($E$13:E336)</f>
        <v>4334.9999999999973</v>
      </c>
      <c r="G336" s="52">
        <f t="shared" si="57"/>
        <v>4.3349999999999973</v>
      </c>
      <c r="H336" s="54">
        <f t="shared" si="62"/>
        <v>1.4625833333333333</v>
      </c>
      <c r="I336" s="88">
        <f t="shared" si="65"/>
        <v>-9.0000000000043489E-6</v>
      </c>
      <c r="J336" s="54">
        <f t="shared" si="58"/>
        <v>0.54000000000026094</v>
      </c>
      <c r="K336" s="54">
        <f t="shared" si="66"/>
        <v>0.92258333333307241</v>
      </c>
      <c r="L336" s="58"/>
      <c r="M336" s="59"/>
      <c r="N336" s="56">
        <f t="shared" si="59"/>
        <v>56.114447222222267</v>
      </c>
      <c r="O336" s="56">
        <f t="shared" si="60"/>
        <v>7.688194444438555E-2</v>
      </c>
      <c r="P336" s="56">
        <f>SUM($O$13:O336)</f>
        <v>47.444447222222266</v>
      </c>
      <c r="Q336" s="56">
        <f t="shared" si="61"/>
        <v>8.6700000000000017</v>
      </c>
    </row>
    <row r="337" spans="1:17" x14ac:dyDescent="0.35">
      <c r="A337" s="63">
        <v>0.41559027777777779</v>
      </c>
      <c r="B337" s="81">
        <f t="shared" si="64"/>
        <v>2308.0000000000027</v>
      </c>
      <c r="C337" s="54">
        <f t="shared" si="63"/>
        <v>38.466666666666711</v>
      </c>
      <c r="D337" s="54">
        <f t="shared" si="56"/>
        <v>0.10000000000001563</v>
      </c>
      <c r="E337">
        <v>21.7</v>
      </c>
      <c r="F337" s="31">
        <f>SUM($E$13:E337)</f>
        <v>4356.6999999999971</v>
      </c>
      <c r="G337" s="52">
        <f t="shared" si="57"/>
        <v>4.3566999999999974</v>
      </c>
      <c r="H337" s="54">
        <f t="shared" si="62"/>
        <v>1.4625833333333333</v>
      </c>
      <c r="I337" s="88">
        <f t="shared" si="65"/>
        <v>-7.2333333333322025E-6</v>
      </c>
      <c r="J337" s="54">
        <f t="shared" si="58"/>
        <v>0.43399999999993216</v>
      </c>
      <c r="K337" s="54">
        <f t="shared" si="66"/>
        <v>1.0285833333334011</v>
      </c>
      <c r="L337" s="58"/>
      <c r="M337" s="59"/>
      <c r="N337" s="56">
        <f t="shared" si="59"/>
        <v>56.260705555555624</v>
      </c>
      <c r="O337" s="56">
        <f t="shared" si="60"/>
        <v>0.10285833333335619</v>
      </c>
      <c r="P337" s="56">
        <f>SUM($O$13:O337)</f>
        <v>47.547305555555624</v>
      </c>
      <c r="Q337" s="56">
        <f t="shared" si="61"/>
        <v>8.7134</v>
      </c>
    </row>
    <row r="338" spans="1:17" x14ac:dyDescent="0.35">
      <c r="A338" s="63">
        <v>0.41564814814814816</v>
      </c>
      <c r="B338" s="81">
        <f t="shared" si="64"/>
        <v>2313.0000000000005</v>
      </c>
      <c r="C338" s="54">
        <f t="shared" si="63"/>
        <v>38.550000000000004</v>
      </c>
      <c r="D338" s="54">
        <f t="shared" si="56"/>
        <v>8.3333333333293069E-2</v>
      </c>
      <c r="E338">
        <v>23.4</v>
      </c>
      <c r="F338" s="31">
        <f>SUM($E$13:E338)</f>
        <v>4380.0999999999967</v>
      </c>
      <c r="G338" s="52">
        <f t="shared" si="57"/>
        <v>4.380099999999997</v>
      </c>
      <c r="H338" s="54">
        <f t="shared" si="62"/>
        <v>1.4625833333333333</v>
      </c>
      <c r="I338" s="88">
        <f t="shared" si="65"/>
        <v>-9.3600000000045233E-6</v>
      </c>
      <c r="J338" s="54">
        <f t="shared" si="58"/>
        <v>0.56160000000027133</v>
      </c>
      <c r="K338" s="54">
        <f t="shared" si="66"/>
        <v>0.90098333333306202</v>
      </c>
      <c r="L338" s="58"/>
      <c r="M338" s="59"/>
      <c r="N338" s="56">
        <f t="shared" si="59"/>
        <v>56.382587500000007</v>
      </c>
      <c r="O338" s="56">
        <f t="shared" si="60"/>
        <v>7.5081944444385554E-2</v>
      </c>
      <c r="P338" s="56">
        <f>SUM($O$13:O338)</f>
        <v>47.622387500000009</v>
      </c>
      <c r="Q338" s="56">
        <f t="shared" si="61"/>
        <v>8.7601999999999975</v>
      </c>
    </row>
    <row r="339" spans="1:17" x14ac:dyDescent="0.35">
      <c r="A339" s="63">
        <v>0.41571759259259261</v>
      </c>
      <c r="B339" s="81">
        <f t="shared" si="64"/>
        <v>2319.0000000000014</v>
      </c>
      <c r="C339" s="54">
        <f t="shared" si="63"/>
        <v>38.65000000000002</v>
      </c>
      <c r="D339" s="54">
        <f t="shared" si="56"/>
        <v>0.10000000000001563</v>
      </c>
      <c r="E339">
        <v>25.1</v>
      </c>
      <c r="F339" s="31">
        <f>SUM($E$13:E339)</f>
        <v>4405.1999999999971</v>
      </c>
      <c r="G339" s="52">
        <f t="shared" si="57"/>
        <v>4.4051999999999971</v>
      </c>
      <c r="H339" s="54">
        <f t="shared" si="62"/>
        <v>1.4625833333333333</v>
      </c>
      <c r="I339" s="88">
        <f t="shared" si="65"/>
        <v>-8.3666666666653595E-6</v>
      </c>
      <c r="J339" s="54">
        <f t="shared" si="58"/>
        <v>0.50199999999992151</v>
      </c>
      <c r="K339" s="54">
        <f t="shared" si="66"/>
        <v>0.96058333333341184</v>
      </c>
      <c r="L339" s="67">
        <f>AVERAGE(K315:K340)</f>
        <v>0.97222728937727321</v>
      </c>
      <c r="M339" s="68">
        <f>AVERAGE(Q365:Q376)</f>
        <v>10.503733333333336</v>
      </c>
      <c r="N339" s="56">
        <f t="shared" si="59"/>
        <v>56.528845833333364</v>
      </c>
      <c r="O339" s="56">
        <f t="shared" si="60"/>
        <v>9.60583333333562E-2</v>
      </c>
      <c r="P339" s="56">
        <f>SUM($O$13:O339)</f>
        <v>47.718445833333362</v>
      </c>
      <c r="Q339" s="56">
        <f t="shared" si="61"/>
        <v>8.8104000000000013</v>
      </c>
    </row>
    <row r="340" spans="1:17" x14ac:dyDescent="0.35">
      <c r="A340" s="63">
        <v>0.4157986111111111</v>
      </c>
      <c r="B340" s="81">
        <f t="shared" si="64"/>
        <v>2325.9999999999991</v>
      </c>
      <c r="C340" s="54">
        <f t="shared" si="63"/>
        <v>38.766666666666652</v>
      </c>
      <c r="D340" s="54">
        <f t="shared" ref="D340:D403" si="67">(A340*24-A339*24)*60</f>
        <v>0.11666666666663161</v>
      </c>
      <c r="E340">
        <v>28.8</v>
      </c>
      <c r="F340" s="31">
        <f>SUM($E$13:E340)</f>
        <v>4433.9999999999973</v>
      </c>
      <c r="G340" s="52">
        <f t="shared" ref="G340:G403" si="68">F340/1000</f>
        <v>4.4339999999999975</v>
      </c>
      <c r="H340" s="54">
        <f t="shared" si="62"/>
        <v>1.4625833333333333</v>
      </c>
      <c r="I340" s="88">
        <f t="shared" si="65"/>
        <v>-8.2285714285739008E-6</v>
      </c>
      <c r="J340" s="54">
        <f t="shared" ref="J340:J403" si="69">2*E340/(1000*D340*1)</f>
        <v>0.49371428571443404</v>
      </c>
      <c r="K340" s="54">
        <f t="shared" si="66"/>
        <v>0.96886904761889925</v>
      </c>
      <c r="L340" s="58"/>
      <c r="M340" s="59"/>
      <c r="N340" s="56">
        <f t="shared" ref="N340:N403" si="70">C340*H340</f>
        <v>56.699480555555532</v>
      </c>
      <c r="O340" s="56">
        <f t="shared" ref="O340:O403" si="71">K340*(D340)</f>
        <v>0.11303472222217095</v>
      </c>
      <c r="P340" s="56">
        <f>SUM($O$13:O340)</f>
        <v>47.831480555555537</v>
      </c>
      <c r="Q340" s="56">
        <f t="shared" ref="Q340:Q403" si="72">N340-P340</f>
        <v>8.867999999999995</v>
      </c>
    </row>
    <row r="341" spans="1:17" x14ac:dyDescent="0.35">
      <c r="A341" s="63">
        <v>0.41587962962962965</v>
      </c>
      <c r="B341" s="81">
        <f t="shared" si="64"/>
        <v>2333.0000000000032</v>
      </c>
      <c r="C341" s="54">
        <f t="shared" si="63"/>
        <v>38.88333333333339</v>
      </c>
      <c r="D341" s="54">
        <f t="shared" si="67"/>
        <v>0.11666666666673819</v>
      </c>
      <c r="E341">
        <v>29.2</v>
      </c>
      <c r="F341" s="31">
        <f>SUM($E$13:E341)</f>
        <v>4463.1999999999971</v>
      </c>
      <c r="G341" s="52">
        <f t="shared" si="68"/>
        <v>4.4631999999999969</v>
      </c>
      <c r="H341" s="54">
        <f t="shared" si="62"/>
        <v>1.4625833333333333</v>
      </c>
      <c r="I341" s="88">
        <f t="shared" si="65"/>
        <v>-8.3428571428520287E-6</v>
      </c>
      <c r="J341" s="54">
        <f t="shared" si="69"/>
        <v>0.50057142857112169</v>
      </c>
      <c r="K341" s="54">
        <f t="shared" si="66"/>
        <v>0.96201190476221166</v>
      </c>
      <c r="L341" s="58"/>
      <c r="M341" s="59"/>
      <c r="N341" s="56">
        <f t="shared" si="70"/>
        <v>56.870115277777863</v>
      </c>
      <c r="O341" s="56">
        <f t="shared" si="71"/>
        <v>0.11223472222232683</v>
      </c>
      <c r="P341" s="56">
        <f>SUM($O$13:O341)</f>
        <v>47.943715277777862</v>
      </c>
      <c r="Q341" s="56">
        <f t="shared" si="72"/>
        <v>8.926400000000001</v>
      </c>
    </row>
    <row r="342" spans="1:17" x14ac:dyDescent="0.35">
      <c r="A342" s="63">
        <v>0.41598379629629628</v>
      </c>
      <c r="B342" s="81">
        <f t="shared" si="64"/>
        <v>2342.0000000000018</v>
      </c>
      <c r="C342" s="54">
        <f t="shared" si="63"/>
        <v>39.03333333333336</v>
      </c>
      <c r="D342" s="54">
        <f t="shared" si="67"/>
        <v>0.14999999999997016</v>
      </c>
      <c r="E342">
        <v>27.6</v>
      </c>
      <c r="F342" s="31">
        <f>SUM($E$13:E342)</f>
        <v>4490.7999999999975</v>
      </c>
      <c r="G342" s="52">
        <f t="shared" si="68"/>
        <v>4.4907999999999975</v>
      </c>
      <c r="H342" s="54">
        <f t="shared" si="62"/>
        <v>1.4625833333333333</v>
      </c>
      <c r="I342" s="88">
        <f t="shared" si="65"/>
        <v>-6.1333333333345542E-6</v>
      </c>
      <c r="J342" s="54">
        <f t="shared" si="69"/>
        <v>0.36800000000007321</v>
      </c>
      <c r="K342" s="54">
        <f t="shared" si="66"/>
        <v>1.0945833333332602</v>
      </c>
      <c r="L342" s="58"/>
      <c r="M342" s="59"/>
      <c r="N342" s="56">
        <f t="shared" si="70"/>
        <v>57.089502777777817</v>
      </c>
      <c r="O342" s="56">
        <f t="shared" si="71"/>
        <v>0.16418749999995635</v>
      </c>
      <c r="P342" s="56">
        <f>SUM($O$13:O342)</f>
        <v>48.107902777777817</v>
      </c>
      <c r="Q342" s="56">
        <f t="shared" si="72"/>
        <v>8.9816000000000003</v>
      </c>
    </row>
    <row r="343" spans="1:17" x14ac:dyDescent="0.35">
      <c r="A343" s="63">
        <v>0.41604166666666664</v>
      </c>
      <c r="B343" s="81">
        <f t="shared" si="64"/>
        <v>2346.9999999999991</v>
      </c>
      <c r="C343" s="54">
        <f t="shared" si="63"/>
        <v>39.116666666666653</v>
      </c>
      <c r="D343" s="54">
        <f t="shared" si="67"/>
        <v>8.3333333333293069E-2</v>
      </c>
      <c r="E343">
        <v>25.5</v>
      </c>
      <c r="F343" s="31">
        <f>SUM($E$13:E343)</f>
        <v>4516.2999999999975</v>
      </c>
      <c r="G343" s="52">
        <f t="shared" si="68"/>
        <v>4.5162999999999975</v>
      </c>
      <c r="H343" s="54">
        <f t="shared" si="62"/>
        <v>1.4625833333333333</v>
      </c>
      <c r="I343" s="88">
        <f t="shared" si="65"/>
        <v>-1.020000000000493E-5</v>
      </c>
      <c r="J343" s="54">
        <f t="shared" si="69"/>
        <v>0.61200000000029575</v>
      </c>
      <c r="K343" s="54">
        <f t="shared" si="66"/>
        <v>0.85058333333303759</v>
      </c>
      <c r="L343" s="58"/>
      <c r="M343" s="59"/>
      <c r="N343" s="56">
        <f t="shared" si="70"/>
        <v>57.211384722222199</v>
      </c>
      <c r="O343" s="56">
        <f t="shared" si="71"/>
        <v>7.0881944444385558E-2</v>
      </c>
      <c r="P343" s="56">
        <f>SUM($O$13:O343)</f>
        <v>48.178784722222204</v>
      </c>
      <c r="Q343" s="56">
        <f t="shared" si="72"/>
        <v>9.0325999999999951</v>
      </c>
    </row>
    <row r="344" spans="1:17" x14ac:dyDescent="0.35">
      <c r="A344" s="63">
        <v>0.41609953703703706</v>
      </c>
      <c r="B344" s="81">
        <f t="shared" si="64"/>
        <v>2352.0000000000032</v>
      </c>
      <c r="C344" s="54">
        <f t="shared" si="63"/>
        <v>39.200000000000053</v>
      </c>
      <c r="D344" s="54">
        <f t="shared" si="67"/>
        <v>8.3333333333399651E-2</v>
      </c>
      <c r="E344">
        <v>25.3</v>
      </c>
      <c r="F344" s="31">
        <f>SUM($E$13:E344)</f>
        <v>4541.5999999999976</v>
      </c>
      <c r="G344" s="52">
        <f t="shared" si="68"/>
        <v>4.5415999999999972</v>
      </c>
      <c r="H344" s="54">
        <f t="shared" si="62"/>
        <v>1.4625833333333333</v>
      </c>
      <c r="I344" s="88">
        <f t="shared" si="65"/>
        <v>-1.0119999999991946E-5</v>
      </c>
      <c r="J344" s="54">
        <f t="shared" si="69"/>
        <v>0.60719999999951679</v>
      </c>
      <c r="K344" s="54">
        <f t="shared" si="66"/>
        <v>0.85538333333381655</v>
      </c>
      <c r="L344" s="58"/>
      <c r="M344" s="59"/>
      <c r="N344" s="56">
        <f t="shared" si="70"/>
        <v>57.333266666666745</v>
      </c>
      <c r="O344" s="56">
        <f t="shared" si="71"/>
        <v>7.1281944444541445E-2</v>
      </c>
      <c r="P344" s="56">
        <f>SUM($O$13:O344)</f>
        <v>48.250066666666747</v>
      </c>
      <c r="Q344" s="56">
        <f t="shared" si="72"/>
        <v>9.0831999999999979</v>
      </c>
    </row>
    <row r="345" spans="1:17" x14ac:dyDescent="0.35">
      <c r="A345" s="63">
        <v>0.41616898148148151</v>
      </c>
      <c r="B345" s="81">
        <f t="shared" si="64"/>
        <v>2358.0000000000041</v>
      </c>
      <c r="C345" s="54">
        <f t="shared" si="63"/>
        <v>39.300000000000068</v>
      </c>
      <c r="D345" s="54">
        <f t="shared" si="67"/>
        <v>0.10000000000001563</v>
      </c>
      <c r="E345">
        <v>23</v>
      </c>
      <c r="F345" s="31">
        <f>SUM($E$13:E345)</f>
        <v>4564.5999999999976</v>
      </c>
      <c r="G345" s="52">
        <f t="shared" si="68"/>
        <v>4.5645999999999978</v>
      </c>
      <c r="H345" s="54">
        <f t="shared" si="62"/>
        <v>1.4625833333333333</v>
      </c>
      <c r="I345" s="88">
        <f t="shared" si="65"/>
        <v>-7.6666666666654678E-6</v>
      </c>
      <c r="J345" s="54">
        <f t="shared" si="69"/>
        <v>0.45999999999992808</v>
      </c>
      <c r="K345" s="54">
        <f t="shared" si="66"/>
        <v>1.0025833333334053</v>
      </c>
      <c r="L345" s="58"/>
      <c r="M345" s="59"/>
      <c r="N345" s="56">
        <f t="shared" si="70"/>
        <v>57.479525000000102</v>
      </c>
      <c r="O345" s="56">
        <f t="shared" si="71"/>
        <v>0.10025833333335621</v>
      </c>
      <c r="P345" s="56">
        <f>SUM($O$13:O345)</f>
        <v>48.350325000000105</v>
      </c>
      <c r="Q345" s="56">
        <f t="shared" si="72"/>
        <v>9.1291999999999973</v>
      </c>
    </row>
    <row r="346" spans="1:17" x14ac:dyDescent="0.35">
      <c r="A346" s="63">
        <v>0.41622685185185188</v>
      </c>
      <c r="B346" s="81">
        <f t="shared" si="64"/>
        <v>2363.0000000000018</v>
      </c>
      <c r="C346" s="54">
        <f t="shared" si="63"/>
        <v>39.383333333333361</v>
      </c>
      <c r="D346" s="54">
        <f t="shared" si="67"/>
        <v>8.3333333333293069E-2</v>
      </c>
      <c r="E346">
        <v>24.5</v>
      </c>
      <c r="F346" s="31">
        <f>SUM($E$13:E346)</f>
        <v>4589.0999999999976</v>
      </c>
      <c r="G346" s="52">
        <f t="shared" si="68"/>
        <v>4.5890999999999975</v>
      </c>
      <c r="H346" s="54">
        <f t="shared" si="62"/>
        <v>1.4625833333333333</v>
      </c>
      <c r="I346" s="88">
        <f t="shared" si="65"/>
        <v>-9.8000000000047343E-6</v>
      </c>
      <c r="J346" s="54">
        <f t="shared" si="69"/>
        <v>0.58800000000028407</v>
      </c>
      <c r="K346" s="54">
        <f t="shared" si="66"/>
        <v>0.87458333333304927</v>
      </c>
      <c r="L346" s="58"/>
      <c r="M346" s="59"/>
      <c r="N346" s="56">
        <f t="shared" si="70"/>
        <v>57.601406944444484</v>
      </c>
      <c r="O346" s="56">
        <f t="shared" si="71"/>
        <v>7.288194444438556E-2</v>
      </c>
      <c r="P346" s="56">
        <f>SUM($O$13:O346)</f>
        <v>48.423206944444487</v>
      </c>
      <c r="Q346" s="56">
        <f t="shared" si="72"/>
        <v>9.1781999999999968</v>
      </c>
    </row>
    <row r="347" spans="1:17" x14ac:dyDescent="0.35">
      <c r="A347" s="63">
        <v>0.41628472222222218</v>
      </c>
      <c r="B347" s="81">
        <f t="shared" si="64"/>
        <v>2367.9999999999991</v>
      </c>
      <c r="C347" s="54">
        <f t="shared" si="63"/>
        <v>39.466666666666654</v>
      </c>
      <c r="D347" s="54">
        <f t="shared" si="67"/>
        <v>8.3333333333293069E-2</v>
      </c>
      <c r="E347">
        <v>24.6</v>
      </c>
      <c r="F347" s="31">
        <f>SUM($E$13:E347)</f>
        <v>4613.699999999998</v>
      </c>
      <c r="G347" s="52">
        <f t="shared" si="68"/>
        <v>4.6136999999999979</v>
      </c>
      <c r="H347" s="54">
        <f t="shared" si="62"/>
        <v>1.4625833333333333</v>
      </c>
      <c r="I347" s="88">
        <f t="shared" si="65"/>
        <v>-9.8400000000047542E-6</v>
      </c>
      <c r="J347" s="54">
        <f t="shared" si="69"/>
        <v>0.59040000000028525</v>
      </c>
      <c r="K347" s="54">
        <f t="shared" si="66"/>
        <v>0.87218333333304809</v>
      </c>
      <c r="L347" s="58"/>
      <c r="M347" s="59"/>
      <c r="N347" s="56">
        <f t="shared" si="70"/>
        <v>57.723288888888874</v>
      </c>
      <c r="O347" s="56">
        <f t="shared" si="71"/>
        <v>7.2681944444385554E-2</v>
      </c>
      <c r="P347" s="56">
        <f>SUM($O$13:O347)</f>
        <v>48.495888888888871</v>
      </c>
      <c r="Q347" s="56">
        <f t="shared" si="72"/>
        <v>9.2274000000000029</v>
      </c>
    </row>
    <row r="348" spans="1:17" x14ac:dyDescent="0.35">
      <c r="A348" s="63">
        <v>0.41637731481481483</v>
      </c>
      <c r="B348" s="81">
        <f t="shared" si="64"/>
        <v>2376.0000000000005</v>
      </c>
      <c r="C348" s="54">
        <f t="shared" si="63"/>
        <v>39.600000000000009</v>
      </c>
      <c r="D348" s="54">
        <f t="shared" si="67"/>
        <v>0.13333333333335418</v>
      </c>
      <c r="E348">
        <v>31.8</v>
      </c>
      <c r="F348" s="31">
        <f>SUM($E$13:E348)</f>
        <v>4645.4999999999982</v>
      </c>
      <c r="G348" s="52">
        <f t="shared" si="68"/>
        <v>4.6454999999999984</v>
      </c>
      <c r="H348" s="54">
        <f t="shared" si="62"/>
        <v>1.4625833333333333</v>
      </c>
      <c r="I348" s="88">
        <f t="shared" si="65"/>
        <v>-7.9499999999987584E-6</v>
      </c>
      <c r="J348" s="54">
        <f t="shared" si="69"/>
        <v>0.47699999999992543</v>
      </c>
      <c r="K348" s="54">
        <f t="shared" si="66"/>
        <v>0.98558333333340786</v>
      </c>
      <c r="L348" s="58"/>
      <c r="M348" s="59"/>
      <c r="N348" s="56">
        <f t="shared" si="70"/>
        <v>57.918300000000016</v>
      </c>
      <c r="O348" s="56">
        <f t="shared" si="71"/>
        <v>0.13141111111114159</v>
      </c>
      <c r="P348" s="56">
        <f>SUM($O$13:O348)</f>
        <v>48.627300000000012</v>
      </c>
      <c r="Q348" s="56">
        <f t="shared" si="72"/>
        <v>9.2910000000000039</v>
      </c>
    </row>
    <row r="349" spans="1:17" x14ac:dyDescent="0.35">
      <c r="A349" s="63">
        <v>0.41643518518518513</v>
      </c>
      <c r="B349" s="81">
        <f t="shared" si="64"/>
        <v>2380.9999999999982</v>
      </c>
      <c r="C349" s="54">
        <f t="shared" si="63"/>
        <v>39.683333333333302</v>
      </c>
      <c r="D349" s="54">
        <f t="shared" si="67"/>
        <v>8.3333333333293069E-2</v>
      </c>
      <c r="E349">
        <v>30.4</v>
      </c>
      <c r="F349" s="31">
        <f>SUM($E$13:E349)</f>
        <v>4675.8999999999978</v>
      </c>
      <c r="G349" s="52">
        <f t="shared" si="68"/>
        <v>4.6758999999999977</v>
      </c>
      <c r="H349" s="54">
        <f t="shared" si="62"/>
        <v>1.4625833333333333</v>
      </c>
      <c r="I349" s="88">
        <f t="shared" si="65"/>
        <v>-1.2160000000005875E-5</v>
      </c>
      <c r="J349" s="54">
        <f t="shared" si="69"/>
        <v>0.72960000000035252</v>
      </c>
      <c r="K349" s="54">
        <f t="shared" si="66"/>
        <v>0.73298333333298082</v>
      </c>
      <c r="L349" s="58"/>
      <c r="M349" s="59"/>
      <c r="N349" s="56">
        <f t="shared" si="70"/>
        <v>58.040181944444399</v>
      </c>
      <c r="O349" s="56">
        <f t="shared" si="71"/>
        <v>6.1081944444385555E-2</v>
      </c>
      <c r="P349" s="56">
        <f>SUM($O$13:O349)</f>
        <v>48.688381944444401</v>
      </c>
      <c r="Q349" s="56">
        <f t="shared" si="72"/>
        <v>9.3517999999999972</v>
      </c>
    </row>
    <row r="350" spans="1:17" x14ac:dyDescent="0.35">
      <c r="A350" s="63">
        <v>0.41657407407407404</v>
      </c>
      <c r="B350" s="81">
        <f t="shared" si="64"/>
        <v>2393</v>
      </c>
      <c r="C350" s="54">
        <f t="shared" si="63"/>
        <v>39.883333333333333</v>
      </c>
      <c r="D350" s="54">
        <f t="shared" si="67"/>
        <v>0.20000000000003126</v>
      </c>
      <c r="E350">
        <v>23.3</v>
      </c>
      <c r="F350" s="31">
        <f>SUM($E$13:E350)</f>
        <v>4699.199999999998</v>
      </c>
      <c r="G350" s="52">
        <f t="shared" si="68"/>
        <v>4.6991999999999976</v>
      </c>
      <c r="H350" s="54">
        <f t="shared" si="62"/>
        <v>1.4625833333333333</v>
      </c>
      <c r="I350" s="88">
        <f t="shared" si="65"/>
        <v>-3.8833333333327267E-6</v>
      </c>
      <c r="J350" s="54">
        <f t="shared" si="69"/>
        <v>0.2329999999999636</v>
      </c>
      <c r="K350" s="54">
        <f t="shared" si="66"/>
        <v>1.2295833333333697</v>
      </c>
      <c r="L350" s="58"/>
      <c r="M350" s="59"/>
      <c r="N350" s="56">
        <f t="shared" si="70"/>
        <v>58.332698611111113</v>
      </c>
      <c r="O350" s="56">
        <f t="shared" si="71"/>
        <v>0.24591666666671239</v>
      </c>
      <c r="P350" s="56">
        <f>SUM($O$13:O350)</f>
        <v>48.934298611111117</v>
      </c>
      <c r="Q350" s="56">
        <f t="shared" si="72"/>
        <v>9.3983999999999952</v>
      </c>
    </row>
    <row r="351" spans="1:17" x14ac:dyDescent="0.35">
      <c r="A351" s="63">
        <v>0.41663194444444446</v>
      </c>
      <c r="B351" s="81">
        <f t="shared" si="64"/>
        <v>2398.0000000000041</v>
      </c>
      <c r="C351" s="54">
        <f t="shared" si="63"/>
        <v>39.966666666666733</v>
      </c>
      <c r="D351" s="54">
        <f t="shared" si="67"/>
        <v>8.3333333333399651E-2</v>
      </c>
      <c r="E351">
        <v>30</v>
      </c>
      <c r="F351" s="31">
        <f>SUM($E$13:E351)</f>
        <v>4729.199999999998</v>
      </c>
      <c r="G351" s="52">
        <f t="shared" si="68"/>
        <v>4.7291999999999978</v>
      </c>
      <c r="H351" s="54">
        <f t="shared" si="62"/>
        <v>1.4625833333333333</v>
      </c>
      <c r="I351" s="88">
        <f t="shared" si="65"/>
        <v>-1.1999999999990449E-5</v>
      </c>
      <c r="J351" s="54">
        <f t="shared" si="69"/>
        <v>0.71999999999942699</v>
      </c>
      <c r="K351" s="54">
        <f t="shared" si="66"/>
        <v>0.74258333333390636</v>
      </c>
      <c r="L351" s="58"/>
      <c r="M351" s="59"/>
      <c r="N351" s="56">
        <f t="shared" si="70"/>
        <v>58.454580555555651</v>
      </c>
      <c r="O351" s="56">
        <f t="shared" si="71"/>
        <v>6.188194444454144E-2</v>
      </c>
      <c r="P351" s="56">
        <f>SUM($O$13:O351)</f>
        <v>48.996180555555661</v>
      </c>
      <c r="Q351" s="56">
        <f t="shared" si="72"/>
        <v>9.4583999999999904</v>
      </c>
    </row>
    <row r="352" spans="1:17" x14ac:dyDescent="0.35">
      <c r="A352" s="63">
        <v>0.41668981481481482</v>
      </c>
      <c r="B352" s="81">
        <f t="shared" si="64"/>
        <v>2403.0000000000014</v>
      </c>
      <c r="C352" s="54">
        <f t="shared" si="63"/>
        <v>40.050000000000026</v>
      </c>
      <c r="D352" s="54">
        <f t="shared" si="67"/>
        <v>8.3333333333293069E-2</v>
      </c>
      <c r="E352">
        <v>22.3</v>
      </c>
      <c r="F352" s="31">
        <f>SUM($E$13:E352)</f>
        <v>4751.4999999999982</v>
      </c>
      <c r="G352" s="52">
        <f t="shared" si="68"/>
        <v>4.7514999999999983</v>
      </c>
      <c r="H352" s="54">
        <f t="shared" si="62"/>
        <v>1.4625833333333333</v>
      </c>
      <c r="I352" s="88">
        <f t="shared" si="65"/>
        <v>-8.920000000004309E-6</v>
      </c>
      <c r="J352" s="54">
        <f t="shared" si="69"/>
        <v>0.53520000000025858</v>
      </c>
      <c r="K352" s="54">
        <f t="shared" si="66"/>
        <v>0.92738333333307477</v>
      </c>
      <c r="L352" s="58"/>
      <c r="M352" s="59"/>
      <c r="N352" s="56">
        <f t="shared" si="70"/>
        <v>58.576462500000041</v>
      </c>
      <c r="O352" s="56">
        <f t="shared" si="71"/>
        <v>7.7281944444385561E-2</v>
      </c>
      <c r="P352" s="56">
        <f>SUM($O$13:O352)</f>
        <v>49.073462500000048</v>
      </c>
      <c r="Q352" s="56">
        <f t="shared" si="72"/>
        <v>9.502999999999993</v>
      </c>
    </row>
    <row r="353" spans="1:17" x14ac:dyDescent="0.35">
      <c r="A353" s="63">
        <v>0.41679398148148145</v>
      </c>
      <c r="B353" s="81">
        <f t="shared" si="64"/>
        <v>2411.9999999999995</v>
      </c>
      <c r="C353" s="54">
        <f t="shared" si="63"/>
        <v>40.199999999999996</v>
      </c>
      <c r="D353" s="54">
        <f t="shared" si="67"/>
        <v>0.14999999999997016</v>
      </c>
      <c r="E353">
        <v>23</v>
      </c>
      <c r="F353" s="31">
        <f>SUM($E$13:E353)</f>
        <v>4774.4999999999982</v>
      </c>
      <c r="G353" s="52">
        <f t="shared" si="68"/>
        <v>4.774499999999998</v>
      </c>
      <c r="H353" s="54">
        <f t="shared" si="62"/>
        <v>1.4625833333333333</v>
      </c>
      <c r="I353" s="88">
        <f t="shared" si="65"/>
        <v>-5.1111111111121288E-6</v>
      </c>
      <c r="J353" s="54">
        <f t="shared" si="69"/>
        <v>0.30666666666672771</v>
      </c>
      <c r="K353" s="54">
        <f t="shared" si="66"/>
        <v>1.1559166666666056</v>
      </c>
      <c r="L353" s="58"/>
      <c r="M353" s="59"/>
      <c r="N353" s="56">
        <f t="shared" si="70"/>
        <v>58.795849999999994</v>
      </c>
      <c r="O353" s="56">
        <f t="shared" si="71"/>
        <v>0.17338749999995634</v>
      </c>
      <c r="P353" s="56">
        <f>SUM($O$13:O353)</f>
        <v>49.246850000000002</v>
      </c>
      <c r="Q353" s="56">
        <f t="shared" si="72"/>
        <v>9.5489999999999924</v>
      </c>
    </row>
    <row r="354" spans="1:17" x14ac:dyDescent="0.35">
      <c r="A354" s="63">
        <v>0.41685185185185186</v>
      </c>
      <c r="B354" s="81">
        <f t="shared" si="64"/>
        <v>2417.0000000000036</v>
      </c>
      <c r="C354" s="54">
        <f t="shared" si="63"/>
        <v>40.283333333333395</v>
      </c>
      <c r="D354" s="54">
        <f t="shared" si="67"/>
        <v>8.3333333333399651E-2</v>
      </c>
      <c r="E354">
        <v>28</v>
      </c>
      <c r="F354" s="31">
        <f>SUM($E$13:E354)</f>
        <v>4802.4999999999982</v>
      </c>
      <c r="G354" s="52">
        <f t="shared" si="68"/>
        <v>4.8024999999999984</v>
      </c>
      <c r="H354" s="54">
        <f t="shared" si="62"/>
        <v>1.4625833333333333</v>
      </c>
      <c r="I354" s="88">
        <f t="shared" si="65"/>
        <v>-1.1199999999991087E-5</v>
      </c>
      <c r="J354" s="54">
        <f t="shared" si="69"/>
        <v>0.67199999999946525</v>
      </c>
      <c r="K354" s="54">
        <f t="shared" si="66"/>
        <v>0.7905833333338681</v>
      </c>
      <c r="L354" s="58"/>
      <c r="M354" s="59"/>
      <c r="N354" s="56">
        <f t="shared" si="70"/>
        <v>58.917731944444533</v>
      </c>
      <c r="O354" s="56">
        <f t="shared" si="71"/>
        <v>6.5881944444541443E-2</v>
      </c>
      <c r="P354" s="56">
        <f>SUM($O$13:O354)</f>
        <v>49.312731944444543</v>
      </c>
      <c r="Q354" s="56">
        <f t="shared" si="72"/>
        <v>9.6049999999999898</v>
      </c>
    </row>
    <row r="355" spans="1:17" x14ac:dyDescent="0.35">
      <c r="A355" s="63">
        <v>0.41690972222222222</v>
      </c>
      <c r="B355" s="81">
        <f t="shared" si="64"/>
        <v>2422.0000000000014</v>
      </c>
      <c r="C355" s="54">
        <f t="shared" si="63"/>
        <v>40.366666666666688</v>
      </c>
      <c r="D355" s="54">
        <f t="shared" si="67"/>
        <v>8.3333333333293069E-2</v>
      </c>
      <c r="E355">
        <v>22.8</v>
      </c>
      <c r="F355" s="31">
        <f>SUM($E$13:E355)</f>
        <v>4825.2999999999984</v>
      </c>
      <c r="G355" s="52">
        <f t="shared" si="68"/>
        <v>4.8252999999999986</v>
      </c>
      <c r="H355" s="54">
        <f t="shared" si="62"/>
        <v>1.4625833333333333</v>
      </c>
      <c r="I355" s="88">
        <f t="shared" si="65"/>
        <v>-9.120000000004407E-6</v>
      </c>
      <c r="J355" s="54">
        <f t="shared" si="69"/>
        <v>0.54720000000026436</v>
      </c>
      <c r="K355" s="54">
        <f t="shared" si="66"/>
        <v>0.91538333333306898</v>
      </c>
      <c r="L355" s="58"/>
      <c r="M355" s="59"/>
      <c r="N355" s="56">
        <f t="shared" si="70"/>
        <v>59.039613888888923</v>
      </c>
      <c r="O355" s="56">
        <f t="shared" si="71"/>
        <v>7.628194444438556E-2</v>
      </c>
      <c r="P355" s="56">
        <f>SUM($O$13:O355)</f>
        <v>49.389013888888925</v>
      </c>
      <c r="Q355" s="56">
        <f t="shared" si="72"/>
        <v>9.6505999999999972</v>
      </c>
    </row>
    <row r="356" spans="1:17" x14ac:dyDescent="0.35">
      <c r="A356" s="63">
        <v>0.41699074074074072</v>
      </c>
      <c r="B356" s="81">
        <f t="shared" si="64"/>
        <v>2428.9999999999991</v>
      </c>
      <c r="C356" s="54">
        <f t="shared" si="63"/>
        <v>40.48333333333332</v>
      </c>
      <c r="D356" s="54">
        <f t="shared" si="67"/>
        <v>0.11666666666663161</v>
      </c>
      <c r="E356">
        <v>32.200000000000003</v>
      </c>
      <c r="F356" s="31">
        <f>SUM($E$13:E356)</f>
        <v>4857.4999999999982</v>
      </c>
      <c r="G356" s="52">
        <f t="shared" si="68"/>
        <v>4.8574999999999982</v>
      </c>
      <c r="H356" s="54">
        <f t="shared" si="62"/>
        <v>1.4625833333333333</v>
      </c>
      <c r="I356" s="88">
        <f t="shared" si="65"/>
        <v>-9.2000000000027664E-6</v>
      </c>
      <c r="J356" s="54">
        <f t="shared" si="69"/>
        <v>0.55200000000016591</v>
      </c>
      <c r="K356" s="54">
        <f t="shared" si="66"/>
        <v>0.91058333333316743</v>
      </c>
      <c r="L356" s="58"/>
      <c r="M356" s="59"/>
      <c r="N356" s="56">
        <f t="shared" si="70"/>
        <v>59.210248611111091</v>
      </c>
      <c r="O356" s="56">
        <f t="shared" si="71"/>
        <v>0.10623472222217095</v>
      </c>
      <c r="P356" s="56">
        <f>SUM($O$13:O356)</f>
        <v>49.495248611111094</v>
      </c>
      <c r="Q356" s="56">
        <f t="shared" si="72"/>
        <v>9.7149999999999963</v>
      </c>
    </row>
    <row r="357" spans="1:17" x14ac:dyDescent="0.35">
      <c r="A357" s="63">
        <v>0.41706018518518517</v>
      </c>
      <c r="B357" s="81">
        <f t="shared" si="64"/>
        <v>2435</v>
      </c>
      <c r="C357" s="54">
        <f t="shared" si="63"/>
        <v>40.583333333333336</v>
      </c>
      <c r="D357" s="54">
        <f t="shared" si="67"/>
        <v>0.10000000000001563</v>
      </c>
      <c r="E357">
        <v>23.7</v>
      </c>
      <c r="F357" s="31">
        <f>SUM($E$13:E357)</f>
        <v>4881.199999999998</v>
      </c>
      <c r="G357" s="52">
        <f t="shared" si="68"/>
        <v>4.881199999999998</v>
      </c>
      <c r="H357" s="54">
        <f t="shared" si="62"/>
        <v>1.4625833333333333</v>
      </c>
      <c r="I357" s="88">
        <f t="shared" si="65"/>
        <v>-7.8999999999987639E-6</v>
      </c>
      <c r="J357" s="54">
        <f t="shared" si="69"/>
        <v>0.47399999999992587</v>
      </c>
      <c r="K357" s="54">
        <f t="shared" si="66"/>
        <v>0.98858333333340753</v>
      </c>
      <c r="L357" s="58"/>
      <c r="M357" s="59"/>
      <c r="N357" s="56">
        <f t="shared" si="70"/>
        <v>59.356506944444448</v>
      </c>
      <c r="O357" s="56">
        <f t="shared" si="71"/>
        <v>9.885833333335621E-2</v>
      </c>
      <c r="P357" s="56">
        <f>SUM($O$13:O357)</f>
        <v>49.594106944444448</v>
      </c>
      <c r="Q357" s="56">
        <f t="shared" si="72"/>
        <v>9.7623999999999995</v>
      </c>
    </row>
    <row r="358" spans="1:17" x14ac:dyDescent="0.35">
      <c r="A358" s="63">
        <v>0.41714120370370367</v>
      </c>
      <c r="B358" s="81">
        <f t="shared" si="64"/>
        <v>2441.9999999999982</v>
      </c>
      <c r="C358" s="54">
        <f t="shared" si="63"/>
        <v>40.699999999999967</v>
      </c>
      <c r="D358" s="54">
        <f t="shared" si="67"/>
        <v>0.11666666666663161</v>
      </c>
      <c r="E358">
        <v>23.7</v>
      </c>
      <c r="F358" s="31">
        <f>SUM($E$13:E358)</f>
        <v>4904.8999999999978</v>
      </c>
      <c r="G358" s="52">
        <f t="shared" si="68"/>
        <v>4.9048999999999978</v>
      </c>
      <c r="H358" s="54">
        <f t="shared" si="62"/>
        <v>1.4625833333333333</v>
      </c>
      <c r="I358" s="88">
        <f t="shared" si="65"/>
        <v>-6.7714285714306049E-6</v>
      </c>
      <c r="J358" s="54">
        <f t="shared" si="69"/>
        <v>0.40628571428583632</v>
      </c>
      <c r="K358" s="54">
        <f t="shared" si="66"/>
        <v>1.0562976190474971</v>
      </c>
      <c r="L358" s="58"/>
      <c r="M358" s="59"/>
      <c r="N358" s="56">
        <f t="shared" si="70"/>
        <v>59.527141666666623</v>
      </c>
      <c r="O358" s="56">
        <f t="shared" si="71"/>
        <v>0.12323472222217097</v>
      </c>
      <c r="P358" s="56">
        <f>SUM($O$13:O358)</f>
        <v>49.71734166666662</v>
      </c>
      <c r="Q358" s="56">
        <f t="shared" si="72"/>
        <v>9.8098000000000027</v>
      </c>
    </row>
    <row r="359" spans="1:17" x14ac:dyDescent="0.35">
      <c r="A359" s="63">
        <v>0.41722222222222222</v>
      </c>
      <c r="B359" s="81">
        <f t="shared" si="64"/>
        <v>2449.0000000000023</v>
      </c>
      <c r="C359" s="54">
        <f t="shared" si="63"/>
        <v>40.816666666666706</v>
      </c>
      <c r="D359" s="54">
        <f t="shared" si="67"/>
        <v>0.11666666666673819</v>
      </c>
      <c r="E359">
        <v>34.200000000000003</v>
      </c>
      <c r="F359" s="31">
        <f>SUM($E$13:E359)</f>
        <v>4939.0999999999976</v>
      </c>
      <c r="G359" s="52">
        <f t="shared" si="68"/>
        <v>4.939099999999998</v>
      </c>
      <c r="H359" s="54">
        <f t="shared" si="62"/>
        <v>1.4625833333333333</v>
      </c>
      <c r="I359" s="88">
        <f t="shared" si="65"/>
        <v>-9.7714285714225811E-6</v>
      </c>
      <c r="J359" s="54">
        <f t="shared" si="69"/>
        <v>0.58628571428535492</v>
      </c>
      <c r="K359" s="54">
        <f t="shared" si="66"/>
        <v>0.87629761904797843</v>
      </c>
      <c r="L359" s="58"/>
      <c r="M359" s="59"/>
      <c r="N359" s="56">
        <f t="shared" si="70"/>
        <v>59.697776388888947</v>
      </c>
      <c r="O359" s="56">
        <f t="shared" si="71"/>
        <v>0.10223472222232682</v>
      </c>
      <c r="P359" s="56">
        <f>SUM($O$13:O359)</f>
        <v>49.819576388888947</v>
      </c>
      <c r="Q359" s="56">
        <f t="shared" si="72"/>
        <v>9.8781999999999996</v>
      </c>
    </row>
    <row r="360" spans="1:17" x14ac:dyDescent="0.35">
      <c r="A360" s="63">
        <v>0.41729166666666667</v>
      </c>
      <c r="B360" s="81">
        <f t="shared" si="64"/>
        <v>2455.0000000000032</v>
      </c>
      <c r="C360" s="54">
        <f t="shared" si="63"/>
        <v>40.916666666666721</v>
      </c>
      <c r="D360" s="54">
        <f t="shared" si="67"/>
        <v>0.10000000000001563</v>
      </c>
      <c r="E360">
        <v>25.8</v>
      </c>
      <c r="F360" s="31">
        <f>SUM($E$13:E360)</f>
        <v>4964.8999999999978</v>
      </c>
      <c r="G360" s="52">
        <f t="shared" si="68"/>
        <v>4.9648999999999974</v>
      </c>
      <c r="H360" s="54">
        <f t="shared" si="62"/>
        <v>1.4625833333333333</v>
      </c>
      <c r="I360" s="88">
        <f t="shared" si="65"/>
        <v>-8.5999999999986556E-6</v>
      </c>
      <c r="J360" s="54">
        <f t="shared" si="69"/>
        <v>0.5159999999999193</v>
      </c>
      <c r="K360" s="54">
        <f t="shared" si="66"/>
        <v>0.94658333333341405</v>
      </c>
      <c r="L360" s="58"/>
      <c r="M360" s="59"/>
      <c r="N360" s="56">
        <f t="shared" si="70"/>
        <v>59.844034722222304</v>
      </c>
      <c r="O360" s="56">
        <f t="shared" si="71"/>
        <v>9.4658333333356201E-2</v>
      </c>
      <c r="P360" s="56">
        <f>SUM($O$13:O360)</f>
        <v>49.914234722222304</v>
      </c>
      <c r="Q360" s="56">
        <f t="shared" si="72"/>
        <v>9.9298000000000002</v>
      </c>
    </row>
    <row r="361" spans="1:17" x14ac:dyDescent="0.35">
      <c r="A361" s="63">
        <v>0.41737268518518517</v>
      </c>
      <c r="B361" s="81">
        <f t="shared" si="64"/>
        <v>2462.0000000000014</v>
      </c>
      <c r="C361" s="54">
        <f t="shared" si="63"/>
        <v>41.033333333333353</v>
      </c>
      <c r="D361" s="54">
        <f t="shared" si="67"/>
        <v>0.11666666666663161</v>
      </c>
      <c r="E361">
        <v>32.700000000000003</v>
      </c>
      <c r="F361" s="31">
        <f>SUM($E$13:E361)</f>
        <v>4997.5999999999976</v>
      </c>
      <c r="G361" s="52">
        <f t="shared" si="68"/>
        <v>4.9975999999999976</v>
      </c>
      <c r="H361" s="54">
        <f t="shared" si="62"/>
        <v>1.4625833333333333</v>
      </c>
      <c r="I361" s="88">
        <f t="shared" si="65"/>
        <v>-9.342857142859949E-6</v>
      </c>
      <c r="J361" s="54">
        <f t="shared" si="69"/>
        <v>0.56057142857159703</v>
      </c>
      <c r="K361" s="54">
        <f t="shared" si="66"/>
        <v>0.90201190476173632</v>
      </c>
      <c r="L361" s="58"/>
      <c r="M361" s="59"/>
      <c r="N361" s="56">
        <f t="shared" si="70"/>
        <v>60.014669444444472</v>
      </c>
      <c r="O361" s="56">
        <f t="shared" si="71"/>
        <v>0.10523472222217095</v>
      </c>
      <c r="P361" s="56">
        <f>SUM($O$13:O361)</f>
        <v>50.019469444444475</v>
      </c>
      <c r="Q361" s="56">
        <f t="shared" si="72"/>
        <v>9.995199999999997</v>
      </c>
    </row>
    <row r="362" spans="1:17" x14ac:dyDescent="0.35">
      <c r="A362" s="63">
        <v>0.41744212962962962</v>
      </c>
      <c r="B362" s="81">
        <f t="shared" si="64"/>
        <v>2468.0000000000023</v>
      </c>
      <c r="C362" s="54">
        <f t="shared" si="63"/>
        <v>41.133333333333368</v>
      </c>
      <c r="D362" s="54">
        <f t="shared" si="67"/>
        <v>0.10000000000001563</v>
      </c>
      <c r="E362">
        <v>31.2</v>
      </c>
      <c r="F362" s="31">
        <f>SUM($E$13:E362)</f>
        <v>5028.7999999999975</v>
      </c>
      <c r="G362" s="52">
        <f t="shared" si="68"/>
        <v>5.0287999999999977</v>
      </c>
      <c r="H362" s="54">
        <f t="shared" si="62"/>
        <v>1.4625833333333333</v>
      </c>
      <c r="I362" s="88">
        <f t="shared" si="65"/>
        <v>-1.0399999999998374E-5</v>
      </c>
      <c r="J362" s="54">
        <f t="shared" si="69"/>
        <v>0.62399999999990241</v>
      </c>
      <c r="K362" s="54">
        <f t="shared" si="66"/>
        <v>0.83858333333343094</v>
      </c>
      <c r="L362" s="58"/>
      <c r="M362" s="59"/>
      <c r="N362" s="56">
        <f t="shared" si="70"/>
        <v>60.160927777777829</v>
      </c>
      <c r="O362" s="56">
        <f t="shared" si="71"/>
        <v>8.3858333333356197E-2</v>
      </c>
      <c r="P362" s="56">
        <f>SUM($O$13:O362)</f>
        <v>50.103327777777828</v>
      </c>
      <c r="Q362" s="56">
        <f t="shared" si="72"/>
        <v>10.057600000000001</v>
      </c>
    </row>
    <row r="363" spans="1:17" x14ac:dyDescent="0.35">
      <c r="A363" s="63">
        <v>0.41749999999999998</v>
      </c>
      <c r="B363" s="81">
        <f t="shared" si="64"/>
        <v>2472.9999999999995</v>
      </c>
      <c r="C363" s="54">
        <f t="shared" si="63"/>
        <v>41.216666666666661</v>
      </c>
      <c r="D363" s="54">
        <f t="shared" si="67"/>
        <v>8.3333333333293069E-2</v>
      </c>
      <c r="E363">
        <v>27.6</v>
      </c>
      <c r="F363" s="31">
        <f>SUM($E$13:E363)</f>
        <v>5056.3999999999978</v>
      </c>
      <c r="G363" s="52">
        <f t="shared" si="68"/>
        <v>5.0563999999999982</v>
      </c>
      <c r="H363" s="54">
        <f t="shared" si="62"/>
        <v>1.4625833333333333</v>
      </c>
      <c r="I363" s="88">
        <f t="shared" si="65"/>
        <v>-1.1040000000005336E-5</v>
      </c>
      <c r="J363" s="54">
        <f t="shared" si="69"/>
        <v>0.66240000000032007</v>
      </c>
      <c r="K363" s="54">
        <f t="shared" si="66"/>
        <v>0.80018333333301328</v>
      </c>
      <c r="L363" s="58"/>
      <c r="M363" s="59"/>
      <c r="N363" s="56">
        <f t="shared" si="70"/>
        <v>60.282809722222218</v>
      </c>
      <c r="O363" s="56">
        <f t="shared" si="71"/>
        <v>6.6681944444385549E-2</v>
      </c>
      <c r="P363" s="56">
        <f>SUM($O$13:O363)</f>
        <v>50.170009722222211</v>
      </c>
      <c r="Q363" s="56">
        <f t="shared" si="72"/>
        <v>10.112800000000007</v>
      </c>
    </row>
    <row r="364" spans="1:17" x14ac:dyDescent="0.35">
      <c r="A364" s="63">
        <v>0.41756944444444444</v>
      </c>
      <c r="B364" s="81">
        <f t="shared" si="64"/>
        <v>2479.0000000000005</v>
      </c>
      <c r="C364" s="54">
        <f t="shared" si="63"/>
        <v>41.316666666666677</v>
      </c>
      <c r="D364" s="54">
        <f t="shared" si="67"/>
        <v>0.10000000000001563</v>
      </c>
      <c r="E364">
        <v>27.8</v>
      </c>
      <c r="F364" s="31">
        <f>SUM($E$13:E364)</f>
        <v>5084.199999999998</v>
      </c>
      <c r="G364" s="52">
        <f t="shared" si="68"/>
        <v>5.0841999999999983</v>
      </c>
      <c r="H364" s="54">
        <f t="shared" si="62"/>
        <v>1.4625833333333333</v>
      </c>
      <c r="I364" s="88">
        <f t="shared" si="65"/>
        <v>-9.2666666666652187E-6</v>
      </c>
      <c r="J364" s="54">
        <f t="shared" si="69"/>
        <v>0.55599999999991312</v>
      </c>
      <c r="K364" s="54">
        <f t="shared" si="66"/>
        <v>0.90658333333342023</v>
      </c>
      <c r="L364" s="58"/>
      <c r="M364" s="59"/>
      <c r="N364" s="56">
        <f t="shared" si="70"/>
        <v>60.429068055555568</v>
      </c>
      <c r="O364" s="56">
        <f t="shared" si="71"/>
        <v>9.0658333333356197E-2</v>
      </c>
      <c r="P364" s="56">
        <f>SUM($O$13:O364)</f>
        <v>50.26066805555557</v>
      </c>
      <c r="Q364" s="56">
        <f t="shared" si="72"/>
        <v>10.168399999999998</v>
      </c>
    </row>
    <row r="365" spans="1:17" x14ac:dyDescent="0.35">
      <c r="A365" s="63">
        <v>0.4176273148148148</v>
      </c>
      <c r="B365" s="81">
        <f t="shared" si="64"/>
        <v>2483.9999999999982</v>
      </c>
      <c r="C365" s="54">
        <f t="shared" si="63"/>
        <v>41.39999999999997</v>
      </c>
      <c r="D365" s="54">
        <f t="shared" si="67"/>
        <v>8.3333333333293069E-2</v>
      </c>
      <c r="E365">
        <v>27.1</v>
      </c>
      <c r="F365" s="31">
        <f>SUM($E$13:E365)</f>
        <v>5111.2999999999984</v>
      </c>
      <c r="G365" s="52">
        <f t="shared" si="68"/>
        <v>5.1112999999999982</v>
      </c>
      <c r="H365" s="54">
        <f t="shared" si="62"/>
        <v>1.4625833333333333</v>
      </c>
      <c r="I365" s="88">
        <f t="shared" si="65"/>
        <v>-1.0840000000005238E-5</v>
      </c>
      <c r="J365" s="54">
        <f t="shared" si="69"/>
        <v>0.65040000000031428</v>
      </c>
      <c r="K365" s="54">
        <f t="shared" si="66"/>
        <v>0.81218333333301906</v>
      </c>
      <c r="L365" s="58"/>
      <c r="M365" s="59"/>
      <c r="N365" s="56">
        <f t="shared" si="70"/>
        <v>60.550949999999958</v>
      </c>
      <c r="O365" s="56">
        <f t="shared" si="71"/>
        <v>6.768194444438555E-2</v>
      </c>
      <c r="P365" s="56">
        <f>SUM($O$13:O365)</f>
        <v>50.328349999999958</v>
      </c>
      <c r="Q365" s="56">
        <f t="shared" si="72"/>
        <v>10.2226</v>
      </c>
    </row>
    <row r="366" spans="1:17" x14ac:dyDescent="0.35">
      <c r="A366" s="63">
        <v>0.41769675925925925</v>
      </c>
      <c r="B366" s="81">
        <f t="shared" si="64"/>
        <v>2489.9999999999991</v>
      </c>
      <c r="C366" s="54">
        <f t="shared" si="63"/>
        <v>41.499999999999986</v>
      </c>
      <c r="D366" s="54">
        <f t="shared" si="67"/>
        <v>0.10000000000001563</v>
      </c>
      <c r="E366">
        <v>27</v>
      </c>
      <c r="F366" s="31">
        <f>SUM($E$13:E366)</f>
        <v>5138.2999999999984</v>
      </c>
      <c r="G366" s="52">
        <f t="shared" si="68"/>
        <v>5.1382999999999983</v>
      </c>
      <c r="H366" s="54">
        <f t="shared" si="62"/>
        <v>1.4625833333333333</v>
      </c>
      <c r="I366" s="88">
        <f t="shared" si="65"/>
        <v>-8.9999999999985925E-6</v>
      </c>
      <c r="J366" s="54">
        <f t="shared" si="69"/>
        <v>0.53999999999991555</v>
      </c>
      <c r="K366" s="54">
        <f t="shared" si="66"/>
        <v>0.9225833333334178</v>
      </c>
      <c r="L366" s="58"/>
      <c r="M366" s="59"/>
      <c r="N366" s="56">
        <f t="shared" si="70"/>
        <v>60.697208333333315</v>
      </c>
      <c r="O366" s="56">
        <f t="shared" si="71"/>
        <v>9.2258333333356202E-2</v>
      </c>
      <c r="P366" s="56">
        <f>SUM($O$13:O366)</f>
        <v>50.420608333333313</v>
      </c>
      <c r="Q366" s="56">
        <f t="shared" si="72"/>
        <v>10.276600000000002</v>
      </c>
    </row>
    <row r="367" spans="1:17" x14ac:dyDescent="0.35">
      <c r="A367" s="63">
        <v>0.41775462962962967</v>
      </c>
      <c r="B367" s="81">
        <f t="shared" si="64"/>
        <v>2495.0000000000032</v>
      </c>
      <c r="C367" s="54">
        <f t="shared" si="63"/>
        <v>41.583333333333385</v>
      </c>
      <c r="D367" s="54">
        <f t="shared" si="67"/>
        <v>8.3333333333399651E-2</v>
      </c>
      <c r="E367">
        <v>26.4</v>
      </c>
      <c r="F367" s="31">
        <f>SUM($E$13:E367)</f>
        <v>5164.699999999998</v>
      </c>
      <c r="G367" s="52">
        <f t="shared" si="68"/>
        <v>5.1646999999999981</v>
      </c>
      <c r="H367" s="54">
        <f t="shared" si="62"/>
        <v>1.4625833333333333</v>
      </c>
      <c r="I367" s="88">
        <f t="shared" si="65"/>
        <v>-1.0559999999991596E-5</v>
      </c>
      <c r="J367" s="54">
        <f t="shared" si="69"/>
        <v>0.63359999999949579</v>
      </c>
      <c r="K367" s="54">
        <f t="shared" si="66"/>
        <v>0.82898333333383756</v>
      </c>
      <c r="L367" s="58"/>
      <c r="M367" s="59"/>
      <c r="N367" s="56">
        <f t="shared" si="70"/>
        <v>60.819090277777853</v>
      </c>
      <c r="O367" s="56">
        <f t="shared" si="71"/>
        <v>6.9081944444541438E-2</v>
      </c>
      <c r="P367" s="56">
        <f>SUM($O$13:O367)</f>
        <v>50.489690277777854</v>
      </c>
      <c r="Q367" s="56">
        <f t="shared" si="72"/>
        <v>10.3294</v>
      </c>
    </row>
    <row r="368" spans="1:17" x14ac:dyDescent="0.35">
      <c r="A368" s="63">
        <v>0.41782407407407413</v>
      </c>
      <c r="B368" s="81">
        <f t="shared" si="64"/>
        <v>2501.0000000000041</v>
      </c>
      <c r="C368" s="54">
        <f t="shared" si="63"/>
        <v>41.683333333333401</v>
      </c>
      <c r="D368" s="54">
        <f t="shared" si="67"/>
        <v>0.10000000000001563</v>
      </c>
      <c r="E368">
        <v>27.5</v>
      </c>
      <c r="F368" s="31">
        <f>SUM($E$13:E368)</f>
        <v>5192.199999999998</v>
      </c>
      <c r="G368" s="52">
        <f t="shared" si="68"/>
        <v>5.1921999999999979</v>
      </c>
      <c r="H368" s="54">
        <f t="shared" si="62"/>
        <v>1.4625833333333333</v>
      </c>
      <c r="I368" s="88">
        <f t="shared" si="65"/>
        <v>-9.1666666666652349E-6</v>
      </c>
      <c r="J368" s="54">
        <f t="shared" si="69"/>
        <v>0.549999999999914</v>
      </c>
      <c r="K368" s="54">
        <f t="shared" si="66"/>
        <v>0.91258333333341934</v>
      </c>
      <c r="L368" s="58"/>
      <c r="M368" s="59"/>
      <c r="N368" s="56">
        <f t="shared" si="70"/>
        <v>60.96534861111121</v>
      </c>
      <c r="O368" s="56">
        <f t="shared" si="71"/>
        <v>9.1258333333356201E-2</v>
      </c>
      <c r="P368" s="56">
        <f>SUM($O$13:O368)</f>
        <v>50.580948611111211</v>
      </c>
      <c r="Q368" s="56">
        <f t="shared" si="72"/>
        <v>10.384399999999999</v>
      </c>
    </row>
    <row r="369" spans="1:17" x14ac:dyDescent="0.35">
      <c r="A369" s="63">
        <v>0.41788194444444443</v>
      </c>
      <c r="B369" s="81">
        <f t="shared" si="64"/>
        <v>2506.0000000000018</v>
      </c>
      <c r="C369" s="54">
        <f t="shared" si="63"/>
        <v>41.766666666666694</v>
      </c>
      <c r="D369" s="54">
        <f t="shared" si="67"/>
        <v>8.3333333333293069E-2</v>
      </c>
      <c r="E369">
        <v>24.5</v>
      </c>
      <c r="F369" s="31">
        <f>SUM($E$13:E369)</f>
        <v>5216.699999999998</v>
      </c>
      <c r="G369" s="52">
        <f t="shared" si="68"/>
        <v>5.2166999999999977</v>
      </c>
      <c r="H369" s="54">
        <f t="shared" si="62"/>
        <v>1.4625833333333333</v>
      </c>
      <c r="I369" s="88">
        <f t="shared" si="65"/>
        <v>-9.8000000000047343E-6</v>
      </c>
      <c r="J369" s="54">
        <f t="shared" si="69"/>
        <v>0.58800000000028407</v>
      </c>
      <c r="K369" s="54">
        <f t="shared" si="66"/>
        <v>0.87458333333304927</v>
      </c>
      <c r="L369" s="58"/>
      <c r="M369" s="59"/>
      <c r="N369" s="56">
        <f t="shared" si="70"/>
        <v>61.0872305555556</v>
      </c>
      <c r="O369" s="56">
        <f t="shared" si="71"/>
        <v>7.288194444438556E-2</v>
      </c>
      <c r="P369" s="56">
        <f>SUM($O$13:O369)</f>
        <v>50.653830555555594</v>
      </c>
      <c r="Q369" s="56">
        <f t="shared" si="72"/>
        <v>10.433400000000006</v>
      </c>
    </row>
    <row r="370" spans="1:17" x14ac:dyDescent="0.35">
      <c r="A370" s="63">
        <v>0.41795138888888889</v>
      </c>
      <c r="B370" s="81">
        <f t="shared" si="64"/>
        <v>2512.0000000000027</v>
      </c>
      <c r="C370" s="54">
        <f t="shared" si="63"/>
        <v>41.86666666666671</v>
      </c>
      <c r="D370" s="54">
        <f t="shared" si="67"/>
        <v>0.10000000000001563</v>
      </c>
      <c r="E370">
        <v>24.7</v>
      </c>
      <c r="F370" s="31">
        <f>SUM($E$13:E370)</f>
        <v>5241.3999999999978</v>
      </c>
      <c r="G370" s="52">
        <f t="shared" si="68"/>
        <v>5.2413999999999978</v>
      </c>
      <c r="H370" s="54">
        <f t="shared" si="62"/>
        <v>1.4625833333333333</v>
      </c>
      <c r="I370" s="88">
        <f t="shared" si="65"/>
        <v>-8.2333333333320455E-6</v>
      </c>
      <c r="J370" s="54">
        <f t="shared" si="69"/>
        <v>0.49399999999992278</v>
      </c>
      <c r="K370" s="54">
        <f t="shared" si="66"/>
        <v>0.96858333333341062</v>
      </c>
      <c r="L370" s="58"/>
      <c r="M370" s="59"/>
      <c r="N370" s="56">
        <f t="shared" si="70"/>
        <v>61.233488888888949</v>
      </c>
      <c r="O370" s="56">
        <f t="shared" si="71"/>
        <v>9.6858333333356209E-2</v>
      </c>
      <c r="P370" s="56">
        <f>SUM($O$13:O370)</f>
        <v>50.750688888888952</v>
      </c>
      <c r="Q370" s="56">
        <f t="shared" si="72"/>
        <v>10.482799999999997</v>
      </c>
    </row>
    <row r="371" spans="1:17" x14ac:dyDescent="0.35">
      <c r="A371" s="63">
        <v>0.41800925925925925</v>
      </c>
      <c r="B371" s="81">
        <f t="shared" si="64"/>
        <v>2517</v>
      </c>
      <c r="C371" s="54">
        <f t="shared" si="63"/>
        <v>41.95</v>
      </c>
      <c r="D371" s="54">
        <f t="shared" si="67"/>
        <v>8.3333333333293069E-2</v>
      </c>
      <c r="E371">
        <v>29.8</v>
      </c>
      <c r="F371" s="31">
        <f>SUM($E$13:E371)</f>
        <v>5271.199999999998</v>
      </c>
      <c r="G371" s="52">
        <f t="shared" si="68"/>
        <v>5.2711999999999977</v>
      </c>
      <c r="H371" s="54">
        <f t="shared" si="62"/>
        <v>1.4625833333333333</v>
      </c>
      <c r="I371" s="88">
        <f t="shared" si="65"/>
        <v>-1.1920000000005759E-5</v>
      </c>
      <c r="J371" s="54">
        <f t="shared" si="69"/>
        <v>0.71520000000034556</v>
      </c>
      <c r="K371" s="54">
        <f t="shared" si="66"/>
        <v>0.74738333333298779</v>
      </c>
      <c r="L371" s="58"/>
      <c r="M371" s="59"/>
      <c r="N371" s="56">
        <f t="shared" si="70"/>
        <v>61.355370833333339</v>
      </c>
      <c r="O371" s="56">
        <f t="shared" si="71"/>
        <v>6.2281944444385555E-2</v>
      </c>
      <c r="P371" s="56">
        <f>SUM($O$13:O371)</f>
        <v>50.812970833333338</v>
      </c>
      <c r="Q371" s="56">
        <f t="shared" si="72"/>
        <v>10.542400000000001</v>
      </c>
    </row>
    <row r="372" spans="1:17" x14ac:dyDescent="0.35">
      <c r="A372" s="63">
        <v>0.4180787037037037</v>
      </c>
      <c r="B372" s="81">
        <f t="shared" si="64"/>
        <v>2523.0000000000009</v>
      </c>
      <c r="C372" s="54">
        <f t="shared" si="63"/>
        <v>42.050000000000018</v>
      </c>
      <c r="D372" s="54">
        <f t="shared" si="67"/>
        <v>0.10000000000001563</v>
      </c>
      <c r="E372">
        <v>17.899999999999999</v>
      </c>
      <c r="F372" s="31">
        <f>SUM($E$13:E372)</f>
        <v>5289.0999999999976</v>
      </c>
      <c r="G372" s="52">
        <f t="shared" si="68"/>
        <v>5.2890999999999977</v>
      </c>
      <c r="H372" s="54">
        <f t="shared" si="62"/>
        <v>1.4625833333333333</v>
      </c>
      <c r="I372" s="88">
        <f t="shared" si="65"/>
        <v>-5.966666666665734E-6</v>
      </c>
      <c r="J372" s="54">
        <f t="shared" si="69"/>
        <v>0.35799999999994403</v>
      </c>
      <c r="K372" s="54">
        <f t="shared" si="66"/>
        <v>1.1045833333333892</v>
      </c>
      <c r="L372" s="58"/>
      <c r="M372" s="59"/>
      <c r="N372" s="56">
        <f t="shared" si="70"/>
        <v>61.501629166666696</v>
      </c>
      <c r="O372" s="56">
        <f t="shared" si="71"/>
        <v>0.11045833333335618</v>
      </c>
      <c r="P372" s="56">
        <f>SUM($O$13:O372)</f>
        <v>50.923429166666693</v>
      </c>
      <c r="Q372" s="56">
        <f t="shared" si="72"/>
        <v>10.578200000000002</v>
      </c>
    </row>
    <row r="373" spans="1:17" x14ac:dyDescent="0.35">
      <c r="A373" s="63">
        <v>0.41814814814814816</v>
      </c>
      <c r="B373" s="81">
        <f t="shared" si="64"/>
        <v>2529.0000000000018</v>
      </c>
      <c r="C373" s="54">
        <f t="shared" si="63"/>
        <v>42.150000000000034</v>
      </c>
      <c r="D373" s="54">
        <f t="shared" si="67"/>
        <v>0.10000000000001563</v>
      </c>
      <c r="E373">
        <v>29.1</v>
      </c>
      <c r="F373" s="31">
        <f>SUM($E$13:E373)</f>
        <v>5318.199999999998</v>
      </c>
      <c r="G373" s="52">
        <f t="shared" si="68"/>
        <v>5.3181999999999983</v>
      </c>
      <c r="H373" s="54">
        <f t="shared" si="62"/>
        <v>1.4625833333333333</v>
      </c>
      <c r="I373" s="88">
        <f t="shared" si="65"/>
        <v>-9.6999999999984841E-6</v>
      </c>
      <c r="J373" s="54">
        <f t="shared" si="69"/>
        <v>0.58199999999990903</v>
      </c>
      <c r="K373" s="54">
        <f t="shared" si="66"/>
        <v>0.88058333333342431</v>
      </c>
      <c r="L373" s="58"/>
      <c r="M373" s="59"/>
      <c r="N373" s="56">
        <f t="shared" si="70"/>
        <v>61.647887500000053</v>
      </c>
      <c r="O373" s="56">
        <f t="shared" si="71"/>
        <v>8.8058333333356192E-2</v>
      </c>
      <c r="P373" s="56">
        <f>SUM($O$13:O373)</f>
        <v>51.011487500000051</v>
      </c>
      <c r="Q373" s="56">
        <f t="shared" si="72"/>
        <v>10.636400000000002</v>
      </c>
    </row>
    <row r="374" spans="1:17" x14ac:dyDescent="0.35">
      <c r="A374" s="63">
        <v>0.41821759259259261</v>
      </c>
      <c r="B374" s="81">
        <f t="shared" si="64"/>
        <v>2535.0000000000032</v>
      </c>
      <c r="C374" s="54">
        <f t="shared" si="63"/>
        <v>42.25000000000005</v>
      </c>
      <c r="D374" s="54">
        <f t="shared" si="67"/>
        <v>0.10000000000001563</v>
      </c>
      <c r="E374">
        <v>19.899999999999999</v>
      </c>
      <c r="F374" s="31">
        <f>SUM($E$13:E374)</f>
        <v>5338.0999999999976</v>
      </c>
      <c r="G374" s="52">
        <f t="shared" si="68"/>
        <v>5.3380999999999981</v>
      </c>
      <c r="H374" s="54">
        <f t="shared" si="62"/>
        <v>1.4625833333333333</v>
      </c>
      <c r="I374" s="88">
        <f t="shared" si="65"/>
        <v>-6.6333333333322955E-6</v>
      </c>
      <c r="J374" s="54">
        <f t="shared" si="69"/>
        <v>0.39799999999993774</v>
      </c>
      <c r="K374" s="54">
        <f t="shared" si="66"/>
        <v>1.0645833333333956</v>
      </c>
      <c r="L374" s="58"/>
      <c r="M374" s="59"/>
      <c r="N374" s="56">
        <f t="shared" si="70"/>
        <v>61.79414583333341</v>
      </c>
      <c r="O374" s="56">
        <f t="shared" si="71"/>
        <v>0.10645833333335621</v>
      </c>
      <c r="P374" s="56">
        <f>SUM($O$13:O374)</f>
        <v>51.117945833333408</v>
      </c>
      <c r="Q374" s="56">
        <f t="shared" si="72"/>
        <v>10.676200000000001</v>
      </c>
    </row>
    <row r="375" spans="1:17" x14ac:dyDescent="0.35">
      <c r="A375" s="63">
        <v>0.41827546296296297</v>
      </c>
      <c r="B375" s="81">
        <f t="shared" si="64"/>
        <v>2540.0000000000005</v>
      </c>
      <c r="C375" s="54">
        <f t="shared" si="63"/>
        <v>42.333333333333343</v>
      </c>
      <c r="D375" s="54">
        <f t="shared" si="67"/>
        <v>8.3333333333293069E-2</v>
      </c>
      <c r="E375">
        <v>21.6</v>
      </c>
      <c r="F375" s="31">
        <f>SUM($E$13:E375)</f>
        <v>5359.699999999998</v>
      </c>
      <c r="G375" s="52">
        <f t="shared" si="68"/>
        <v>5.3596999999999984</v>
      </c>
      <c r="H375" s="54">
        <f t="shared" si="62"/>
        <v>1.4625833333333333</v>
      </c>
      <c r="I375" s="88">
        <f t="shared" si="65"/>
        <v>-8.6400000000041762E-6</v>
      </c>
      <c r="J375" s="54">
        <f t="shared" si="69"/>
        <v>0.51840000000025055</v>
      </c>
      <c r="K375" s="54">
        <f t="shared" si="66"/>
        <v>0.9441833333330828</v>
      </c>
      <c r="L375" s="58"/>
      <c r="M375" s="59"/>
      <c r="N375" s="56">
        <f t="shared" si="70"/>
        <v>61.916027777777792</v>
      </c>
      <c r="O375" s="56">
        <f t="shared" si="71"/>
        <v>7.8681944444385546E-2</v>
      </c>
      <c r="P375" s="56">
        <f>SUM($O$13:O375)</f>
        <v>51.196627777777792</v>
      </c>
      <c r="Q375" s="56">
        <f t="shared" si="72"/>
        <v>10.7194</v>
      </c>
    </row>
    <row r="376" spans="1:17" x14ac:dyDescent="0.35">
      <c r="A376" s="63">
        <v>0.41833333333333328</v>
      </c>
      <c r="B376" s="81">
        <f t="shared" si="64"/>
        <v>2544.9999999999982</v>
      </c>
      <c r="C376" s="54">
        <f t="shared" si="63"/>
        <v>42.416666666666636</v>
      </c>
      <c r="D376" s="54">
        <f t="shared" si="67"/>
        <v>8.3333333333293069E-2</v>
      </c>
      <c r="E376">
        <v>21.8</v>
      </c>
      <c r="F376" s="31">
        <f>SUM($E$13:E376)</f>
        <v>5381.4999999999982</v>
      </c>
      <c r="G376" s="52">
        <f t="shared" si="68"/>
        <v>5.3814999999999982</v>
      </c>
      <c r="H376" s="54">
        <f t="shared" si="62"/>
        <v>1.4625833333333333</v>
      </c>
      <c r="I376" s="88">
        <f t="shared" si="65"/>
        <v>-8.7200000000042127E-6</v>
      </c>
      <c r="J376" s="54">
        <f t="shared" si="69"/>
        <v>0.5232000000002528</v>
      </c>
      <c r="K376" s="54">
        <f t="shared" si="66"/>
        <v>0.93938333333308055</v>
      </c>
      <c r="L376" s="58"/>
      <c r="M376" s="59"/>
      <c r="N376" s="56">
        <f t="shared" si="70"/>
        <v>62.037909722222174</v>
      </c>
      <c r="O376" s="56">
        <f t="shared" si="71"/>
        <v>7.8281944444385562E-2</v>
      </c>
      <c r="P376" s="56">
        <f>SUM($O$13:O376)</f>
        <v>51.274909722222176</v>
      </c>
      <c r="Q376" s="56">
        <f t="shared" si="72"/>
        <v>10.762999999999998</v>
      </c>
    </row>
    <row r="377" spans="1:17" x14ac:dyDescent="0.35">
      <c r="A377" s="63">
        <v>0.41840277777777773</v>
      </c>
      <c r="B377" s="81">
        <f t="shared" si="64"/>
        <v>2550.9999999999991</v>
      </c>
      <c r="C377" s="54">
        <f t="shared" si="63"/>
        <v>42.516666666666652</v>
      </c>
      <c r="D377" s="54">
        <f t="shared" si="67"/>
        <v>0.10000000000001563</v>
      </c>
      <c r="E377">
        <v>21.9</v>
      </c>
      <c r="F377" s="31">
        <f>SUM($E$13:E377)</f>
        <v>5403.3999999999978</v>
      </c>
      <c r="G377" s="52">
        <f t="shared" si="68"/>
        <v>5.4033999999999978</v>
      </c>
      <c r="H377" s="54">
        <f t="shared" si="62"/>
        <v>1.4625833333333333</v>
      </c>
      <c r="I377" s="88">
        <f t="shared" si="65"/>
        <v>-7.2999999999988586E-6</v>
      </c>
      <c r="J377" s="54">
        <f t="shared" si="69"/>
        <v>0.4379999999999315</v>
      </c>
      <c r="K377" s="54">
        <f t="shared" si="66"/>
        <v>1.0245833333334018</v>
      </c>
      <c r="L377" s="58"/>
      <c r="M377" s="59"/>
      <c r="N377" s="56">
        <f t="shared" si="70"/>
        <v>62.184168055555531</v>
      </c>
      <c r="O377" s="56">
        <f t="shared" si="71"/>
        <v>0.10245833333335619</v>
      </c>
      <c r="P377" s="56">
        <f>SUM($O$13:O377)</f>
        <v>51.377368055555536</v>
      </c>
      <c r="Q377" s="56">
        <f t="shared" si="72"/>
        <v>10.806799999999996</v>
      </c>
    </row>
    <row r="378" spans="1:17" x14ac:dyDescent="0.35">
      <c r="A378" s="63">
        <v>0.41885416666666669</v>
      </c>
      <c r="B378" s="81">
        <f t="shared" si="64"/>
        <v>2590.0000000000018</v>
      </c>
      <c r="C378" s="54">
        <f t="shared" si="63"/>
        <v>43.1666666666667</v>
      </c>
      <c r="D378" s="54">
        <f t="shared" si="67"/>
        <v>0.65000000000004832</v>
      </c>
      <c r="E378">
        <v>21.7</v>
      </c>
      <c r="F378" s="31">
        <f>SUM($E$13:E378)</f>
        <v>5425.0999999999976</v>
      </c>
      <c r="G378" s="52">
        <f t="shared" si="68"/>
        <v>5.4250999999999978</v>
      </c>
      <c r="H378" s="54">
        <f t="shared" ref="H378:H441" si="73">IF($C$4=$C$5,$D$5,IF($C$4=$C$6,$D$6,IF($C$4=$C$7,$D$7,$D$8)))</f>
        <v>1.4625833333333333</v>
      </c>
      <c r="I378" s="88">
        <f t="shared" si="65"/>
        <v>-1.11282051282043E-6</v>
      </c>
      <c r="J378" s="54">
        <f t="shared" si="69"/>
        <v>6.6769230769225807E-2</v>
      </c>
      <c r="K378" s="54">
        <f t="shared" si="66"/>
        <v>1.3958141025641075</v>
      </c>
      <c r="L378" s="58"/>
      <c r="M378" s="59"/>
      <c r="N378" s="56">
        <f t="shared" si="70"/>
        <v>63.13484722222227</v>
      </c>
      <c r="O378" s="56">
        <f t="shared" si="71"/>
        <v>0.90727916666673736</v>
      </c>
      <c r="P378" s="56">
        <f>SUM($O$13:O378)</f>
        <v>52.284647222222276</v>
      </c>
      <c r="Q378" s="56">
        <f t="shared" si="72"/>
        <v>10.850199999999994</v>
      </c>
    </row>
    <row r="379" spans="1:17" x14ac:dyDescent="0.35">
      <c r="A379" s="63">
        <v>0.418912037037037</v>
      </c>
      <c r="B379" s="81">
        <f t="shared" si="64"/>
        <v>2594.9999999999995</v>
      </c>
      <c r="C379" s="54">
        <f t="shared" si="63"/>
        <v>43.249999999999993</v>
      </c>
      <c r="D379" s="54">
        <f t="shared" si="67"/>
        <v>8.3333333333293069E-2</v>
      </c>
      <c r="E379">
        <v>22</v>
      </c>
      <c r="F379" s="31">
        <f>SUM($E$13:E379)</f>
        <v>5447.0999999999976</v>
      </c>
      <c r="G379" s="52">
        <f t="shared" si="68"/>
        <v>5.4470999999999981</v>
      </c>
      <c r="H379" s="54">
        <f t="shared" si="73"/>
        <v>1.4625833333333333</v>
      </c>
      <c r="I379" s="88">
        <f t="shared" si="65"/>
        <v>-8.8000000000042526E-6</v>
      </c>
      <c r="J379" s="54">
        <f t="shared" si="69"/>
        <v>0.52800000000025515</v>
      </c>
      <c r="K379" s="54">
        <f t="shared" si="66"/>
        <v>0.93458333333307819</v>
      </c>
      <c r="L379" s="58"/>
      <c r="M379" s="59"/>
      <c r="N379" s="56">
        <f t="shared" si="70"/>
        <v>63.256729166666659</v>
      </c>
      <c r="O379" s="56">
        <f t="shared" si="71"/>
        <v>7.7881944444385551E-2</v>
      </c>
      <c r="P379" s="56">
        <f>SUM($O$13:O379)</f>
        <v>52.362529166666661</v>
      </c>
      <c r="Q379" s="56">
        <f t="shared" si="72"/>
        <v>10.894199999999998</v>
      </c>
    </row>
    <row r="380" spans="1:17" x14ac:dyDescent="0.35">
      <c r="A380" s="63">
        <v>0.41898148148148145</v>
      </c>
      <c r="B380" s="81">
        <f t="shared" si="64"/>
        <v>2601.0000000000005</v>
      </c>
      <c r="C380" s="54">
        <f t="shared" si="63"/>
        <v>43.350000000000009</v>
      </c>
      <c r="D380" s="54">
        <f t="shared" si="67"/>
        <v>0.10000000000001563</v>
      </c>
      <c r="E380">
        <v>22</v>
      </c>
      <c r="F380" s="31">
        <f>SUM($E$13:E380)</f>
        <v>5469.0999999999976</v>
      </c>
      <c r="G380" s="52">
        <f t="shared" si="68"/>
        <v>5.4690999999999974</v>
      </c>
      <c r="H380" s="54">
        <f t="shared" si="73"/>
        <v>1.4625833333333333</v>
      </c>
      <c r="I380" s="88">
        <f t="shared" si="65"/>
        <v>-7.3333333333321871E-6</v>
      </c>
      <c r="J380" s="54">
        <f t="shared" si="69"/>
        <v>0.43999999999993122</v>
      </c>
      <c r="K380" s="54">
        <f t="shared" si="66"/>
        <v>1.0225833333334022</v>
      </c>
      <c r="L380" s="58"/>
      <c r="M380" s="59"/>
      <c r="N380" s="56">
        <f t="shared" si="70"/>
        <v>63.402987500000016</v>
      </c>
      <c r="O380" s="56">
        <f t="shared" si="71"/>
        <v>0.10225833333335621</v>
      </c>
      <c r="P380" s="56">
        <f>SUM($O$13:O380)</f>
        <v>52.464787500000014</v>
      </c>
      <c r="Q380" s="56">
        <f t="shared" si="72"/>
        <v>10.938200000000002</v>
      </c>
    </row>
    <row r="381" spans="1:17" x14ac:dyDescent="0.35">
      <c r="A381" s="63">
        <v>0.41905092592592591</v>
      </c>
      <c r="B381" s="81">
        <f t="shared" si="64"/>
        <v>2607.0000000000014</v>
      </c>
      <c r="C381" s="54">
        <f t="shared" si="63"/>
        <v>43.450000000000024</v>
      </c>
      <c r="D381" s="54">
        <f t="shared" si="67"/>
        <v>0.10000000000001563</v>
      </c>
      <c r="E381">
        <v>22</v>
      </c>
      <c r="F381" s="31">
        <f>SUM($E$13:E381)</f>
        <v>5491.0999999999976</v>
      </c>
      <c r="G381" s="52">
        <f t="shared" si="68"/>
        <v>5.4910999999999976</v>
      </c>
      <c r="H381" s="54">
        <f t="shared" si="73"/>
        <v>1.4625833333333333</v>
      </c>
      <c r="I381" s="88">
        <f t="shared" si="65"/>
        <v>-7.3333333333321871E-6</v>
      </c>
      <c r="J381" s="54">
        <f t="shared" si="69"/>
        <v>0.43999999999993122</v>
      </c>
      <c r="K381" s="54">
        <f t="shared" si="66"/>
        <v>1.0225833333334022</v>
      </c>
      <c r="L381" s="58"/>
      <c r="M381" s="59"/>
      <c r="N381" s="56">
        <f t="shared" si="70"/>
        <v>63.549245833333366</v>
      </c>
      <c r="O381" s="56">
        <f t="shared" si="71"/>
        <v>0.10225833333335621</v>
      </c>
      <c r="P381" s="56">
        <f>SUM($O$13:O381)</f>
        <v>52.567045833333367</v>
      </c>
      <c r="Q381" s="56">
        <f t="shared" si="72"/>
        <v>10.982199999999999</v>
      </c>
    </row>
    <row r="382" spans="1:17" x14ac:dyDescent="0.35">
      <c r="A382" s="63">
        <v>0.41928240740740735</v>
      </c>
      <c r="B382" s="81">
        <f t="shared" si="64"/>
        <v>2626.9999999999982</v>
      </c>
      <c r="C382" s="54">
        <f t="shared" si="63"/>
        <v>43.783333333333303</v>
      </c>
      <c r="D382" s="54">
        <f t="shared" si="67"/>
        <v>0.33333333333327886</v>
      </c>
      <c r="E382">
        <v>24.6</v>
      </c>
      <c r="F382" s="31">
        <f>SUM($E$13:E382)</f>
        <v>5515.699999999998</v>
      </c>
      <c r="G382" s="52">
        <f t="shared" si="68"/>
        <v>5.515699999999998</v>
      </c>
      <c r="H382" s="54">
        <f t="shared" si="73"/>
        <v>1.4625833333333333</v>
      </c>
      <c r="I382" s="88">
        <f t="shared" si="65"/>
        <v>-2.4600000000004021E-6</v>
      </c>
      <c r="J382" s="54">
        <f t="shared" si="69"/>
        <v>0.14760000000002413</v>
      </c>
      <c r="K382" s="54">
        <f t="shared" si="66"/>
        <v>1.3149833333333092</v>
      </c>
      <c r="L382" s="58"/>
      <c r="M382" s="59"/>
      <c r="N382" s="56">
        <f t="shared" si="70"/>
        <v>64.036773611111073</v>
      </c>
      <c r="O382" s="56">
        <f t="shared" si="71"/>
        <v>0.4383277777776981</v>
      </c>
      <c r="P382" s="56">
        <f>SUM($O$13:O382)</f>
        <v>53.005373611111068</v>
      </c>
      <c r="Q382" s="56">
        <f t="shared" si="72"/>
        <v>11.031400000000005</v>
      </c>
    </row>
    <row r="383" spans="1:17" x14ac:dyDescent="0.35">
      <c r="A383" s="63">
        <v>0.41934027777777777</v>
      </c>
      <c r="B383" s="81">
        <f t="shared" si="64"/>
        <v>2632.0000000000023</v>
      </c>
      <c r="C383" s="54">
        <f t="shared" si="63"/>
        <v>43.866666666666703</v>
      </c>
      <c r="D383" s="54">
        <f t="shared" si="67"/>
        <v>8.3333333333399651E-2</v>
      </c>
      <c r="E383">
        <v>21</v>
      </c>
      <c r="F383" s="31">
        <f>SUM($E$13:E383)</f>
        <v>5536.699999999998</v>
      </c>
      <c r="G383" s="52">
        <f t="shared" si="68"/>
        <v>5.536699999999998</v>
      </c>
      <c r="H383" s="54">
        <f t="shared" si="73"/>
        <v>1.4625833333333333</v>
      </c>
      <c r="I383" s="88">
        <f t="shared" si="65"/>
        <v>-8.3999999999933144E-6</v>
      </c>
      <c r="J383" s="54">
        <f t="shared" si="69"/>
        <v>0.50399999999959888</v>
      </c>
      <c r="K383" s="54">
        <f t="shared" si="66"/>
        <v>0.95858333333373447</v>
      </c>
      <c r="L383" s="58"/>
      <c r="M383" s="59"/>
      <c r="N383" s="56">
        <f t="shared" si="70"/>
        <v>64.158655555555612</v>
      </c>
      <c r="O383" s="56">
        <f t="shared" si="71"/>
        <v>7.9881944444541442E-2</v>
      </c>
      <c r="P383" s="56">
        <f>SUM($O$13:O383)</f>
        <v>53.085255555555612</v>
      </c>
      <c r="Q383" s="56">
        <f t="shared" si="72"/>
        <v>11.073399999999999</v>
      </c>
    </row>
    <row r="384" spans="1:17" x14ac:dyDescent="0.35">
      <c r="A384" s="63">
        <v>0.41940972222222223</v>
      </c>
      <c r="B384" s="81">
        <f t="shared" si="64"/>
        <v>2638.0000000000032</v>
      </c>
      <c r="C384" s="54">
        <f t="shared" si="63"/>
        <v>43.966666666666718</v>
      </c>
      <c r="D384" s="54">
        <f t="shared" si="67"/>
        <v>0.10000000000001563</v>
      </c>
      <c r="E384">
        <v>20.7</v>
      </c>
      <c r="F384" s="31">
        <f>SUM($E$13:E384)</f>
        <v>5557.3999999999978</v>
      </c>
      <c r="G384" s="52">
        <f t="shared" si="68"/>
        <v>5.5573999999999977</v>
      </c>
      <c r="H384" s="54">
        <f t="shared" si="73"/>
        <v>1.4625833333333333</v>
      </c>
      <c r="I384" s="88">
        <f t="shared" si="65"/>
        <v>-6.8999999999989209E-6</v>
      </c>
      <c r="J384" s="54">
        <f t="shared" si="69"/>
        <v>0.41399999999993525</v>
      </c>
      <c r="K384" s="54">
        <f t="shared" si="66"/>
        <v>1.048583333333398</v>
      </c>
      <c r="L384" s="58"/>
      <c r="M384" s="59"/>
      <c r="N384" s="56">
        <f t="shared" si="70"/>
        <v>64.304913888888962</v>
      </c>
      <c r="O384" s="56">
        <f t="shared" si="71"/>
        <v>0.1048583333333562</v>
      </c>
      <c r="P384" s="56">
        <f>SUM($O$13:O384)</f>
        <v>53.190113888888966</v>
      </c>
      <c r="Q384" s="56">
        <f t="shared" si="72"/>
        <v>11.114799999999995</v>
      </c>
    </row>
    <row r="385" spans="1:17" x14ac:dyDescent="0.35">
      <c r="A385" s="63">
        <v>0.41946759259259259</v>
      </c>
      <c r="B385" s="81">
        <f t="shared" si="64"/>
        <v>2643.0000000000009</v>
      </c>
      <c r="C385" s="54">
        <f t="shared" si="63"/>
        <v>44.050000000000011</v>
      </c>
      <c r="D385" s="54">
        <f t="shared" si="67"/>
        <v>8.3333333333293069E-2</v>
      </c>
      <c r="E385">
        <v>23.6</v>
      </c>
      <c r="F385" s="31">
        <f>SUM($E$13:E385)</f>
        <v>5580.9999999999982</v>
      </c>
      <c r="G385" s="52">
        <f t="shared" si="68"/>
        <v>5.5809999999999977</v>
      </c>
      <c r="H385" s="54">
        <f t="shared" si="73"/>
        <v>1.4625833333333333</v>
      </c>
      <c r="I385" s="88">
        <f t="shared" si="65"/>
        <v>-9.4400000000045615E-6</v>
      </c>
      <c r="J385" s="54">
        <f t="shared" si="69"/>
        <v>0.56640000000027368</v>
      </c>
      <c r="K385" s="54">
        <f t="shared" si="66"/>
        <v>0.89618333333305966</v>
      </c>
      <c r="L385" s="58"/>
      <c r="M385" s="59"/>
      <c r="N385" s="56">
        <f t="shared" si="70"/>
        <v>64.426795833333344</v>
      </c>
      <c r="O385" s="56">
        <f t="shared" si="71"/>
        <v>7.4681944444385556E-2</v>
      </c>
      <c r="P385" s="56">
        <f>SUM($O$13:O385)</f>
        <v>53.264795833333352</v>
      </c>
      <c r="Q385" s="56">
        <f t="shared" si="72"/>
        <v>11.161999999999992</v>
      </c>
    </row>
    <row r="386" spans="1:17" x14ac:dyDescent="0.35">
      <c r="A386" s="63">
        <v>0.41952546296296295</v>
      </c>
      <c r="B386" s="81">
        <f t="shared" si="64"/>
        <v>2647.9999999999982</v>
      </c>
      <c r="C386" s="54">
        <f t="shared" si="63"/>
        <v>44.133333333333304</v>
      </c>
      <c r="D386" s="54">
        <f t="shared" si="67"/>
        <v>8.3333333333293069E-2</v>
      </c>
      <c r="E386">
        <v>26.2</v>
      </c>
      <c r="F386" s="31">
        <f>SUM($E$13:E386)</f>
        <v>5607.199999999998</v>
      </c>
      <c r="G386" s="52">
        <f t="shared" si="68"/>
        <v>5.607199999999998</v>
      </c>
      <c r="H386" s="54">
        <f t="shared" si="73"/>
        <v>1.4625833333333333</v>
      </c>
      <c r="I386" s="88">
        <f t="shared" si="65"/>
        <v>-1.0480000000005063E-5</v>
      </c>
      <c r="J386" s="54">
        <f t="shared" si="69"/>
        <v>0.62880000000030378</v>
      </c>
      <c r="K386" s="54">
        <f t="shared" si="66"/>
        <v>0.83378333333302956</v>
      </c>
      <c r="L386" s="58"/>
      <c r="M386" s="59"/>
      <c r="N386" s="56">
        <f t="shared" si="70"/>
        <v>64.548677777777741</v>
      </c>
      <c r="O386" s="56">
        <f t="shared" si="71"/>
        <v>6.948194444438556E-2</v>
      </c>
      <c r="P386" s="56">
        <f>SUM($O$13:O386)</f>
        <v>53.334277777777736</v>
      </c>
      <c r="Q386" s="56">
        <f t="shared" si="72"/>
        <v>11.214400000000005</v>
      </c>
    </row>
    <row r="387" spans="1:17" x14ac:dyDescent="0.35">
      <c r="A387" s="63">
        <v>0.41965277777777782</v>
      </c>
      <c r="B387" s="81">
        <f t="shared" si="64"/>
        <v>2659.0000000000032</v>
      </c>
      <c r="C387" s="54">
        <f t="shared" si="63"/>
        <v>44.31666666666672</v>
      </c>
      <c r="D387" s="54">
        <f t="shared" si="67"/>
        <v>0.18333333333341528</v>
      </c>
      <c r="E387">
        <v>24.6</v>
      </c>
      <c r="F387" s="31">
        <f>SUM($E$13:E387)</f>
        <v>5631.7999999999984</v>
      </c>
      <c r="G387" s="52">
        <f t="shared" si="68"/>
        <v>5.6317999999999984</v>
      </c>
      <c r="H387" s="54">
        <f t="shared" si="73"/>
        <v>1.4625833333333333</v>
      </c>
      <c r="I387" s="88">
        <f t="shared" si="65"/>
        <v>-4.472727272725273E-6</v>
      </c>
      <c r="J387" s="54">
        <f t="shared" si="69"/>
        <v>0.2683636363635164</v>
      </c>
      <c r="K387" s="54">
        <f t="shared" si="66"/>
        <v>1.1942196969698169</v>
      </c>
      <c r="L387" s="58"/>
      <c r="M387" s="59"/>
      <c r="N387" s="56">
        <f t="shared" si="70"/>
        <v>64.816818055555629</v>
      </c>
      <c r="O387" s="56">
        <f t="shared" si="71"/>
        <v>0.21894027777789762</v>
      </c>
      <c r="P387" s="56">
        <f>SUM($O$13:O387)</f>
        <v>53.553218055555632</v>
      </c>
      <c r="Q387" s="56">
        <f t="shared" si="72"/>
        <v>11.263599999999997</v>
      </c>
    </row>
    <row r="388" spans="1:17" x14ac:dyDescent="0.35">
      <c r="A388" s="63">
        <v>0.41972222222222227</v>
      </c>
      <c r="B388" s="81">
        <f t="shared" si="64"/>
        <v>2665.0000000000041</v>
      </c>
      <c r="C388" s="54">
        <f t="shared" si="63"/>
        <v>44.416666666666735</v>
      </c>
      <c r="D388" s="54">
        <f t="shared" si="67"/>
        <v>0.10000000000001563</v>
      </c>
      <c r="E388">
        <v>25</v>
      </c>
      <c r="F388" s="31">
        <f>SUM($E$13:E388)</f>
        <v>5656.7999999999984</v>
      </c>
      <c r="G388" s="52">
        <f t="shared" si="68"/>
        <v>5.6567999999999987</v>
      </c>
      <c r="H388" s="54">
        <f t="shared" si="73"/>
        <v>1.4625833333333333</v>
      </c>
      <c r="I388" s="88">
        <f t="shared" si="65"/>
        <v>-8.333333333332031E-6</v>
      </c>
      <c r="J388" s="54">
        <f t="shared" si="69"/>
        <v>0.49999999999992184</v>
      </c>
      <c r="K388" s="54">
        <f t="shared" si="66"/>
        <v>0.96258333333341151</v>
      </c>
      <c r="L388" s="58"/>
      <c r="M388" s="59"/>
      <c r="N388" s="56">
        <f t="shared" si="70"/>
        <v>64.963076388888993</v>
      </c>
      <c r="O388" s="56">
        <f t="shared" si="71"/>
        <v>9.6258333333356191E-2</v>
      </c>
      <c r="P388" s="56">
        <f>SUM($O$13:O388)</f>
        <v>53.649476388888985</v>
      </c>
      <c r="Q388" s="56">
        <f t="shared" si="72"/>
        <v>11.313600000000008</v>
      </c>
    </row>
    <row r="389" spans="1:17" x14ac:dyDescent="0.35">
      <c r="A389" s="63">
        <v>0.41978009259259258</v>
      </c>
      <c r="B389" s="81">
        <f t="shared" si="64"/>
        <v>2670.0000000000018</v>
      </c>
      <c r="C389" s="54">
        <f t="shared" si="63"/>
        <v>44.500000000000028</v>
      </c>
      <c r="D389" s="54">
        <f t="shared" si="67"/>
        <v>8.3333333333293069E-2</v>
      </c>
      <c r="E389">
        <v>27</v>
      </c>
      <c r="F389" s="31">
        <f>SUM($E$13:E389)</f>
        <v>5683.7999999999984</v>
      </c>
      <c r="G389" s="52">
        <f t="shared" si="68"/>
        <v>5.683799999999998</v>
      </c>
      <c r="H389" s="54">
        <f t="shared" si="73"/>
        <v>1.4625833333333333</v>
      </c>
      <c r="I389" s="88">
        <f t="shared" si="65"/>
        <v>-1.0800000000005219E-5</v>
      </c>
      <c r="J389" s="54">
        <f t="shared" si="69"/>
        <v>0.6480000000003131</v>
      </c>
      <c r="K389" s="54">
        <f t="shared" si="66"/>
        <v>0.81458333333302024</v>
      </c>
      <c r="L389" s="58"/>
      <c r="M389" s="59"/>
      <c r="N389" s="56">
        <f t="shared" si="70"/>
        <v>65.084958333333375</v>
      </c>
      <c r="O389" s="56">
        <f t="shared" si="71"/>
        <v>6.7881944444385556E-2</v>
      </c>
      <c r="P389" s="56">
        <f>SUM($O$13:O389)</f>
        <v>53.717358333333372</v>
      </c>
      <c r="Q389" s="56">
        <f t="shared" si="72"/>
        <v>11.367600000000003</v>
      </c>
    </row>
    <row r="390" spans="1:17" x14ac:dyDescent="0.35">
      <c r="A390" s="63">
        <v>0.41984953703703703</v>
      </c>
      <c r="B390" s="81">
        <f t="shared" si="64"/>
        <v>2676.0000000000027</v>
      </c>
      <c r="C390" s="54">
        <f t="shared" si="63"/>
        <v>44.600000000000044</v>
      </c>
      <c r="D390" s="54">
        <f t="shared" si="67"/>
        <v>0.10000000000001563</v>
      </c>
      <c r="E390">
        <v>23.9</v>
      </c>
      <c r="F390" s="31">
        <f>SUM($E$13:E390)</f>
        <v>5707.699999999998</v>
      </c>
      <c r="G390" s="52">
        <f t="shared" si="68"/>
        <v>5.7076999999999982</v>
      </c>
      <c r="H390" s="54">
        <f t="shared" si="73"/>
        <v>1.4625833333333333</v>
      </c>
      <c r="I390" s="88">
        <f t="shared" si="65"/>
        <v>-7.9666666666654209E-6</v>
      </c>
      <c r="J390" s="54">
        <f t="shared" si="69"/>
        <v>0.47799999999992526</v>
      </c>
      <c r="K390" s="54">
        <f t="shared" si="66"/>
        <v>0.98458333333340808</v>
      </c>
      <c r="L390" s="58"/>
      <c r="M390" s="59"/>
      <c r="N390" s="56">
        <f t="shared" si="70"/>
        <v>65.231216666666725</v>
      </c>
      <c r="O390" s="56">
        <f t="shared" si="71"/>
        <v>9.8458333333356199E-2</v>
      </c>
      <c r="P390" s="56">
        <f>SUM($O$13:O390)</f>
        <v>53.815816666666727</v>
      </c>
      <c r="Q390" s="56">
        <f t="shared" si="72"/>
        <v>11.415399999999998</v>
      </c>
    </row>
    <row r="391" spans="1:17" x14ac:dyDescent="0.35">
      <c r="A391" s="63">
        <v>0.42005787037037035</v>
      </c>
      <c r="B391" s="81">
        <f t="shared" si="64"/>
        <v>2693.9999999999991</v>
      </c>
      <c r="C391" s="54">
        <f t="shared" si="63"/>
        <v>44.899999999999984</v>
      </c>
      <c r="D391" s="54">
        <f t="shared" si="67"/>
        <v>0.29999999999994031</v>
      </c>
      <c r="E391">
        <v>24.9</v>
      </c>
      <c r="F391" s="31">
        <f>SUM($E$13:E391)</f>
        <v>5732.5999999999976</v>
      </c>
      <c r="G391" s="52">
        <f t="shared" si="68"/>
        <v>5.7325999999999979</v>
      </c>
      <c r="H391" s="54">
        <f t="shared" si="73"/>
        <v>1.4625833333333333</v>
      </c>
      <c r="I391" s="88">
        <f t="shared" si="65"/>
        <v>-2.7666666666672169E-6</v>
      </c>
      <c r="J391" s="54">
        <f t="shared" si="69"/>
        <v>0.16600000000003301</v>
      </c>
      <c r="K391" s="54">
        <f t="shared" si="66"/>
        <v>1.2965833333333003</v>
      </c>
      <c r="L391" s="58"/>
      <c r="M391" s="59"/>
      <c r="N391" s="56">
        <f t="shared" si="70"/>
        <v>65.669991666666647</v>
      </c>
      <c r="O391" s="56">
        <f t="shared" si="71"/>
        <v>0.3889749999999127</v>
      </c>
      <c r="P391" s="56">
        <f>SUM($O$13:O391)</f>
        <v>54.204791666666637</v>
      </c>
      <c r="Q391" s="56">
        <f t="shared" si="72"/>
        <v>11.46520000000001</v>
      </c>
    </row>
    <row r="392" spans="1:17" x14ac:dyDescent="0.35">
      <c r="A392" s="63">
        <v>0.4201273148148148</v>
      </c>
      <c r="B392" s="81">
        <f t="shared" si="64"/>
        <v>2700</v>
      </c>
      <c r="C392" s="54">
        <f t="shared" si="63"/>
        <v>45</v>
      </c>
      <c r="D392" s="54">
        <f t="shared" si="67"/>
        <v>0.10000000000001563</v>
      </c>
      <c r="E392">
        <v>24</v>
      </c>
      <c r="F392" s="31">
        <f>SUM($E$13:E392)</f>
        <v>5756.5999999999976</v>
      </c>
      <c r="G392" s="52">
        <f t="shared" si="68"/>
        <v>5.7565999999999979</v>
      </c>
      <c r="H392" s="54">
        <f t="shared" si="73"/>
        <v>1.4625833333333333</v>
      </c>
      <c r="I392" s="88">
        <f t="shared" si="65"/>
        <v>-7.9999999999987494E-6</v>
      </c>
      <c r="J392" s="54">
        <f t="shared" si="69"/>
        <v>0.47999999999992499</v>
      </c>
      <c r="K392" s="54">
        <f t="shared" si="66"/>
        <v>0.98258333333340842</v>
      </c>
      <c r="L392" s="58"/>
      <c r="M392" s="59"/>
      <c r="N392" s="56">
        <f t="shared" si="70"/>
        <v>65.816249999999997</v>
      </c>
      <c r="O392" s="56">
        <f t="shared" si="71"/>
        <v>9.8258333333356207E-2</v>
      </c>
      <c r="P392" s="56">
        <f>SUM($O$13:O392)</f>
        <v>54.303049999999992</v>
      </c>
      <c r="Q392" s="56">
        <f t="shared" si="72"/>
        <v>11.513200000000005</v>
      </c>
    </row>
    <row r="393" spans="1:17" x14ac:dyDescent="0.35">
      <c r="A393" s="63">
        <v>0.42019675925925926</v>
      </c>
      <c r="B393" s="81">
        <f t="shared" si="64"/>
        <v>2706.0000000000009</v>
      </c>
      <c r="C393" s="54">
        <f t="shared" si="63"/>
        <v>45.100000000000016</v>
      </c>
      <c r="D393" s="54">
        <f t="shared" si="67"/>
        <v>0.10000000000001563</v>
      </c>
      <c r="E393">
        <v>26.8</v>
      </c>
      <c r="F393" s="31">
        <f>SUM($E$13:E393)</f>
        <v>5783.3999999999978</v>
      </c>
      <c r="G393" s="52">
        <f t="shared" si="68"/>
        <v>5.7833999999999977</v>
      </c>
      <c r="H393" s="54">
        <f t="shared" si="73"/>
        <v>1.4625833333333333</v>
      </c>
      <c r="I393" s="88">
        <f t="shared" si="65"/>
        <v>-8.9333333333319372E-6</v>
      </c>
      <c r="J393" s="54">
        <f t="shared" si="69"/>
        <v>0.53599999999991621</v>
      </c>
      <c r="K393" s="54">
        <f t="shared" si="66"/>
        <v>0.92658333333341714</v>
      </c>
      <c r="L393" s="58"/>
      <c r="M393" s="59"/>
      <c r="N393" s="56">
        <f t="shared" si="70"/>
        <v>65.962508333333361</v>
      </c>
      <c r="O393" s="56">
        <f t="shared" si="71"/>
        <v>9.2658333333356199E-2</v>
      </c>
      <c r="P393" s="56">
        <f>SUM($O$13:O393)</f>
        <v>54.395708333333346</v>
      </c>
      <c r="Q393" s="56">
        <f t="shared" si="72"/>
        <v>11.566800000000015</v>
      </c>
    </row>
    <row r="394" spans="1:17" x14ac:dyDescent="0.35">
      <c r="A394" s="63">
        <v>0.4203587962962963</v>
      </c>
      <c r="B394" s="81">
        <f t="shared" si="64"/>
        <v>2720.0000000000032</v>
      </c>
      <c r="C394" s="54">
        <f t="shared" si="63"/>
        <v>45.333333333333385</v>
      </c>
      <c r="D394" s="54">
        <f t="shared" si="67"/>
        <v>0.23333333333336981</v>
      </c>
      <c r="E394">
        <v>22.9</v>
      </c>
      <c r="F394" s="31">
        <f>SUM($E$13:E394)</f>
        <v>5806.2999999999975</v>
      </c>
      <c r="G394" s="52">
        <f t="shared" si="68"/>
        <v>5.8062999999999976</v>
      </c>
      <c r="H394" s="54">
        <f t="shared" si="73"/>
        <v>1.4625833333333333</v>
      </c>
      <c r="I394" s="88">
        <f t="shared" si="65"/>
        <v>-3.2714285714280597E-6</v>
      </c>
      <c r="J394" s="54">
        <f t="shared" si="69"/>
        <v>0.19628571428568359</v>
      </c>
      <c r="K394" s="54">
        <f t="shared" si="66"/>
        <v>1.2662976190476498</v>
      </c>
      <c r="L394" s="58"/>
      <c r="M394" s="59"/>
      <c r="N394" s="56">
        <f t="shared" si="70"/>
        <v>66.303777777777853</v>
      </c>
      <c r="O394" s="56">
        <f t="shared" si="71"/>
        <v>0.2954694444444978</v>
      </c>
      <c r="P394" s="56">
        <f>SUM($O$13:O394)</f>
        <v>54.691177777777845</v>
      </c>
      <c r="Q394" s="56">
        <f t="shared" si="72"/>
        <v>11.612600000000008</v>
      </c>
    </row>
    <row r="395" spans="1:17" x14ac:dyDescent="0.35">
      <c r="A395" s="63">
        <v>0.42043981481481479</v>
      </c>
      <c r="B395" s="81">
        <f t="shared" si="64"/>
        <v>2727.0000000000009</v>
      </c>
      <c r="C395" s="54">
        <f t="shared" si="63"/>
        <v>45.450000000000017</v>
      </c>
      <c r="D395" s="54">
        <f t="shared" si="67"/>
        <v>0.11666666666663161</v>
      </c>
      <c r="E395">
        <v>25</v>
      </c>
      <c r="F395" s="31">
        <f>SUM($E$13:E395)</f>
        <v>5831.2999999999975</v>
      </c>
      <c r="G395" s="52">
        <f t="shared" si="68"/>
        <v>5.831299999999997</v>
      </c>
      <c r="H395" s="54">
        <f t="shared" si="73"/>
        <v>1.4625833333333333</v>
      </c>
      <c r="I395" s="88">
        <f t="shared" si="65"/>
        <v>-7.1428571428592891E-6</v>
      </c>
      <c r="J395" s="54">
        <f t="shared" si="69"/>
        <v>0.42857142857155733</v>
      </c>
      <c r="K395" s="54">
        <f t="shared" si="66"/>
        <v>1.034011904761776</v>
      </c>
      <c r="L395" s="58"/>
      <c r="M395" s="59"/>
      <c r="N395" s="56">
        <f t="shared" si="70"/>
        <v>66.474412500000028</v>
      </c>
      <c r="O395" s="56">
        <f t="shared" si="71"/>
        <v>0.12063472222217095</v>
      </c>
      <c r="P395" s="56">
        <f>SUM($O$13:O395)</f>
        <v>54.811812500000016</v>
      </c>
      <c r="Q395" s="56">
        <f t="shared" si="72"/>
        <v>11.662600000000012</v>
      </c>
    </row>
    <row r="396" spans="1:17" x14ac:dyDescent="0.35">
      <c r="A396" s="63">
        <v>0.42050925925925925</v>
      </c>
      <c r="B396" s="81">
        <f t="shared" si="64"/>
        <v>2733.0000000000018</v>
      </c>
      <c r="C396" s="54">
        <f t="shared" si="63"/>
        <v>45.550000000000033</v>
      </c>
      <c r="D396" s="54">
        <f t="shared" si="67"/>
        <v>0.10000000000001563</v>
      </c>
      <c r="E396">
        <v>35.700000000000003</v>
      </c>
      <c r="F396" s="31">
        <f>SUM($E$13:E396)</f>
        <v>5866.9999999999973</v>
      </c>
      <c r="G396" s="52">
        <f t="shared" si="68"/>
        <v>5.8669999999999973</v>
      </c>
      <c r="H396" s="54">
        <f t="shared" si="73"/>
        <v>1.4625833333333333</v>
      </c>
      <c r="I396" s="88">
        <f t="shared" si="65"/>
        <v>-1.1899999999998141E-5</v>
      </c>
      <c r="J396" s="54">
        <f t="shared" si="69"/>
        <v>0.71399999999988839</v>
      </c>
      <c r="K396" s="54">
        <f t="shared" si="66"/>
        <v>0.74858333333344496</v>
      </c>
      <c r="L396" s="58"/>
      <c r="M396" s="59"/>
      <c r="N396" s="56">
        <f t="shared" si="70"/>
        <v>66.620670833333378</v>
      </c>
      <c r="O396" s="56">
        <f t="shared" si="71"/>
        <v>7.4858333333356203E-2</v>
      </c>
      <c r="P396" s="56">
        <f>SUM($O$13:O396)</f>
        <v>54.886670833333369</v>
      </c>
      <c r="Q396" s="56">
        <f t="shared" si="72"/>
        <v>11.734000000000009</v>
      </c>
    </row>
    <row r="397" spans="1:17" x14ac:dyDescent="0.35">
      <c r="A397" s="63">
        <v>0.42060185185185189</v>
      </c>
      <c r="B397" s="81">
        <f t="shared" si="64"/>
        <v>2741.0000000000032</v>
      </c>
      <c r="C397" s="54">
        <f t="shared" ref="C397:C460" si="74">(A397*24-$A$13*24)*60</f>
        <v>45.683333333333387</v>
      </c>
      <c r="D397" s="54">
        <f t="shared" si="67"/>
        <v>0.13333333333335418</v>
      </c>
      <c r="E397">
        <v>24.5</v>
      </c>
      <c r="F397" s="31">
        <f>SUM($E$13:E397)</f>
        <v>5891.4999999999973</v>
      </c>
      <c r="G397" s="52">
        <f t="shared" si="68"/>
        <v>5.8914999999999971</v>
      </c>
      <c r="H397" s="54">
        <f t="shared" si="73"/>
        <v>1.4625833333333333</v>
      </c>
      <c r="I397" s="88">
        <f t="shared" si="65"/>
        <v>-6.1249999999990418E-6</v>
      </c>
      <c r="J397" s="54">
        <f t="shared" si="69"/>
        <v>0.36749999999994254</v>
      </c>
      <c r="K397" s="54">
        <f t="shared" si="66"/>
        <v>1.0950833333333909</v>
      </c>
      <c r="L397" s="58"/>
      <c r="M397" s="59"/>
      <c r="N397" s="56">
        <f t="shared" si="70"/>
        <v>66.81568194444452</v>
      </c>
      <c r="O397" s="56">
        <f t="shared" si="71"/>
        <v>0.14601111111114162</v>
      </c>
      <c r="P397" s="56">
        <f>SUM($O$13:O397)</f>
        <v>55.032681944444512</v>
      </c>
      <c r="Q397" s="56">
        <f t="shared" si="72"/>
        <v>11.783000000000008</v>
      </c>
    </row>
    <row r="398" spans="1:17" x14ac:dyDescent="0.35">
      <c r="A398" s="63">
        <v>0.42067129629629635</v>
      </c>
      <c r="B398" s="81">
        <f t="shared" ref="B398:B461" si="75">C398*60</f>
        <v>2747.0000000000041</v>
      </c>
      <c r="C398" s="54">
        <f t="shared" si="74"/>
        <v>45.783333333333402</v>
      </c>
      <c r="D398" s="54">
        <f t="shared" si="67"/>
        <v>0.10000000000001563</v>
      </c>
      <c r="E398">
        <v>31.6</v>
      </c>
      <c r="F398" s="31">
        <f>SUM($E$13:E398)</f>
        <v>5923.0999999999976</v>
      </c>
      <c r="G398" s="52">
        <f t="shared" si="68"/>
        <v>5.923099999999998</v>
      </c>
      <c r="H398" s="54">
        <f t="shared" si="73"/>
        <v>1.4625833333333333</v>
      </c>
      <c r="I398" s="88">
        <f t="shared" ref="I398:I461" si="76">-J398/1000/60</f>
        <v>-1.0533333333331686E-5</v>
      </c>
      <c r="J398" s="54">
        <f t="shared" si="69"/>
        <v>0.6319999999999012</v>
      </c>
      <c r="K398" s="54">
        <f t="shared" si="66"/>
        <v>0.83058333333343215</v>
      </c>
      <c r="L398" s="58"/>
      <c r="M398" s="59"/>
      <c r="N398" s="56">
        <f t="shared" si="70"/>
        <v>66.961940277777884</v>
      </c>
      <c r="O398" s="56">
        <f t="shared" si="71"/>
        <v>8.3058333333356202E-2</v>
      </c>
      <c r="P398" s="56">
        <f>SUM($O$13:O398)</f>
        <v>55.115740277777867</v>
      </c>
      <c r="Q398" s="56">
        <f t="shared" si="72"/>
        <v>11.846200000000017</v>
      </c>
    </row>
    <row r="399" spans="1:17" x14ac:dyDescent="0.35">
      <c r="A399" s="63">
        <v>0.42072916666666665</v>
      </c>
      <c r="B399" s="81">
        <f t="shared" si="75"/>
        <v>2752.0000000000018</v>
      </c>
      <c r="C399" s="54">
        <f t="shared" si="74"/>
        <v>45.866666666666696</v>
      </c>
      <c r="D399" s="54">
        <f t="shared" si="67"/>
        <v>8.3333333333293069E-2</v>
      </c>
      <c r="E399">
        <v>26</v>
      </c>
      <c r="F399" s="31">
        <f>SUM($E$13:E399)</f>
        <v>5949.0999999999976</v>
      </c>
      <c r="G399" s="52">
        <f t="shared" si="68"/>
        <v>5.9490999999999978</v>
      </c>
      <c r="H399" s="54">
        <f t="shared" si="73"/>
        <v>1.4625833333333333</v>
      </c>
      <c r="I399" s="88">
        <f t="shared" si="76"/>
        <v>-1.0400000000005025E-5</v>
      </c>
      <c r="J399" s="54">
        <f t="shared" si="69"/>
        <v>0.62400000000030154</v>
      </c>
      <c r="K399" s="54">
        <f t="shared" ref="K399:K462" si="77">H399-J399</f>
        <v>0.83858333333303181</v>
      </c>
      <c r="L399" s="58"/>
      <c r="M399" s="59"/>
      <c r="N399" s="56">
        <f t="shared" si="70"/>
        <v>67.083822222222267</v>
      </c>
      <c r="O399" s="56">
        <f t="shared" si="71"/>
        <v>6.9881944444385558E-2</v>
      </c>
      <c r="P399" s="56">
        <f>SUM($O$13:O399)</f>
        <v>55.18562222222225</v>
      </c>
      <c r="Q399" s="56">
        <f t="shared" si="72"/>
        <v>11.898200000000017</v>
      </c>
    </row>
    <row r="400" spans="1:17" x14ac:dyDescent="0.35">
      <c r="A400" s="63">
        <v>0.42079861111111111</v>
      </c>
      <c r="B400" s="81">
        <f t="shared" si="75"/>
        <v>2758.0000000000027</v>
      </c>
      <c r="C400" s="54">
        <f t="shared" si="74"/>
        <v>45.966666666666711</v>
      </c>
      <c r="D400" s="54">
        <f t="shared" si="67"/>
        <v>0.10000000000001563</v>
      </c>
      <c r="E400">
        <v>26.2</v>
      </c>
      <c r="F400" s="31">
        <f>SUM($E$13:E400)</f>
        <v>5975.2999999999975</v>
      </c>
      <c r="G400" s="52">
        <f t="shared" si="68"/>
        <v>5.9752999999999972</v>
      </c>
      <c r="H400" s="54">
        <f t="shared" si="73"/>
        <v>1.4625833333333333</v>
      </c>
      <c r="I400" s="88">
        <f t="shared" si="76"/>
        <v>-8.7333333333319679E-6</v>
      </c>
      <c r="J400" s="54">
        <f t="shared" si="69"/>
        <v>0.52399999999991809</v>
      </c>
      <c r="K400" s="54">
        <f t="shared" si="77"/>
        <v>0.93858333333341526</v>
      </c>
      <c r="L400" s="58"/>
      <c r="M400" s="59"/>
      <c r="N400" s="56">
        <f t="shared" si="70"/>
        <v>67.230080555555617</v>
      </c>
      <c r="O400" s="56">
        <f t="shared" si="71"/>
        <v>9.3858333333356192E-2</v>
      </c>
      <c r="P400" s="56">
        <f>SUM($O$13:O400)</f>
        <v>55.279480555555608</v>
      </c>
      <c r="Q400" s="56">
        <f t="shared" si="72"/>
        <v>11.950600000000009</v>
      </c>
    </row>
    <row r="401" spans="1:17" x14ac:dyDescent="0.35">
      <c r="A401" s="63">
        <v>0.42085648148148147</v>
      </c>
      <c r="B401" s="81">
        <f t="shared" si="75"/>
        <v>2763.0000000000005</v>
      </c>
      <c r="C401" s="54">
        <f t="shared" si="74"/>
        <v>46.050000000000004</v>
      </c>
      <c r="D401" s="54">
        <f t="shared" si="67"/>
        <v>8.3333333333293069E-2</v>
      </c>
      <c r="E401">
        <v>25.8</v>
      </c>
      <c r="F401" s="31">
        <f>SUM($E$13:E401)</f>
        <v>6001.0999999999976</v>
      </c>
      <c r="G401" s="52">
        <f t="shared" si="68"/>
        <v>6.0010999999999974</v>
      </c>
      <c r="H401" s="54">
        <f t="shared" si="73"/>
        <v>1.4625833333333333</v>
      </c>
      <c r="I401" s="88">
        <f t="shared" si="76"/>
        <v>-1.0320000000004987E-5</v>
      </c>
      <c r="J401" s="54">
        <f t="shared" si="69"/>
        <v>0.61920000000029918</v>
      </c>
      <c r="K401" s="54">
        <f t="shared" si="77"/>
        <v>0.84338333333303417</v>
      </c>
      <c r="L401" s="58"/>
      <c r="M401" s="59"/>
      <c r="N401" s="56">
        <f t="shared" si="70"/>
        <v>67.351962500000013</v>
      </c>
      <c r="O401" s="56">
        <f t="shared" si="71"/>
        <v>7.0281944444385555E-2</v>
      </c>
      <c r="P401" s="56">
        <f>SUM($O$13:O401)</f>
        <v>55.349762499999997</v>
      </c>
      <c r="Q401" s="56">
        <f t="shared" si="72"/>
        <v>12.002200000000016</v>
      </c>
    </row>
    <row r="402" spans="1:17" x14ac:dyDescent="0.35">
      <c r="A402" s="63">
        <v>0.42091435185185189</v>
      </c>
      <c r="B402" s="81">
        <f t="shared" si="75"/>
        <v>2768.0000000000041</v>
      </c>
      <c r="C402" s="54">
        <f t="shared" si="74"/>
        <v>46.133333333333404</v>
      </c>
      <c r="D402" s="54">
        <f t="shared" si="67"/>
        <v>8.3333333333399651E-2</v>
      </c>
      <c r="E402">
        <v>24.4</v>
      </c>
      <c r="F402" s="31">
        <f>SUM($E$13:E402)</f>
        <v>6025.4999999999973</v>
      </c>
      <c r="G402" s="52">
        <f t="shared" si="68"/>
        <v>6.0254999999999974</v>
      </c>
      <c r="H402" s="54">
        <f t="shared" si="73"/>
        <v>1.4625833333333333</v>
      </c>
      <c r="I402" s="88">
        <f t="shared" si="76"/>
        <v>-9.7599999999922324E-6</v>
      </c>
      <c r="J402" s="54">
        <f t="shared" si="69"/>
        <v>0.58559999999953394</v>
      </c>
      <c r="K402" s="54">
        <f t="shared" si="77"/>
        <v>0.87698333333379941</v>
      </c>
      <c r="L402" s="58"/>
      <c r="M402" s="59"/>
      <c r="N402" s="56">
        <f t="shared" si="70"/>
        <v>67.473844444444552</v>
      </c>
      <c r="O402" s="56">
        <f t="shared" si="71"/>
        <v>7.3081944444541441E-2</v>
      </c>
      <c r="P402" s="56">
        <f>SUM($O$13:O402)</f>
        <v>55.422844444444536</v>
      </c>
      <c r="Q402" s="56">
        <f t="shared" si="72"/>
        <v>12.051000000000016</v>
      </c>
    </row>
    <row r="403" spans="1:17" x14ac:dyDescent="0.35">
      <c r="A403" s="63">
        <v>0.42099537037037038</v>
      </c>
      <c r="B403" s="81">
        <f t="shared" si="75"/>
        <v>2775.0000000000023</v>
      </c>
      <c r="C403" s="54">
        <f t="shared" si="74"/>
        <v>46.250000000000036</v>
      </c>
      <c r="D403" s="54">
        <f t="shared" si="67"/>
        <v>0.11666666666663161</v>
      </c>
      <c r="E403">
        <v>25.8</v>
      </c>
      <c r="F403" s="31">
        <f>SUM($E$13:E403)</f>
        <v>6051.2999999999975</v>
      </c>
      <c r="G403" s="52">
        <f t="shared" si="68"/>
        <v>6.0512999999999977</v>
      </c>
      <c r="H403" s="54">
        <f t="shared" si="73"/>
        <v>1.4625833333333333</v>
      </c>
      <c r="I403" s="88">
        <f t="shared" si="76"/>
        <v>-7.3714285714307855E-6</v>
      </c>
      <c r="J403" s="54">
        <f t="shared" si="69"/>
        <v>0.44228571428584718</v>
      </c>
      <c r="K403" s="54">
        <f t="shared" si="77"/>
        <v>1.0202976190474862</v>
      </c>
      <c r="L403" s="58"/>
      <c r="M403" s="59"/>
      <c r="N403" s="56">
        <f t="shared" si="70"/>
        <v>67.644479166666713</v>
      </c>
      <c r="O403" s="56">
        <f t="shared" si="71"/>
        <v>0.11903472222217096</v>
      </c>
      <c r="P403" s="56">
        <f>SUM($O$13:O403)</f>
        <v>55.541879166666703</v>
      </c>
      <c r="Q403" s="56">
        <f t="shared" si="72"/>
        <v>12.10260000000001</v>
      </c>
    </row>
    <row r="404" spans="1:17" x14ac:dyDescent="0.35">
      <c r="A404" s="63">
        <v>0.42105324074074074</v>
      </c>
      <c r="B404" s="81">
        <f t="shared" si="75"/>
        <v>2779.9999999999995</v>
      </c>
      <c r="C404" s="54">
        <f t="shared" si="74"/>
        <v>46.333333333333329</v>
      </c>
      <c r="D404" s="54">
        <f t="shared" ref="D404:D467" si="78">(A404*24-A403*24)*60</f>
        <v>8.3333333333293069E-2</v>
      </c>
      <c r="E404">
        <v>30.3</v>
      </c>
      <c r="F404" s="31">
        <f>SUM($E$13:E404)</f>
        <v>6081.5999999999976</v>
      </c>
      <c r="G404" s="52">
        <f t="shared" ref="G404:G467" si="79">F404/1000</f>
        <v>6.0815999999999972</v>
      </c>
      <c r="H404" s="54">
        <f t="shared" si="73"/>
        <v>1.4625833333333333</v>
      </c>
      <c r="I404" s="88">
        <f t="shared" si="76"/>
        <v>-1.2120000000005857E-5</v>
      </c>
      <c r="J404" s="54">
        <f t="shared" ref="J404:J467" si="80">2*E404/(1000*D404*1)</f>
        <v>0.72720000000035134</v>
      </c>
      <c r="K404" s="54">
        <f t="shared" si="77"/>
        <v>0.735383333332982</v>
      </c>
      <c r="L404" s="58"/>
      <c r="M404" s="59"/>
      <c r="N404" s="56">
        <f t="shared" ref="N404:N467" si="81">C404*H404</f>
        <v>67.766361111111109</v>
      </c>
      <c r="O404" s="56">
        <f t="shared" ref="O404:O467" si="82">K404*(D404)</f>
        <v>6.1281944444385554E-2</v>
      </c>
      <c r="P404" s="56">
        <f>SUM($O$13:O404)</f>
        <v>55.603161111111092</v>
      </c>
      <c r="Q404" s="56">
        <f t="shared" ref="Q404:Q467" si="83">N404-P404</f>
        <v>12.163200000000018</v>
      </c>
    </row>
    <row r="405" spans="1:17" x14ac:dyDescent="0.35">
      <c r="A405" s="63">
        <v>0.42111111111111116</v>
      </c>
      <c r="B405" s="81">
        <f t="shared" si="75"/>
        <v>2785.0000000000036</v>
      </c>
      <c r="C405" s="54">
        <f t="shared" si="74"/>
        <v>46.416666666666728</v>
      </c>
      <c r="D405" s="54">
        <f t="shared" si="78"/>
        <v>8.3333333333399651E-2</v>
      </c>
      <c r="E405">
        <v>24</v>
      </c>
      <c r="F405" s="31">
        <f>SUM($E$13:E405)</f>
        <v>6105.5999999999976</v>
      </c>
      <c r="G405" s="52">
        <f t="shared" si="79"/>
        <v>6.1055999999999973</v>
      </c>
      <c r="H405" s="54">
        <f t="shared" si="73"/>
        <v>1.4625833333333333</v>
      </c>
      <c r="I405" s="88">
        <f t="shared" si="76"/>
        <v>-9.599999999992361E-6</v>
      </c>
      <c r="J405" s="54">
        <f t="shared" si="80"/>
        <v>0.57599999999954166</v>
      </c>
      <c r="K405" s="54">
        <f t="shared" si="77"/>
        <v>0.88658333333379169</v>
      </c>
      <c r="L405" s="58"/>
      <c r="M405" s="59"/>
      <c r="N405" s="56">
        <f t="shared" si="81"/>
        <v>67.888243055555648</v>
      </c>
      <c r="O405" s="56">
        <f t="shared" si="82"/>
        <v>7.3881944444541436E-2</v>
      </c>
      <c r="P405" s="56">
        <f>SUM($O$13:O405)</f>
        <v>55.677043055555636</v>
      </c>
      <c r="Q405" s="56">
        <f t="shared" si="83"/>
        <v>12.211200000000012</v>
      </c>
    </row>
    <row r="406" spans="1:17" x14ac:dyDescent="0.35">
      <c r="A406" s="63">
        <v>0.4211805555555555</v>
      </c>
      <c r="B406" s="81">
        <f t="shared" si="75"/>
        <v>2790.9999999999982</v>
      </c>
      <c r="C406" s="54">
        <f t="shared" si="74"/>
        <v>46.516666666666637</v>
      </c>
      <c r="D406" s="54">
        <f t="shared" si="78"/>
        <v>9.9999999999909051E-2</v>
      </c>
      <c r="E406">
        <v>25.1</v>
      </c>
      <c r="F406" s="31">
        <f>SUM($E$13:E406)</f>
        <v>6130.699999999998</v>
      </c>
      <c r="G406" s="52">
        <f t="shared" si="79"/>
        <v>6.1306999999999983</v>
      </c>
      <c r="H406" s="54">
        <f t="shared" si="73"/>
        <v>1.4625833333333333</v>
      </c>
      <c r="I406" s="88">
        <f t="shared" si="76"/>
        <v>-8.3666666666742771E-6</v>
      </c>
      <c r="J406" s="54">
        <f t="shared" si="80"/>
        <v>0.50200000000045664</v>
      </c>
      <c r="K406" s="54">
        <f t="shared" si="77"/>
        <v>0.96058333333287671</v>
      </c>
      <c r="L406" s="58"/>
      <c r="M406" s="59"/>
      <c r="N406" s="56">
        <f t="shared" si="81"/>
        <v>68.034501388888842</v>
      </c>
      <c r="O406" s="56">
        <f t="shared" si="82"/>
        <v>9.605833333320031E-2</v>
      </c>
      <c r="P406" s="56">
        <f>SUM($O$13:O406)</f>
        <v>55.773101388888833</v>
      </c>
      <c r="Q406" s="56">
        <f t="shared" si="83"/>
        <v>12.261400000000009</v>
      </c>
    </row>
    <row r="407" spans="1:17" x14ac:dyDescent="0.35">
      <c r="A407" s="63">
        <v>0.42124999999999996</v>
      </c>
      <c r="B407" s="81">
        <f t="shared" si="75"/>
        <v>2796.9999999999991</v>
      </c>
      <c r="C407" s="54">
        <f t="shared" si="74"/>
        <v>46.616666666666653</v>
      </c>
      <c r="D407" s="54">
        <f t="shared" si="78"/>
        <v>0.10000000000001563</v>
      </c>
      <c r="E407">
        <v>25.1</v>
      </c>
      <c r="F407" s="31">
        <f>SUM($E$13:E407)</f>
        <v>6155.7999999999984</v>
      </c>
      <c r="G407" s="52">
        <f t="shared" si="79"/>
        <v>6.1557999999999984</v>
      </c>
      <c r="H407" s="54">
        <f t="shared" si="73"/>
        <v>1.4625833333333333</v>
      </c>
      <c r="I407" s="88">
        <f t="shared" si="76"/>
        <v>-8.3666666666653595E-6</v>
      </c>
      <c r="J407" s="54">
        <f t="shared" si="80"/>
        <v>0.50199999999992151</v>
      </c>
      <c r="K407" s="54">
        <f t="shared" si="77"/>
        <v>0.96058333333341184</v>
      </c>
      <c r="L407" s="58"/>
      <c r="M407" s="59"/>
      <c r="N407" s="56">
        <f t="shared" si="81"/>
        <v>68.180759722222206</v>
      </c>
      <c r="O407" s="56">
        <f t="shared" si="82"/>
        <v>9.60583333333562E-2</v>
      </c>
      <c r="P407" s="56">
        <f>SUM($O$13:O407)</f>
        <v>55.869159722222186</v>
      </c>
      <c r="Q407" s="56">
        <f t="shared" si="83"/>
        <v>12.31160000000002</v>
      </c>
    </row>
    <row r="408" spans="1:17" x14ac:dyDescent="0.35">
      <c r="A408" s="63">
        <v>0.42131944444444441</v>
      </c>
      <c r="B408" s="81">
        <f t="shared" si="75"/>
        <v>2803</v>
      </c>
      <c r="C408" s="54">
        <f t="shared" si="74"/>
        <v>46.716666666666669</v>
      </c>
      <c r="D408" s="54">
        <f t="shared" si="78"/>
        <v>0.10000000000001563</v>
      </c>
      <c r="E408">
        <v>31.8</v>
      </c>
      <c r="F408" s="31">
        <f>SUM($E$13:E408)</f>
        <v>6187.5999999999985</v>
      </c>
      <c r="G408" s="52">
        <f t="shared" si="79"/>
        <v>6.1875999999999989</v>
      </c>
      <c r="H408" s="54">
        <f t="shared" si="73"/>
        <v>1.4625833333333333</v>
      </c>
      <c r="I408" s="88">
        <f t="shared" si="76"/>
        <v>-1.0599999999998343E-5</v>
      </c>
      <c r="J408" s="54">
        <f t="shared" si="80"/>
        <v>0.63599999999990064</v>
      </c>
      <c r="K408" s="54">
        <f t="shared" si="77"/>
        <v>0.8265833333334327</v>
      </c>
      <c r="L408" s="58"/>
      <c r="M408" s="59"/>
      <c r="N408" s="56">
        <f t="shared" si="81"/>
        <v>68.327018055555556</v>
      </c>
      <c r="O408" s="56">
        <f t="shared" si="82"/>
        <v>8.265833333335619E-2</v>
      </c>
      <c r="P408" s="56">
        <f>SUM($O$13:O408)</f>
        <v>55.951818055555542</v>
      </c>
      <c r="Q408" s="56">
        <f t="shared" si="83"/>
        <v>12.375200000000014</v>
      </c>
    </row>
    <row r="409" spans="1:17" x14ac:dyDescent="0.35">
      <c r="A409" s="63">
        <v>0.42148148148148151</v>
      </c>
      <c r="B409" s="81">
        <f t="shared" si="75"/>
        <v>2817.0000000000023</v>
      </c>
      <c r="C409" s="54">
        <f t="shared" si="74"/>
        <v>46.950000000000038</v>
      </c>
      <c r="D409" s="54">
        <f t="shared" si="78"/>
        <v>0.23333333333336981</v>
      </c>
      <c r="E409">
        <v>30.7</v>
      </c>
      <c r="F409" s="31">
        <f>SUM($E$13:E409)</f>
        <v>6218.2999999999984</v>
      </c>
      <c r="G409" s="52">
        <f t="shared" si="79"/>
        <v>6.2182999999999984</v>
      </c>
      <c r="H409" s="54">
        <f t="shared" si="73"/>
        <v>1.4625833333333333</v>
      </c>
      <c r="I409" s="88">
        <f t="shared" si="76"/>
        <v>-4.3857142857136001E-6</v>
      </c>
      <c r="J409" s="54">
        <f t="shared" si="80"/>
        <v>0.26314285714281599</v>
      </c>
      <c r="K409" s="54">
        <f t="shared" si="77"/>
        <v>1.1994404761905173</v>
      </c>
      <c r="L409" s="58"/>
      <c r="M409" s="59"/>
      <c r="N409" s="56">
        <f t="shared" si="81"/>
        <v>68.668287500000062</v>
      </c>
      <c r="O409" s="56">
        <f t="shared" si="82"/>
        <v>0.27986944444449779</v>
      </c>
      <c r="P409" s="56">
        <f>SUM($O$13:O409)</f>
        <v>56.231687500000042</v>
      </c>
      <c r="Q409" s="56">
        <f t="shared" si="83"/>
        <v>12.43660000000002</v>
      </c>
    </row>
    <row r="410" spans="1:17" x14ac:dyDescent="0.35">
      <c r="A410" s="63">
        <v>0.42153935185185182</v>
      </c>
      <c r="B410" s="81">
        <f t="shared" si="75"/>
        <v>2822</v>
      </c>
      <c r="C410" s="54">
        <f t="shared" si="74"/>
        <v>47.033333333333331</v>
      </c>
      <c r="D410" s="54">
        <f t="shared" si="78"/>
        <v>8.3333333333293069E-2</v>
      </c>
      <c r="E410">
        <v>33</v>
      </c>
      <c r="F410" s="31">
        <f>SUM($E$13:E410)</f>
        <v>6251.2999999999984</v>
      </c>
      <c r="G410" s="52">
        <f t="shared" si="79"/>
        <v>6.2512999999999987</v>
      </c>
      <c r="H410" s="54">
        <f t="shared" si="73"/>
        <v>1.4625833333333333</v>
      </c>
      <c r="I410" s="88">
        <f t="shared" si="76"/>
        <v>-1.3200000000006375E-5</v>
      </c>
      <c r="J410" s="54">
        <f t="shared" si="80"/>
        <v>0.79200000000038262</v>
      </c>
      <c r="K410" s="54">
        <f t="shared" si="77"/>
        <v>0.67058333333295073</v>
      </c>
      <c r="L410" s="58"/>
      <c r="M410" s="59"/>
      <c r="N410" s="56">
        <f t="shared" si="81"/>
        <v>68.790169444444444</v>
      </c>
      <c r="O410" s="56">
        <f t="shared" si="82"/>
        <v>5.5881944444385559E-2</v>
      </c>
      <c r="P410" s="56">
        <f>SUM($O$13:O410)</f>
        <v>56.287569444444429</v>
      </c>
      <c r="Q410" s="56">
        <f t="shared" si="83"/>
        <v>12.502600000000015</v>
      </c>
    </row>
    <row r="411" spans="1:17" x14ac:dyDescent="0.35">
      <c r="A411" s="63">
        <v>0.42162037037037042</v>
      </c>
      <c r="B411" s="81">
        <f t="shared" si="75"/>
        <v>2829.0000000000041</v>
      </c>
      <c r="C411" s="54">
        <f t="shared" si="74"/>
        <v>47.15000000000007</v>
      </c>
      <c r="D411" s="54">
        <f t="shared" si="78"/>
        <v>0.11666666666673819</v>
      </c>
      <c r="E411">
        <v>30.6</v>
      </c>
      <c r="F411" s="31">
        <f>SUM($E$13:E411)</f>
        <v>6281.8999999999987</v>
      </c>
      <c r="G411" s="52">
        <f t="shared" si="79"/>
        <v>6.2818999999999985</v>
      </c>
      <c r="H411" s="54">
        <f t="shared" si="73"/>
        <v>1.4625833333333333</v>
      </c>
      <c r="I411" s="88">
        <f t="shared" si="76"/>
        <v>-8.7428571428517826E-6</v>
      </c>
      <c r="J411" s="54">
        <f t="shared" si="80"/>
        <v>0.52457142857110695</v>
      </c>
      <c r="K411" s="54">
        <f t="shared" si="77"/>
        <v>0.9380119047622264</v>
      </c>
      <c r="L411" s="58"/>
      <c r="M411" s="59"/>
      <c r="N411" s="56">
        <f t="shared" si="81"/>
        <v>68.960804166666776</v>
      </c>
      <c r="O411" s="56">
        <f t="shared" si="82"/>
        <v>0.10943472222232684</v>
      </c>
      <c r="P411" s="56">
        <f>SUM($O$13:O411)</f>
        <v>56.397004166666754</v>
      </c>
      <c r="Q411" s="56">
        <f t="shared" si="83"/>
        <v>12.563800000000022</v>
      </c>
    </row>
    <row r="412" spans="1:17" x14ac:dyDescent="0.35">
      <c r="A412" s="63">
        <v>0.42170138888888892</v>
      </c>
      <c r="B412" s="81">
        <f t="shared" si="75"/>
        <v>2836.0000000000023</v>
      </c>
      <c r="C412" s="54">
        <f t="shared" si="74"/>
        <v>47.266666666666701</v>
      </c>
      <c r="D412" s="54">
        <f t="shared" si="78"/>
        <v>0.11666666666663161</v>
      </c>
      <c r="E412">
        <v>41.2</v>
      </c>
      <c r="F412" s="31">
        <f>SUM($E$13:E412)</f>
        <v>6323.0999999999985</v>
      </c>
      <c r="G412" s="52">
        <f t="shared" si="79"/>
        <v>6.3230999999999984</v>
      </c>
      <c r="H412" s="54">
        <f t="shared" si="73"/>
        <v>1.4625833333333333</v>
      </c>
      <c r="I412" s="88">
        <f t="shared" si="76"/>
        <v>-1.177142857143211E-5</v>
      </c>
      <c r="J412" s="54">
        <f t="shared" si="80"/>
        <v>0.70628571428592657</v>
      </c>
      <c r="K412" s="54">
        <f t="shared" si="77"/>
        <v>0.75629761904740678</v>
      </c>
      <c r="L412" s="58"/>
      <c r="M412" s="59"/>
      <c r="N412" s="56">
        <f t="shared" si="81"/>
        <v>69.131438888888937</v>
      </c>
      <c r="O412" s="56">
        <f t="shared" si="82"/>
        <v>8.823472222217095E-2</v>
      </c>
      <c r="P412" s="56">
        <f>SUM($O$13:O412)</f>
        <v>56.485238888888922</v>
      </c>
      <c r="Q412" s="56">
        <f t="shared" si="83"/>
        <v>12.646200000000015</v>
      </c>
    </row>
    <row r="413" spans="1:17" x14ac:dyDescent="0.35">
      <c r="A413" s="63">
        <v>0.42177083333333337</v>
      </c>
      <c r="B413" s="81">
        <f t="shared" si="75"/>
        <v>2842.0000000000032</v>
      </c>
      <c r="C413" s="54">
        <f t="shared" si="74"/>
        <v>47.366666666666717</v>
      </c>
      <c r="D413" s="54">
        <f t="shared" si="78"/>
        <v>0.10000000000001563</v>
      </c>
      <c r="E413">
        <v>36.200000000000003</v>
      </c>
      <c r="F413" s="31">
        <f>SUM($E$13:E413)</f>
        <v>6359.2999999999984</v>
      </c>
      <c r="G413" s="52">
        <f t="shared" si="79"/>
        <v>6.3592999999999984</v>
      </c>
      <c r="H413" s="54">
        <f t="shared" si="73"/>
        <v>1.4625833333333333</v>
      </c>
      <c r="I413" s="88">
        <f t="shared" si="76"/>
        <v>-1.206666666666478E-5</v>
      </c>
      <c r="J413" s="54">
        <f t="shared" si="80"/>
        <v>0.72399999999988685</v>
      </c>
      <c r="K413" s="54">
        <f t="shared" si="77"/>
        <v>0.7385833333334465</v>
      </c>
      <c r="L413" s="58"/>
      <c r="M413" s="59"/>
      <c r="N413" s="56">
        <f t="shared" si="81"/>
        <v>69.277697222222301</v>
      </c>
      <c r="O413" s="56">
        <f t="shared" si="82"/>
        <v>7.3858333333356202E-2</v>
      </c>
      <c r="P413" s="56">
        <f>SUM($O$13:O413)</f>
        <v>56.559097222222277</v>
      </c>
      <c r="Q413" s="56">
        <f t="shared" si="83"/>
        <v>12.718600000000023</v>
      </c>
    </row>
    <row r="414" spans="1:17" x14ac:dyDescent="0.35">
      <c r="A414" s="63">
        <v>0.42182870370370368</v>
      </c>
      <c r="B414" s="81">
        <f t="shared" si="75"/>
        <v>2847.0000000000005</v>
      </c>
      <c r="C414" s="54">
        <f t="shared" si="74"/>
        <v>47.45000000000001</v>
      </c>
      <c r="D414" s="54">
        <f t="shared" si="78"/>
        <v>8.3333333333293069E-2</v>
      </c>
      <c r="E414">
        <v>34.700000000000003</v>
      </c>
      <c r="F414" s="31">
        <f>SUM($E$13:E414)</f>
        <v>6393.9999999999982</v>
      </c>
      <c r="G414" s="52">
        <f t="shared" si="79"/>
        <v>6.3939999999999984</v>
      </c>
      <c r="H414" s="54">
        <f t="shared" si="73"/>
        <v>1.4625833333333333</v>
      </c>
      <c r="I414" s="88">
        <f t="shared" si="76"/>
        <v>-1.3880000000006708E-5</v>
      </c>
      <c r="J414" s="54">
        <f t="shared" si="80"/>
        <v>0.83280000000040244</v>
      </c>
      <c r="K414" s="54">
        <f t="shared" si="77"/>
        <v>0.62978333333293091</v>
      </c>
      <c r="L414" s="58"/>
      <c r="M414" s="59"/>
      <c r="N414" s="56">
        <f t="shared" si="81"/>
        <v>69.399579166666683</v>
      </c>
      <c r="O414" s="56">
        <f t="shared" si="82"/>
        <v>5.2481944444385552E-2</v>
      </c>
      <c r="P414" s="56">
        <f>SUM($O$13:O414)</f>
        <v>56.611579166666665</v>
      </c>
      <c r="Q414" s="56">
        <f t="shared" si="83"/>
        <v>12.788000000000018</v>
      </c>
    </row>
    <row r="415" spans="1:17" x14ac:dyDescent="0.35">
      <c r="A415" s="63">
        <v>0.42203703703703704</v>
      </c>
      <c r="B415" s="81">
        <f t="shared" si="75"/>
        <v>2865.0000000000036</v>
      </c>
      <c r="C415" s="54">
        <f t="shared" si="74"/>
        <v>47.750000000000057</v>
      </c>
      <c r="D415" s="54">
        <f t="shared" si="78"/>
        <v>0.3000000000000469</v>
      </c>
      <c r="E415">
        <v>29.3</v>
      </c>
      <c r="F415" s="31">
        <f>SUM($E$13:E415)</f>
        <v>6423.2999999999984</v>
      </c>
      <c r="G415" s="52">
        <f t="shared" si="79"/>
        <v>6.4232999999999985</v>
      </c>
      <c r="H415" s="54">
        <f t="shared" si="73"/>
        <v>1.4625833333333333</v>
      </c>
      <c r="I415" s="88">
        <f t="shared" si="76"/>
        <v>-3.2555555555550468E-6</v>
      </c>
      <c r="J415" s="54">
        <f t="shared" si="80"/>
        <v>0.1953333333333028</v>
      </c>
      <c r="K415" s="54">
        <f t="shared" si="77"/>
        <v>1.2672500000000306</v>
      </c>
      <c r="L415" s="58"/>
      <c r="M415" s="59"/>
      <c r="N415" s="56">
        <f t="shared" si="81"/>
        <v>69.838354166666747</v>
      </c>
      <c r="O415" s="56">
        <f t="shared" si="82"/>
        <v>0.3801750000000686</v>
      </c>
      <c r="P415" s="56">
        <f>SUM($O$13:O415)</f>
        <v>56.99175416666673</v>
      </c>
      <c r="Q415" s="56">
        <f t="shared" si="83"/>
        <v>12.846600000000016</v>
      </c>
    </row>
    <row r="416" spans="1:17" x14ac:dyDescent="0.35">
      <c r="A416" s="63">
        <v>0.4221064814814815</v>
      </c>
      <c r="B416" s="81">
        <f t="shared" si="75"/>
        <v>2871.0000000000045</v>
      </c>
      <c r="C416" s="54">
        <f t="shared" si="74"/>
        <v>47.850000000000072</v>
      </c>
      <c r="D416" s="54">
        <f t="shared" si="78"/>
        <v>0.10000000000001563</v>
      </c>
      <c r="E416">
        <v>30.9</v>
      </c>
      <c r="F416" s="31">
        <f>SUM($E$13:E416)</f>
        <v>6454.199999999998</v>
      </c>
      <c r="G416" s="52">
        <f t="shared" si="79"/>
        <v>6.4541999999999984</v>
      </c>
      <c r="H416" s="54">
        <f t="shared" si="73"/>
        <v>1.4625833333333333</v>
      </c>
      <c r="I416" s="88">
        <f t="shared" si="76"/>
        <v>-1.029999999999839E-5</v>
      </c>
      <c r="J416" s="54">
        <f t="shared" si="80"/>
        <v>0.6179999999999034</v>
      </c>
      <c r="K416" s="54">
        <f t="shared" si="77"/>
        <v>0.84458333333342994</v>
      </c>
      <c r="L416" s="58"/>
      <c r="M416" s="59"/>
      <c r="N416" s="56">
        <f t="shared" si="81"/>
        <v>69.984612500000111</v>
      </c>
      <c r="O416" s="56">
        <f t="shared" si="82"/>
        <v>8.44583333333562E-2</v>
      </c>
      <c r="P416" s="56">
        <f>SUM($O$13:O416)</f>
        <v>57.076212500000089</v>
      </c>
      <c r="Q416" s="56">
        <f t="shared" si="83"/>
        <v>12.908400000000022</v>
      </c>
    </row>
    <row r="417" spans="1:17" x14ac:dyDescent="0.35">
      <c r="A417" s="63">
        <v>0.42216435185185186</v>
      </c>
      <c r="B417" s="81">
        <f t="shared" si="75"/>
        <v>2876.0000000000018</v>
      </c>
      <c r="C417" s="54">
        <f t="shared" si="74"/>
        <v>47.933333333333366</v>
      </c>
      <c r="D417" s="54">
        <f t="shared" si="78"/>
        <v>8.3333333333293069E-2</v>
      </c>
      <c r="E417">
        <v>32.299999999999997</v>
      </c>
      <c r="F417" s="31">
        <f>SUM($E$13:E417)</f>
        <v>6486.4999999999982</v>
      </c>
      <c r="G417" s="52">
        <f t="shared" si="79"/>
        <v>6.4864999999999986</v>
      </c>
      <c r="H417" s="54">
        <f t="shared" si="73"/>
        <v>1.4625833333333333</v>
      </c>
      <c r="I417" s="88">
        <f t="shared" si="76"/>
        <v>-1.2920000000006241E-5</v>
      </c>
      <c r="J417" s="54">
        <f t="shared" si="80"/>
        <v>0.77520000000037448</v>
      </c>
      <c r="K417" s="54">
        <f t="shared" si="77"/>
        <v>0.68738333333295887</v>
      </c>
      <c r="L417" s="58"/>
      <c r="M417" s="59"/>
      <c r="N417" s="56">
        <f t="shared" si="81"/>
        <v>70.106494444444493</v>
      </c>
      <c r="O417" s="56">
        <f t="shared" si="82"/>
        <v>5.7281944444385564E-2</v>
      </c>
      <c r="P417" s="56">
        <f>SUM($O$13:O417)</f>
        <v>57.133494444444473</v>
      </c>
      <c r="Q417" s="56">
        <f t="shared" si="83"/>
        <v>12.97300000000002</v>
      </c>
    </row>
    <row r="418" spans="1:17" x14ac:dyDescent="0.35">
      <c r="A418" s="63">
        <v>0.42223379629629632</v>
      </c>
      <c r="B418" s="81">
        <f t="shared" si="75"/>
        <v>2882.0000000000027</v>
      </c>
      <c r="C418" s="54">
        <f t="shared" si="74"/>
        <v>48.033333333333381</v>
      </c>
      <c r="D418" s="54">
        <f t="shared" si="78"/>
        <v>0.10000000000001563</v>
      </c>
      <c r="E418">
        <v>28.8</v>
      </c>
      <c r="F418" s="31">
        <f>SUM($E$13:E418)</f>
        <v>6515.2999999999984</v>
      </c>
      <c r="G418" s="52">
        <f t="shared" si="79"/>
        <v>6.5152999999999981</v>
      </c>
      <c r="H418" s="54">
        <f t="shared" si="73"/>
        <v>1.4625833333333333</v>
      </c>
      <c r="I418" s="88">
        <f t="shared" si="76"/>
        <v>-9.5999999999985003E-6</v>
      </c>
      <c r="J418" s="54">
        <f t="shared" si="80"/>
        <v>0.57599999999991003</v>
      </c>
      <c r="K418" s="54">
        <f t="shared" si="77"/>
        <v>0.88658333333342332</v>
      </c>
      <c r="L418" s="58"/>
      <c r="M418" s="59"/>
      <c r="N418" s="56">
        <f t="shared" si="81"/>
        <v>70.252752777777843</v>
      </c>
      <c r="O418" s="56">
        <f t="shared" si="82"/>
        <v>8.8658333333356196E-2</v>
      </c>
      <c r="P418" s="56">
        <f>SUM($O$13:O418)</f>
        <v>57.222152777777829</v>
      </c>
      <c r="Q418" s="56">
        <f t="shared" si="83"/>
        <v>13.030600000000014</v>
      </c>
    </row>
    <row r="419" spans="1:17" x14ac:dyDescent="0.35">
      <c r="A419" s="63">
        <v>0.42229166666666668</v>
      </c>
      <c r="B419" s="81">
        <f t="shared" si="75"/>
        <v>2887.0000000000005</v>
      </c>
      <c r="C419" s="54">
        <f t="shared" si="74"/>
        <v>48.116666666666674</v>
      </c>
      <c r="D419" s="54">
        <f t="shared" si="78"/>
        <v>8.3333333333293069E-2</v>
      </c>
      <c r="E419">
        <v>27.2</v>
      </c>
      <c r="F419" s="31">
        <f>SUM($E$13:E419)</f>
        <v>6542.4999999999982</v>
      </c>
      <c r="G419" s="52">
        <f t="shared" si="79"/>
        <v>6.5424999999999978</v>
      </c>
      <c r="H419" s="54">
        <f t="shared" si="73"/>
        <v>1.4625833333333333</v>
      </c>
      <c r="I419" s="88">
        <f t="shared" si="76"/>
        <v>-1.0880000000005256E-5</v>
      </c>
      <c r="J419" s="54">
        <f t="shared" si="80"/>
        <v>0.65280000000031535</v>
      </c>
      <c r="K419" s="54">
        <f t="shared" si="77"/>
        <v>0.809783333333018</v>
      </c>
      <c r="L419" s="58"/>
      <c r="M419" s="59"/>
      <c r="N419" s="56">
        <f t="shared" si="81"/>
        <v>70.37463472222224</v>
      </c>
      <c r="O419" s="56">
        <f t="shared" si="82"/>
        <v>6.7481944444385558E-2</v>
      </c>
      <c r="P419" s="56">
        <f>SUM($O$13:O419)</f>
        <v>57.289634722222218</v>
      </c>
      <c r="Q419" s="56">
        <f t="shared" si="83"/>
        <v>13.085000000000022</v>
      </c>
    </row>
    <row r="420" spans="1:17" x14ac:dyDescent="0.35">
      <c r="A420" s="63">
        <v>0.42236111111111113</v>
      </c>
      <c r="B420" s="81">
        <f t="shared" si="75"/>
        <v>2893.0000000000014</v>
      </c>
      <c r="C420" s="54">
        <f t="shared" si="74"/>
        <v>48.21666666666669</v>
      </c>
      <c r="D420" s="54">
        <f t="shared" si="78"/>
        <v>0.10000000000001563</v>
      </c>
      <c r="E420">
        <v>33.700000000000003</v>
      </c>
      <c r="F420" s="31">
        <f>SUM($E$13:E420)</f>
        <v>6576.199999999998</v>
      </c>
      <c r="G420" s="52">
        <f t="shared" si="79"/>
        <v>6.5761999999999983</v>
      </c>
      <c r="H420" s="54">
        <f t="shared" si="73"/>
        <v>1.4625833333333333</v>
      </c>
      <c r="I420" s="88">
        <f t="shared" si="76"/>
        <v>-1.123333333333158E-5</v>
      </c>
      <c r="J420" s="54">
        <f t="shared" si="80"/>
        <v>0.67399999999989468</v>
      </c>
      <c r="K420" s="54">
        <f t="shared" si="77"/>
        <v>0.78858333333343866</v>
      </c>
      <c r="L420" s="58"/>
      <c r="M420" s="59"/>
      <c r="N420" s="56">
        <f t="shared" si="81"/>
        <v>70.52089305555559</v>
      </c>
      <c r="O420" s="56">
        <f t="shared" si="82"/>
        <v>7.8858333333356193E-2</v>
      </c>
      <c r="P420" s="56">
        <f>SUM($O$13:O420)</f>
        <v>57.368493055555575</v>
      </c>
      <c r="Q420" s="56">
        <f t="shared" si="83"/>
        <v>13.152400000000014</v>
      </c>
    </row>
    <row r="421" spans="1:17" x14ac:dyDescent="0.35">
      <c r="A421" s="63">
        <v>0.42241898148148144</v>
      </c>
      <c r="B421" s="81">
        <f t="shared" si="75"/>
        <v>2897.9999999999991</v>
      </c>
      <c r="C421" s="54">
        <f t="shared" si="74"/>
        <v>48.299999999999983</v>
      </c>
      <c r="D421" s="54">
        <f t="shared" si="78"/>
        <v>8.3333333333293069E-2</v>
      </c>
      <c r="E421">
        <v>23.3</v>
      </c>
      <c r="F421" s="31">
        <f>SUM($E$13:E421)</f>
        <v>6599.4999999999982</v>
      </c>
      <c r="G421" s="52">
        <f t="shared" si="79"/>
        <v>6.5994999999999981</v>
      </c>
      <c r="H421" s="54">
        <f t="shared" si="73"/>
        <v>1.4625833333333333</v>
      </c>
      <c r="I421" s="88">
        <f t="shared" si="76"/>
        <v>-9.3200000000045034E-6</v>
      </c>
      <c r="J421" s="54">
        <f t="shared" si="80"/>
        <v>0.55920000000027026</v>
      </c>
      <c r="K421" s="54">
        <f t="shared" si="77"/>
        <v>0.90338333333306309</v>
      </c>
      <c r="L421" s="58"/>
      <c r="M421" s="59"/>
      <c r="N421" s="56">
        <f t="shared" si="81"/>
        <v>70.642774999999972</v>
      </c>
      <c r="O421" s="56">
        <f t="shared" si="82"/>
        <v>7.5281944444385546E-2</v>
      </c>
      <c r="P421" s="56">
        <f>SUM($O$13:O421)</f>
        <v>57.44377499999996</v>
      </c>
      <c r="Q421" s="56">
        <f t="shared" si="83"/>
        <v>13.199000000000012</v>
      </c>
    </row>
    <row r="422" spans="1:17" x14ac:dyDescent="0.35">
      <c r="A422" s="63">
        <v>0.42247685185185185</v>
      </c>
      <c r="B422" s="81">
        <f t="shared" si="75"/>
        <v>2903.0000000000027</v>
      </c>
      <c r="C422" s="54">
        <f t="shared" si="74"/>
        <v>48.383333333333383</v>
      </c>
      <c r="D422" s="54">
        <f t="shared" si="78"/>
        <v>8.3333333333399651E-2</v>
      </c>
      <c r="E422">
        <v>30.2</v>
      </c>
      <c r="F422" s="31">
        <f>SUM($E$13:E422)</f>
        <v>6629.699999999998</v>
      </c>
      <c r="G422" s="52">
        <f t="shared" si="79"/>
        <v>6.6296999999999979</v>
      </c>
      <c r="H422" s="54">
        <f t="shared" si="73"/>
        <v>1.4625833333333333</v>
      </c>
      <c r="I422" s="88">
        <f t="shared" si="76"/>
        <v>-1.2079999999990386E-5</v>
      </c>
      <c r="J422" s="54">
        <f t="shared" si="80"/>
        <v>0.72479999999942313</v>
      </c>
      <c r="K422" s="54">
        <f t="shared" si="77"/>
        <v>0.73778333333391022</v>
      </c>
      <c r="L422" s="58"/>
      <c r="M422" s="59"/>
      <c r="N422" s="56">
        <f t="shared" si="81"/>
        <v>70.764656944444511</v>
      </c>
      <c r="O422" s="56">
        <f t="shared" si="82"/>
        <v>6.1481944444541449E-2</v>
      </c>
      <c r="P422" s="56">
        <f>SUM($O$13:O422)</f>
        <v>57.505256944444504</v>
      </c>
      <c r="Q422" s="56">
        <f t="shared" si="83"/>
        <v>13.259400000000007</v>
      </c>
    </row>
    <row r="423" spans="1:17" x14ac:dyDescent="0.35">
      <c r="A423" s="63">
        <v>0.42254629629629631</v>
      </c>
      <c r="B423" s="81">
        <f t="shared" si="75"/>
        <v>2909.0000000000041</v>
      </c>
      <c r="C423" s="54">
        <f t="shared" si="74"/>
        <v>48.483333333333398</v>
      </c>
      <c r="D423" s="54">
        <f t="shared" si="78"/>
        <v>0.10000000000001563</v>
      </c>
      <c r="E423">
        <v>29.3</v>
      </c>
      <c r="F423" s="31">
        <f>SUM($E$13:E423)</f>
        <v>6658.9999999999982</v>
      </c>
      <c r="G423" s="52">
        <f t="shared" si="79"/>
        <v>6.658999999999998</v>
      </c>
      <c r="H423" s="54">
        <f t="shared" si="73"/>
        <v>1.4625833333333333</v>
      </c>
      <c r="I423" s="88">
        <f t="shared" si="76"/>
        <v>-9.7666666666651411E-6</v>
      </c>
      <c r="J423" s="54">
        <f t="shared" si="80"/>
        <v>0.58599999999990837</v>
      </c>
      <c r="K423" s="54">
        <f t="shared" si="77"/>
        <v>0.87658333333342497</v>
      </c>
      <c r="L423" s="58"/>
      <c r="M423" s="59"/>
      <c r="N423" s="56">
        <f t="shared" si="81"/>
        <v>70.910915277777875</v>
      </c>
      <c r="O423" s="56">
        <f t="shared" si="82"/>
        <v>8.7658333333356195E-2</v>
      </c>
      <c r="P423" s="56">
        <f>SUM($O$13:O423)</f>
        <v>57.592915277777863</v>
      </c>
      <c r="Q423" s="56">
        <f t="shared" si="83"/>
        <v>13.318000000000012</v>
      </c>
    </row>
    <row r="424" spans="1:17" x14ac:dyDescent="0.35">
      <c r="A424" s="63">
        <v>0.42260416666666667</v>
      </c>
      <c r="B424" s="81">
        <f t="shared" si="75"/>
        <v>2914.0000000000014</v>
      </c>
      <c r="C424" s="54">
        <f t="shared" si="74"/>
        <v>48.566666666666691</v>
      </c>
      <c r="D424" s="54">
        <f t="shared" si="78"/>
        <v>8.3333333333293069E-2</v>
      </c>
      <c r="E424">
        <v>29.8</v>
      </c>
      <c r="F424" s="31">
        <f>SUM($E$13:E424)</f>
        <v>6688.7999999999984</v>
      </c>
      <c r="G424" s="52">
        <f t="shared" si="79"/>
        <v>6.6887999999999987</v>
      </c>
      <c r="H424" s="54">
        <f t="shared" si="73"/>
        <v>1.4625833333333333</v>
      </c>
      <c r="I424" s="88">
        <f t="shared" si="76"/>
        <v>-1.1920000000005759E-5</v>
      </c>
      <c r="J424" s="54">
        <f t="shared" si="80"/>
        <v>0.71520000000034556</v>
      </c>
      <c r="K424" s="54">
        <f t="shared" si="77"/>
        <v>0.74738333333298779</v>
      </c>
      <c r="L424" s="58"/>
      <c r="M424" s="59"/>
      <c r="N424" s="56">
        <f t="shared" si="81"/>
        <v>71.032797222222257</v>
      </c>
      <c r="O424" s="56">
        <f t="shared" si="82"/>
        <v>6.2281944444385555E-2</v>
      </c>
      <c r="P424" s="56">
        <f>SUM($O$13:O424)</f>
        <v>57.655197222222249</v>
      </c>
      <c r="Q424" s="56">
        <f t="shared" si="83"/>
        <v>13.377600000000008</v>
      </c>
    </row>
    <row r="425" spans="1:17" x14ac:dyDescent="0.35">
      <c r="A425" s="63">
        <v>0.42266203703703703</v>
      </c>
      <c r="B425" s="81">
        <f t="shared" si="75"/>
        <v>2918.9999999999991</v>
      </c>
      <c r="C425" s="54">
        <f t="shared" si="74"/>
        <v>48.649999999999984</v>
      </c>
      <c r="D425" s="54">
        <f t="shared" si="78"/>
        <v>8.3333333333293069E-2</v>
      </c>
      <c r="E425">
        <v>29.7</v>
      </c>
      <c r="F425" s="31">
        <f>SUM($E$13:E425)</f>
        <v>6718.4999999999982</v>
      </c>
      <c r="G425" s="52">
        <f t="shared" si="79"/>
        <v>6.7184999999999979</v>
      </c>
      <c r="H425" s="54">
        <f t="shared" si="73"/>
        <v>1.4625833333333333</v>
      </c>
      <c r="I425" s="88">
        <f t="shared" si="76"/>
        <v>-1.1880000000005741E-5</v>
      </c>
      <c r="J425" s="54">
        <f t="shared" si="80"/>
        <v>0.71280000000034438</v>
      </c>
      <c r="K425" s="54">
        <f t="shared" si="77"/>
        <v>0.74978333333298897</v>
      </c>
      <c r="L425" s="58"/>
      <c r="M425" s="59"/>
      <c r="N425" s="56">
        <f t="shared" si="81"/>
        <v>71.154679166666639</v>
      </c>
      <c r="O425" s="56">
        <f t="shared" si="82"/>
        <v>6.2481944444385561E-2</v>
      </c>
      <c r="P425" s="56">
        <f>SUM($O$13:O425)</f>
        <v>57.717679166666635</v>
      </c>
      <c r="Q425" s="56">
        <f t="shared" si="83"/>
        <v>13.437000000000005</v>
      </c>
    </row>
    <row r="426" spans="1:17" x14ac:dyDescent="0.35">
      <c r="A426" s="63">
        <v>0.42273148148148149</v>
      </c>
      <c r="B426" s="81">
        <f t="shared" si="75"/>
        <v>2925</v>
      </c>
      <c r="C426" s="54">
        <f t="shared" si="74"/>
        <v>48.75</v>
      </c>
      <c r="D426" s="54">
        <f t="shared" si="78"/>
        <v>0.10000000000001563</v>
      </c>
      <c r="E426">
        <v>27.6</v>
      </c>
      <c r="F426" s="31">
        <f>SUM($E$13:E426)</f>
        <v>6746.0999999999985</v>
      </c>
      <c r="G426" s="52">
        <f t="shared" si="79"/>
        <v>6.7460999999999984</v>
      </c>
      <c r="H426" s="54">
        <f t="shared" si="73"/>
        <v>1.4625833333333333</v>
      </c>
      <c r="I426" s="88">
        <f t="shared" si="76"/>
        <v>-9.1999999999985634E-6</v>
      </c>
      <c r="J426" s="54">
        <f t="shared" si="80"/>
        <v>0.55199999999991378</v>
      </c>
      <c r="K426" s="54">
        <f t="shared" si="77"/>
        <v>0.91058333333341956</v>
      </c>
      <c r="L426" s="58"/>
      <c r="M426" s="59"/>
      <c r="N426" s="56">
        <f t="shared" si="81"/>
        <v>71.300937500000003</v>
      </c>
      <c r="O426" s="56">
        <f t="shared" si="82"/>
        <v>9.1058333333356195E-2</v>
      </c>
      <c r="P426" s="56">
        <f>SUM($O$13:O426)</f>
        <v>57.808737499999992</v>
      </c>
      <c r="Q426" s="56">
        <f t="shared" si="83"/>
        <v>13.492200000000011</v>
      </c>
    </row>
    <row r="427" spans="1:17" x14ac:dyDescent="0.35">
      <c r="A427" s="63">
        <v>0.4227893518518519</v>
      </c>
      <c r="B427" s="81">
        <f t="shared" si="75"/>
        <v>2930.0000000000041</v>
      </c>
      <c r="C427" s="54">
        <f t="shared" si="74"/>
        <v>48.8333333333334</v>
      </c>
      <c r="D427" s="54">
        <f t="shared" si="78"/>
        <v>8.3333333333399651E-2</v>
      </c>
      <c r="E427">
        <v>27.1</v>
      </c>
      <c r="F427" s="31">
        <f>SUM($E$13:E427)</f>
        <v>6773.1999999999989</v>
      </c>
      <c r="G427" s="52">
        <f t="shared" si="79"/>
        <v>6.7731999999999992</v>
      </c>
      <c r="H427" s="54">
        <f t="shared" si="73"/>
        <v>1.4625833333333333</v>
      </c>
      <c r="I427" s="88">
        <f t="shared" si="76"/>
        <v>-1.0839999999991373E-5</v>
      </c>
      <c r="J427" s="54">
        <f t="shared" si="80"/>
        <v>0.65039999999948239</v>
      </c>
      <c r="K427" s="54">
        <f t="shared" si="77"/>
        <v>0.81218333333385095</v>
      </c>
      <c r="L427" s="58"/>
      <c r="M427" s="59"/>
      <c r="N427" s="56">
        <f t="shared" si="81"/>
        <v>71.422819444444542</v>
      </c>
      <c r="O427" s="56">
        <f t="shared" si="82"/>
        <v>6.7681944444541439E-2</v>
      </c>
      <c r="P427" s="56">
        <f>SUM($O$13:O427)</f>
        <v>57.876419444444537</v>
      </c>
      <c r="Q427" s="56">
        <f t="shared" si="83"/>
        <v>13.546400000000006</v>
      </c>
    </row>
    <row r="428" spans="1:17" x14ac:dyDescent="0.35">
      <c r="A428" s="63">
        <v>0.42285879629629625</v>
      </c>
      <c r="B428" s="81">
        <f t="shared" si="75"/>
        <v>2935.9999999999986</v>
      </c>
      <c r="C428" s="54">
        <f t="shared" si="74"/>
        <v>48.933333333333309</v>
      </c>
      <c r="D428" s="54">
        <f t="shared" si="78"/>
        <v>9.9999999999909051E-2</v>
      </c>
      <c r="E428">
        <v>28.5</v>
      </c>
      <c r="F428" s="31">
        <f>SUM($E$13:E428)</f>
        <v>6801.6999999999989</v>
      </c>
      <c r="G428" s="52">
        <f t="shared" si="79"/>
        <v>6.8016999999999985</v>
      </c>
      <c r="H428" s="54">
        <f t="shared" si="73"/>
        <v>1.4625833333333333</v>
      </c>
      <c r="I428" s="88">
        <f t="shared" si="76"/>
        <v>-9.5000000000086403E-6</v>
      </c>
      <c r="J428" s="54">
        <f t="shared" si="80"/>
        <v>0.57000000000051843</v>
      </c>
      <c r="K428" s="54">
        <f t="shared" si="77"/>
        <v>0.89258333333281492</v>
      </c>
      <c r="L428" s="58"/>
      <c r="M428" s="59"/>
      <c r="N428" s="56">
        <f t="shared" si="81"/>
        <v>71.569077777777736</v>
      </c>
      <c r="O428" s="56">
        <f t="shared" si="82"/>
        <v>8.925833333320031E-2</v>
      </c>
      <c r="P428" s="56">
        <f>SUM($O$13:O428)</f>
        <v>57.965677777777735</v>
      </c>
      <c r="Q428" s="56">
        <f t="shared" si="83"/>
        <v>13.603400000000001</v>
      </c>
    </row>
    <row r="429" spans="1:17" x14ac:dyDescent="0.35">
      <c r="A429" s="63">
        <v>0.42291666666666666</v>
      </c>
      <c r="B429" s="81">
        <f t="shared" si="75"/>
        <v>2941.0000000000027</v>
      </c>
      <c r="C429" s="54">
        <f t="shared" si="74"/>
        <v>49.016666666666708</v>
      </c>
      <c r="D429" s="54">
        <f t="shared" si="78"/>
        <v>8.3333333333399651E-2</v>
      </c>
      <c r="E429">
        <v>30.4</v>
      </c>
      <c r="F429" s="31">
        <f>SUM($E$13:E429)</f>
        <v>6832.0999999999985</v>
      </c>
      <c r="G429" s="52">
        <f t="shared" si="79"/>
        <v>6.8320999999999987</v>
      </c>
      <c r="H429" s="54">
        <f t="shared" si="73"/>
        <v>1.4625833333333333</v>
      </c>
      <c r="I429" s="88">
        <f t="shared" si="76"/>
        <v>-1.2159999999990322E-5</v>
      </c>
      <c r="J429" s="54">
        <f t="shared" si="80"/>
        <v>0.72959999999941938</v>
      </c>
      <c r="K429" s="54">
        <f t="shared" si="77"/>
        <v>0.73298333333391397</v>
      </c>
      <c r="L429" s="58"/>
      <c r="M429" s="59"/>
      <c r="N429" s="56">
        <f t="shared" si="81"/>
        <v>71.690959722222289</v>
      </c>
      <c r="O429" s="56">
        <f t="shared" si="82"/>
        <v>6.1081944444541438E-2</v>
      </c>
      <c r="P429" s="56">
        <f>SUM($O$13:O429)</f>
        <v>58.026759722222273</v>
      </c>
      <c r="Q429" s="56">
        <f t="shared" si="83"/>
        <v>13.664200000000015</v>
      </c>
    </row>
    <row r="430" spans="1:17" x14ac:dyDescent="0.35">
      <c r="A430" s="63">
        <v>0.42297453703703702</v>
      </c>
      <c r="B430" s="81">
        <f t="shared" si="75"/>
        <v>2946</v>
      </c>
      <c r="C430" s="54">
        <f t="shared" si="74"/>
        <v>49.1</v>
      </c>
      <c r="D430" s="54">
        <f t="shared" si="78"/>
        <v>8.3333333333293069E-2</v>
      </c>
      <c r="E430">
        <v>29.3</v>
      </c>
      <c r="F430" s="31">
        <f>SUM($E$13:E430)</f>
        <v>6861.3999999999987</v>
      </c>
      <c r="G430" s="52">
        <f t="shared" si="79"/>
        <v>6.8613999999999988</v>
      </c>
      <c r="H430" s="54">
        <f t="shared" si="73"/>
        <v>1.4625833333333333</v>
      </c>
      <c r="I430" s="88">
        <f t="shared" si="76"/>
        <v>-1.1720000000005663E-5</v>
      </c>
      <c r="J430" s="54">
        <f t="shared" si="80"/>
        <v>0.70320000000033978</v>
      </c>
      <c r="K430" s="54">
        <f t="shared" si="77"/>
        <v>0.75938333333299357</v>
      </c>
      <c r="L430" s="58"/>
      <c r="M430" s="59"/>
      <c r="N430" s="56">
        <f t="shared" si="81"/>
        <v>71.812841666666671</v>
      </c>
      <c r="O430" s="56">
        <f t="shared" si="82"/>
        <v>6.3281944444385549E-2</v>
      </c>
      <c r="P430" s="56">
        <f>SUM($O$13:O430)</f>
        <v>58.090041666666657</v>
      </c>
      <c r="Q430" s="56">
        <f t="shared" si="83"/>
        <v>13.722800000000014</v>
      </c>
    </row>
    <row r="431" spans="1:17" x14ac:dyDescent="0.35">
      <c r="A431" s="63">
        <v>0.42303240740740744</v>
      </c>
      <c r="B431" s="81">
        <f t="shared" si="75"/>
        <v>2951.0000000000041</v>
      </c>
      <c r="C431" s="54">
        <f t="shared" si="74"/>
        <v>49.183333333333401</v>
      </c>
      <c r="D431" s="54">
        <f t="shared" si="78"/>
        <v>8.3333333333399651E-2</v>
      </c>
      <c r="E431">
        <v>27.8</v>
      </c>
      <c r="F431" s="31">
        <f>SUM($E$13:E431)</f>
        <v>6889.1999999999989</v>
      </c>
      <c r="G431" s="52">
        <f t="shared" si="79"/>
        <v>6.8891999999999989</v>
      </c>
      <c r="H431" s="54">
        <f t="shared" si="73"/>
        <v>1.4625833333333333</v>
      </c>
      <c r="I431" s="88">
        <f t="shared" si="76"/>
        <v>-1.1119999999991152E-5</v>
      </c>
      <c r="J431" s="54">
        <f t="shared" si="80"/>
        <v>0.66719999999946911</v>
      </c>
      <c r="K431" s="54">
        <f t="shared" si="77"/>
        <v>0.79538333333386424</v>
      </c>
      <c r="L431" s="58"/>
      <c r="M431" s="59"/>
      <c r="N431" s="56">
        <f t="shared" si="81"/>
        <v>71.93472361111121</v>
      </c>
      <c r="O431" s="56">
        <f t="shared" si="82"/>
        <v>6.6281944444541441E-2</v>
      </c>
      <c r="P431" s="56">
        <f>SUM($O$13:O431)</f>
        <v>58.156323611111198</v>
      </c>
      <c r="Q431" s="56">
        <f t="shared" si="83"/>
        <v>13.778400000000012</v>
      </c>
    </row>
    <row r="432" spans="1:17" x14ac:dyDescent="0.35">
      <c r="A432" s="63">
        <v>0.42310185185185184</v>
      </c>
      <c r="B432" s="81">
        <f t="shared" si="75"/>
        <v>2956.9999999999986</v>
      </c>
      <c r="C432" s="54">
        <f t="shared" si="74"/>
        <v>49.28333333333331</v>
      </c>
      <c r="D432" s="54">
        <f t="shared" si="78"/>
        <v>9.9999999999909051E-2</v>
      </c>
      <c r="E432">
        <v>30.9</v>
      </c>
      <c r="F432" s="31">
        <f>SUM($E$13:E432)</f>
        <v>6920.0999999999985</v>
      </c>
      <c r="G432" s="52">
        <f t="shared" si="79"/>
        <v>6.9200999999999988</v>
      </c>
      <c r="H432" s="54">
        <f t="shared" si="73"/>
        <v>1.4625833333333333</v>
      </c>
      <c r="I432" s="88">
        <f t="shared" si="76"/>
        <v>-1.0300000000009366E-5</v>
      </c>
      <c r="J432" s="54">
        <f t="shared" si="80"/>
        <v>0.61800000000056199</v>
      </c>
      <c r="K432" s="54">
        <f t="shared" si="77"/>
        <v>0.84458333333277136</v>
      </c>
      <c r="L432" s="58"/>
      <c r="M432" s="59"/>
      <c r="N432" s="56">
        <f t="shared" si="81"/>
        <v>72.080981944444417</v>
      </c>
      <c r="O432" s="56">
        <f t="shared" si="82"/>
        <v>8.4458333333200325E-2</v>
      </c>
      <c r="P432" s="56">
        <f>SUM($O$13:O432)</f>
        <v>58.2407819444444</v>
      </c>
      <c r="Q432" s="56">
        <f t="shared" si="83"/>
        <v>13.840200000000017</v>
      </c>
    </row>
    <row r="433" spans="1:17" x14ac:dyDescent="0.35">
      <c r="A433" s="63">
        <v>0.4231712962962963</v>
      </c>
      <c r="B433" s="81">
        <f t="shared" si="75"/>
        <v>2962.9999999999995</v>
      </c>
      <c r="C433" s="54">
        <f t="shared" si="74"/>
        <v>49.383333333333326</v>
      </c>
      <c r="D433" s="54">
        <f t="shared" si="78"/>
        <v>0.10000000000001563</v>
      </c>
      <c r="E433">
        <v>30.9</v>
      </c>
      <c r="F433" s="31">
        <f>SUM($E$13:E433)</f>
        <v>6950.9999999999982</v>
      </c>
      <c r="G433" s="52">
        <f t="shared" si="79"/>
        <v>6.9509999999999978</v>
      </c>
      <c r="H433" s="54">
        <f t="shared" si="73"/>
        <v>1.4625833333333333</v>
      </c>
      <c r="I433" s="88">
        <f t="shared" si="76"/>
        <v>-1.029999999999839E-5</v>
      </c>
      <c r="J433" s="54">
        <f t="shared" si="80"/>
        <v>0.6179999999999034</v>
      </c>
      <c r="K433" s="54">
        <f t="shared" si="77"/>
        <v>0.84458333333342994</v>
      </c>
      <c r="L433" s="58"/>
      <c r="M433" s="59"/>
      <c r="N433" s="56">
        <f t="shared" si="81"/>
        <v>72.227240277777767</v>
      </c>
      <c r="O433" s="56">
        <f t="shared" si="82"/>
        <v>8.44583333333562E-2</v>
      </c>
      <c r="P433" s="56">
        <f>SUM($O$13:O433)</f>
        <v>58.325240277777759</v>
      </c>
      <c r="Q433" s="56">
        <f t="shared" si="83"/>
        <v>13.902000000000008</v>
      </c>
    </row>
    <row r="434" spans="1:17" x14ac:dyDescent="0.35">
      <c r="A434" s="63">
        <v>0.42322916666666671</v>
      </c>
      <c r="B434" s="81">
        <f t="shared" si="75"/>
        <v>2968.0000000000036</v>
      </c>
      <c r="C434" s="54">
        <f t="shared" si="74"/>
        <v>49.466666666666725</v>
      </c>
      <c r="D434" s="54">
        <f t="shared" si="78"/>
        <v>8.3333333333399651E-2</v>
      </c>
      <c r="E434">
        <v>34.5</v>
      </c>
      <c r="F434" s="31">
        <f>SUM($E$13:E434)</f>
        <v>6985.4999999999982</v>
      </c>
      <c r="G434" s="52">
        <f t="shared" si="79"/>
        <v>6.9854999999999983</v>
      </c>
      <c r="H434" s="54">
        <f t="shared" si="73"/>
        <v>1.4625833333333333</v>
      </c>
      <c r="I434" s="88">
        <f t="shared" si="76"/>
        <v>-1.3799999999989017E-5</v>
      </c>
      <c r="J434" s="54">
        <f t="shared" si="80"/>
        <v>0.82799999999934104</v>
      </c>
      <c r="K434" s="54">
        <f t="shared" si="77"/>
        <v>0.63458333333399231</v>
      </c>
      <c r="L434" s="58"/>
      <c r="M434" s="59"/>
      <c r="N434" s="56">
        <f t="shared" si="81"/>
        <v>72.349122222222306</v>
      </c>
      <c r="O434" s="56">
        <f t="shared" si="82"/>
        <v>5.2881944444541445E-2</v>
      </c>
      <c r="P434" s="56">
        <f>SUM($O$13:O434)</f>
        <v>58.378122222222302</v>
      </c>
      <c r="Q434" s="56">
        <f t="shared" si="83"/>
        <v>13.971000000000004</v>
      </c>
    </row>
    <row r="435" spans="1:17" x14ac:dyDescent="0.35">
      <c r="A435" s="63">
        <v>0.42329861111111117</v>
      </c>
      <c r="B435" s="81">
        <f t="shared" si="75"/>
        <v>2974.0000000000045</v>
      </c>
      <c r="C435" s="54">
        <f t="shared" si="74"/>
        <v>49.566666666666741</v>
      </c>
      <c r="D435" s="54">
        <f t="shared" si="78"/>
        <v>0.10000000000001563</v>
      </c>
      <c r="E435">
        <v>28.8</v>
      </c>
      <c r="F435" s="31">
        <f>SUM($E$13:E435)</f>
        <v>7014.2999999999984</v>
      </c>
      <c r="G435" s="52">
        <f t="shared" si="79"/>
        <v>7.0142999999999986</v>
      </c>
      <c r="H435" s="54">
        <f t="shared" si="73"/>
        <v>1.4625833333333333</v>
      </c>
      <c r="I435" s="88">
        <f t="shared" si="76"/>
        <v>-9.5999999999985003E-6</v>
      </c>
      <c r="J435" s="54">
        <f t="shared" si="80"/>
        <v>0.57599999999991003</v>
      </c>
      <c r="K435" s="54">
        <f t="shared" si="77"/>
        <v>0.88658333333342332</v>
      </c>
      <c r="L435" s="58"/>
      <c r="M435" s="59"/>
      <c r="N435" s="56">
        <f t="shared" si="81"/>
        <v>72.49538055555567</v>
      </c>
      <c r="O435" s="56">
        <f t="shared" si="82"/>
        <v>8.8658333333356196E-2</v>
      </c>
      <c r="P435" s="56">
        <f>SUM($O$13:O435)</f>
        <v>58.466780555555658</v>
      </c>
      <c r="Q435" s="56">
        <f t="shared" si="83"/>
        <v>14.028600000000012</v>
      </c>
    </row>
    <row r="436" spans="1:17" x14ac:dyDescent="0.35">
      <c r="A436" s="63">
        <v>0.42335648148148147</v>
      </c>
      <c r="B436" s="81">
        <f t="shared" si="75"/>
        <v>2979.0000000000018</v>
      </c>
      <c r="C436" s="54">
        <f t="shared" si="74"/>
        <v>49.650000000000034</v>
      </c>
      <c r="D436" s="54">
        <f t="shared" si="78"/>
        <v>8.3333333333293069E-2</v>
      </c>
      <c r="E436">
        <v>28.6</v>
      </c>
      <c r="F436" s="31">
        <f>SUM($E$13:E436)</f>
        <v>7042.8999999999987</v>
      </c>
      <c r="G436" s="52">
        <f t="shared" si="79"/>
        <v>7.0428999999999986</v>
      </c>
      <c r="H436" s="54">
        <f t="shared" si="73"/>
        <v>1.4625833333333333</v>
      </c>
      <c r="I436" s="88">
        <f t="shared" si="76"/>
        <v>-1.1440000000005527E-5</v>
      </c>
      <c r="J436" s="54">
        <f t="shared" si="80"/>
        <v>0.68640000000033163</v>
      </c>
      <c r="K436" s="54">
        <f t="shared" si="77"/>
        <v>0.77618333333300171</v>
      </c>
      <c r="L436" s="58"/>
      <c r="M436" s="59"/>
      <c r="N436" s="56">
        <f t="shared" si="81"/>
        <v>72.617262500000052</v>
      </c>
      <c r="O436" s="56">
        <f t="shared" si="82"/>
        <v>6.4681944444385561E-2</v>
      </c>
      <c r="P436" s="56">
        <f>SUM($O$13:O436)</f>
        <v>58.531462500000046</v>
      </c>
      <c r="Q436" s="56">
        <f t="shared" si="83"/>
        <v>14.085800000000006</v>
      </c>
    </row>
    <row r="437" spans="1:17" x14ac:dyDescent="0.35">
      <c r="A437" s="63">
        <v>0.42341435185185183</v>
      </c>
      <c r="B437" s="81">
        <f t="shared" si="75"/>
        <v>2983.9999999999995</v>
      </c>
      <c r="C437" s="54">
        <f t="shared" si="74"/>
        <v>49.733333333333327</v>
      </c>
      <c r="D437" s="54">
        <f t="shared" si="78"/>
        <v>8.3333333333293069E-2</v>
      </c>
      <c r="E437">
        <v>28.4</v>
      </c>
      <c r="F437" s="31">
        <f>SUM($E$13:E437)</f>
        <v>7071.2999999999984</v>
      </c>
      <c r="G437" s="52">
        <f t="shared" si="79"/>
        <v>7.0712999999999981</v>
      </c>
      <c r="H437" s="54">
        <f t="shared" si="73"/>
        <v>1.4625833333333333</v>
      </c>
      <c r="I437" s="88">
        <f t="shared" si="76"/>
        <v>-1.1360000000005487E-5</v>
      </c>
      <c r="J437" s="54">
        <f t="shared" si="80"/>
        <v>0.68160000000032928</v>
      </c>
      <c r="K437" s="54">
        <f t="shared" si="77"/>
        <v>0.78098333333300407</v>
      </c>
      <c r="L437" s="58"/>
      <c r="M437" s="59"/>
      <c r="N437" s="56">
        <f t="shared" si="81"/>
        <v>72.739144444444435</v>
      </c>
      <c r="O437" s="56">
        <f t="shared" si="82"/>
        <v>6.5081944444385559E-2</v>
      </c>
      <c r="P437" s="56">
        <f>SUM($O$13:O437)</f>
        <v>58.596544444444433</v>
      </c>
      <c r="Q437" s="56">
        <f t="shared" si="83"/>
        <v>14.142600000000002</v>
      </c>
    </row>
    <row r="438" spans="1:17" x14ac:dyDescent="0.35">
      <c r="A438" s="63">
        <v>0.42349537037037038</v>
      </c>
      <c r="B438" s="81">
        <f t="shared" si="75"/>
        <v>2991.0000000000041</v>
      </c>
      <c r="C438" s="54">
        <f t="shared" si="74"/>
        <v>49.850000000000065</v>
      </c>
      <c r="D438" s="54">
        <f t="shared" si="78"/>
        <v>0.11666666666673819</v>
      </c>
      <c r="E438">
        <v>36.1</v>
      </c>
      <c r="F438" s="31">
        <f>SUM($E$13:E438)</f>
        <v>7107.3999999999987</v>
      </c>
      <c r="G438" s="52">
        <f t="shared" si="79"/>
        <v>7.1073999999999984</v>
      </c>
      <c r="H438" s="54">
        <f t="shared" si="73"/>
        <v>1.4625833333333333</v>
      </c>
      <c r="I438" s="88">
        <f t="shared" si="76"/>
        <v>-1.0314285714279391E-5</v>
      </c>
      <c r="J438" s="54">
        <f t="shared" si="80"/>
        <v>0.61885714285676341</v>
      </c>
      <c r="K438" s="54">
        <f t="shared" si="77"/>
        <v>0.84372619047656994</v>
      </c>
      <c r="L438" s="58"/>
      <c r="M438" s="59"/>
      <c r="N438" s="56">
        <f t="shared" si="81"/>
        <v>72.909779166666766</v>
      </c>
      <c r="O438" s="56">
        <f t="shared" si="82"/>
        <v>9.843472222232684E-2</v>
      </c>
      <c r="P438" s="56">
        <f>SUM($O$13:O438)</f>
        <v>58.694979166666762</v>
      </c>
      <c r="Q438" s="56">
        <f t="shared" si="83"/>
        <v>14.214800000000004</v>
      </c>
    </row>
    <row r="439" spans="1:17" x14ac:dyDescent="0.35">
      <c r="A439" s="63">
        <v>0.42355324074074074</v>
      </c>
      <c r="B439" s="81">
        <f t="shared" si="75"/>
        <v>2996.0000000000014</v>
      </c>
      <c r="C439" s="54">
        <f t="shared" si="74"/>
        <v>49.933333333333358</v>
      </c>
      <c r="D439" s="54">
        <f t="shared" si="78"/>
        <v>8.3333333333293069E-2</v>
      </c>
      <c r="E439">
        <v>28.1</v>
      </c>
      <c r="F439" s="31">
        <f>SUM($E$13:E439)</f>
        <v>7135.4999999999991</v>
      </c>
      <c r="G439" s="52">
        <f t="shared" si="79"/>
        <v>7.1354999999999995</v>
      </c>
      <c r="H439" s="54">
        <f t="shared" si="73"/>
        <v>1.4625833333333333</v>
      </c>
      <c r="I439" s="88">
        <f t="shared" si="76"/>
        <v>-1.124000000000543E-5</v>
      </c>
      <c r="J439" s="54">
        <f t="shared" si="80"/>
        <v>0.67440000000032585</v>
      </c>
      <c r="K439" s="54">
        <f t="shared" si="77"/>
        <v>0.7881833333330075</v>
      </c>
      <c r="L439" s="58"/>
      <c r="M439" s="59"/>
      <c r="N439" s="56">
        <f t="shared" si="81"/>
        <v>73.031661111111148</v>
      </c>
      <c r="O439" s="56">
        <f t="shared" si="82"/>
        <v>6.5681944444385562E-2</v>
      </c>
      <c r="P439" s="56">
        <f>SUM($O$13:O439)</f>
        <v>58.760661111111148</v>
      </c>
      <c r="Q439" s="56">
        <f t="shared" si="83"/>
        <v>14.271000000000001</v>
      </c>
    </row>
    <row r="440" spans="1:17" x14ac:dyDescent="0.35">
      <c r="A440" s="63">
        <v>0.4236111111111111</v>
      </c>
      <c r="B440" s="81">
        <f t="shared" si="75"/>
        <v>3000.9999999999991</v>
      </c>
      <c r="C440" s="54">
        <f t="shared" si="74"/>
        <v>50.016666666666652</v>
      </c>
      <c r="D440" s="54">
        <f t="shared" si="78"/>
        <v>8.3333333333293069E-2</v>
      </c>
      <c r="E440">
        <v>29</v>
      </c>
      <c r="F440" s="31">
        <f>SUM($E$13:E440)</f>
        <v>7164.4999999999991</v>
      </c>
      <c r="G440" s="52">
        <f t="shared" si="79"/>
        <v>7.1644999999999994</v>
      </c>
      <c r="H440" s="54">
        <f t="shared" si="73"/>
        <v>1.4625833333333333</v>
      </c>
      <c r="I440" s="88">
        <f t="shared" si="76"/>
        <v>-1.1600000000005603E-5</v>
      </c>
      <c r="J440" s="54">
        <f t="shared" si="80"/>
        <v>0.69600000000033624</v>
      </c>
      <c r="K440" s="54">
        <f t="shared" si="77"/>
        <v>0.76658333333299711</v>
      </c>
      <c r="L440" s="58"/>
      <c r="M440" s="59"/>
      <c r="N440" s="56">
        <f t="shared" si="81"/>
        <v>73.153543055555531</v>
      </c>
      <c r="O440" s="56">
        <f t="shared" si="82"/>
        <v>6.3881944444385566E-2</v>
      </c>
      <c r="P440" s="56">
        <f>SUM($O$13:O440)</f>
        <v>58.82454305555553</v>
      </c>
      <c r="Q440" s="56">
        <f t="shared" si="83"/>
        <v>14.329000000000001</v>
      </c>
    </row>
    <row r="441" spans="1:17" x14ac:dyDescent="0.35">
      <c r="A441" s="63">
        <v>0.42369212962962965</v>
      </c>
      <c r="B441" s="81">
        <f t="shared" si="75"/>
        <v>3008.0000000000032</v>
      </c>
      <c r="C441" s="54">
        <f t="shared" si="74"/>
        <v>50.13333333333339</v>
      </c>
      <c r="D441" s="54">
        <f t="shared" si="78"/>
        <v>0.11666666666673819</v>
      </c>
      <c r="E441">
        <v>29.1</v>
      </c>
      <c r="F441" s="31">
        <f>SUM($E$13:E441)</f>
        <v>7193.5999999999995</v>
      </c>
      <c r="G441" s="52">
        <f t="shared" si="79"/>
        <v>7.1935999999999991</v>
      </c>
      <c r="H441" s="54">
        <f t="shared" si="73"/>
        <v>1.4625833333333333</v>
      </c>
      <c r="I441" s="88">
        <f t="shared" si="76"/>
        <v>-8.3142857142806176E-6</v>
      </c>
      <c r="J441" s="54">
        <f t="shared" si="80"/>
        <v>0.49885714285683702</v>
      </c>
      <c r="K441" s="54">
        <f t="shared" si="77"/>
        <v>0.96372619047649632</v>
      </c>
      <c r="L441" s="58"/>
      <c r="M441" s="59"/>
      <c r="N441" s="56">
        <f t="shared" si="81"/>
        <v>73.324177777777862</v>
      </c>
      <c r="O441" s="56">
        <f t="shared" si="82"/>
        <v>0.11243472222232684</v>
      </c>
      <c r="P441" s="56">
        <f>SUM($O$13:O441)</f>
        <v>58.936977777777855</v>
      </c>
      <c r="Q441" s="56">
        <f t="shared" si="83"/>
        <v>14.387200000000007</v>
      </c>
    </row>
    <row r="442" spans="1:17" x14ac:dyDescent="0.35">
      <c r="A442" s="63">
        <v>0.42380787037037032</v>
      </c>
      <c r="B442" s="81">
        <f t="shared" si="75"/>
        <v>3017.9999999999986</v>
      </c>
      <c r="C442" s="54">
        <f t="shared" si="74"/>
        <v>50.299999999999976</v>
      </c>
      <c r="D442" s="54">
        <f t="shared" si="78"/>
        <v>0.16666666666658614</v>
      </c>
      <c r="E442">
        <v>36.200000000000003</v>
      </c>
      <c r="F442" s="31">
        <f>SUM($E$13:E442)</f>
        <v>7229.7999999999993</v>
      </c>
      <c r="G442" s="52">
        <f t="shared" si="79"/>
        <v>7.2297999999999991</v>
      </c>
      <c r="H442" s="54">
        <f t="shared" ref="H442:H505" si="84">IF($C$4=$C$5,$D$5,IF($C$4=$C$6,$D$6,IF($C$4=$C$7,$D$7,$D$8)))</f>
        <v>1.4625833333333333</v>
      </c>
      <c r="I442" s="88">
        <f t="shared" si="76"/>
        <v>-7.2400000000034984E-6</v>
      </c>
      <c r="J442" s="54">
        <f t="shared" si="80"/>
        <v>0.4344000000002099</v>
      </c>
      <c r="K442" s="54">
        <f t="shared" si="77"/>
        <v>1.0281833333331234</v>
      </c>
      <c r="L442" s="58"/>
      <c r="M442" s="59"/>
      <c r="N442" s="56">
        <f t="shared" si="81"/>
        <v>73.567941666666627</v>
      </c>
      <c r="O442" s="56">
        <f t="shared" si="82"/>
        <v>0.1713638888887711</v>
      </c>
      <c r="P442" s="56">
        <f>SUM($O$13:O442)</f>
        <v>59.108341666666625</v>
      </c>
      <c r="Q442" s="56">
        <f t="shared" si="83"/>
        <v>14.459600000000002</v>
      </c>
    </row>
    <row r="443" spans="1:17" x14ac:dyDescent="0.35">
      <c r="A443" s="63">
        <v>0.42387731481481478</v>
      </c>
      <c r="B443" s="81">
        <f t="shared" si="75"/>
        <v>3023.9999999999995</v>
      </c>
      <c r="C443" s="54">
        <f t="shared" si="74"/>
        <v>50.399999999999991</v>
      </c>
      <c r="D443" s="54">
        <f t="shared" si="78"/>
        <v>0.10000000000001563</v>
      </c>
      <c r="E443">
        <v>50.6</v>
      </c>
      <c r="F443" s="31">
        <f>SUM($E$13:E443)</f>
        <v>7280.4</v>
      </c>
      <c r="G443" s="52">
        <f t="shared" si="79"/>
        <v>7.2803999999999993</v>
      </c>
      <c r="H443" s="54">
        <f t="shared" si="84"/>
        <v>1.4625833333333333</v>
      </c>
      <c r="I443" s="88">
        <f t="shared" si="76"/>
        <v>-1.6866666666664033E-5</v>
      </c>
      <c r="J443" s="54">
        <f t="shared" si="80"/>
        <v>1.0119999999998419</v>
      </c>
      <c r="K443" s="54">
        <f t="shared" si="77"/>
        <v>0.45058333333349143</v>
      </c>
      <c r="L443" s="58"/>
      <c r="M443" s="59"/>
      <c r="N443" s="56">
        <f t="shared" si="81"/>
        <v>73.714199999999991</v>
      </c>
      <c r="O443" s="56">
        <f t="shared" si="82"/>
        <v>4.5058333333356189E-2</v>
      </c>
      <c r="P443" s="56">
        <f>SUM($O$13:O443)</f>
        <v>59.153399999999984</v>
      </c>
      <c r="Q443" s="56">
        <f t="shared" si="83"/>
        <v>14.560800000000008</v>
      </c>
    </row>
    <row r="444" spans="1:17" x14ac:dyDescent="0.35">
      <c r="A444" s="63">
        <v>0.42424768518518513</v>
      </c>
      <c r="B444" s="81">
        <f t="shared" si="75"/>
        <v>3055.9999999999982</v>
      </c>
      <c r="C444" s="54">
        <f t="shared" si="74"/>
        <v>50.933333333333302</v>
      </c>
      <c r="D444" s="54">
        <f t="shared" si="78"/>
        <v>0.53333333333331012</v>
      </c>
      <c r="E444">
        <v>35.5</v>
      </c>
      <c r="F444" s="31">
        <f>SUM($E$13:E444)</f>
        <v>7315.9</v>
      </c>
      <c r="G444" s="52">
        <f t="shared" si="79"/>
        <v>7.3159000000000001</v>
      </c>
      <c r="H444" s="54">
        <f t="shared" si="84"/>
        <v>1.4625833333333333</v>
      </c>
      <c r="I444" s="88">
        <f t="shared" si="76"/>
        <v>-2.2187500000000967E-6</v>
      </c>
      <c r="J444" s="54">
        <f t="shared" si="80"/>
        <v>0.13312500000000579</v>
      </c>
      <c r="K444" s="54">
        <f t="shared" si="77"/>
        <v>1.3294583333333276</v>
      </c>
      <c r="L444" s="58"/>
      <c r="M444" s="59"/>
      <c r="N444" s="56">
        <f t="shared" si="81"/>
        <v>74.494244444444405</v>
      </c>
      <c r="O444" s="56">
        <f t="shared" si="82"/>
        <v>0.7090444444444105</v>
      </c>
      <c r="P444" s="56">
        <f>SUM($O$13:O444)</f>
        <v>59.862444444444392</v>
      </c>
      <c r="Q444" s="56">
        <f t="shared" si="83"/>
        <v>14.631800000000013</v>
      </c>
    </row>
    <row r="445" spans="1:17" x14ac:dyDescent="0.35">
      <c r="A445" s="63">
        <v>0.42430555555555555</v>
      </c>
      <c r="B445" s="81">
        <f t="shared" si="75"/>
        <v>3061.0000000000023</v>
      </c>
      <c r="C445" s="54">
        <f t="shared" si="74"/>
        <v>51.016666666666701</v>
      </c>
      <c r="D445" s="54">
        <f t="shared" si="78"/>
        <v>8.3333333333399651E-2</v>
      </c>
      <c r="E445">
        <v>27.5</v>
      </c>
      <c r="F445" s="31">
        <f>SUM($E$13:E445)</f>
        <v>7343.4</v>
      </c>
      <c r="G445" s="52">
        <f t="shared" si="79"/>
        <v>7.3433999999999999</v>
      </c>
      <c r="H445" s="54">
        <f t="shared" si="84"/>
        <v>1.4625833333333333</v>
      </c>
      <c r="I445" s="88">
        <f t="shared" si="76"/>
        <v>-1.0999999999991246E-5</v>
      </c>
      <c r="J445" s="54">
        <f t="shared" si="80"/>
        <v>0.65999999999947478</v>
      </c>
      <c r="K445" s="54">
        <f t="shared" si="77"/>
        <v>0.80258333333385856</v>
      </c>
      <c r="L445" s="58"/>
      <c r="M445" s="59"/>
      <c r="N445" s="56">
        <f t="shared" si="81"/>
        <v>74.616126388888944</v>
      </c>
      <c r="O445" s="56">
        <f t="shared" si="82"/>
        <v>6.6881944444541444E-2</v>
      </c>
      <c r="P445" s="56">
        <f>SUM($O$13:O445)</f>
        <v>59.929326388888931</v>
      </c>
      <c r="Q445" s="56">
        <f t="shared" si="83"/>
        <v>14.686800000000012</v>
      </c>
    </row>
    <row r="446" spans="1:17" x14ac:dyDescent="0.35">
      <c r="A446" s="63">
        <v>0.42439814814814819</v>
      </c>
      <c r="B446" s="81">
        <f t="shared" si="75"/>
        <v>3069.0000000000032</v>
      </c>
      <c r="C446" s="54">
        <f t="shared" si="74"/>
        <v>51.150000000000055</v>
      </c>
      <c r="D446" s="54">
        <f t="shared" si="78"/>
        <v>0.13333333333335418</v>
      </c>
      <c r="E446">
        <v>31.4</v>
      </c>
      <c r="F446" s="31">
        <f>SUM($E$13:E446)</f>
        <v>7374.7999999999993</v>
      </c>
      <c r="G446" s="52">
        <f t="shared" si="79"/>
        <v>7.3747999999999996</v>
      </c>
      <c r="H446" s="54">
        <f t="shared" si="84"/>
        <v>1.4625833333333333</v>
      </c>
      <c r="I446" s="88">
        <f t="shared" si="76"/>
        <v>-7.8499999999987729E-6</v>
      </c>
      <c r="J446" s="54">
        <f t="shared" si="80"/>
        <v>0.47099999999992637</v>
      </c>
      <c r="K446" s="54">
        <f t="shared" si="77"/>
        <v>0.99158333333340698</v>
      </c>
      <c r="L446" s="58"/>
      <c r="M446" s="59"/>
      <c r="N446" s="56">
        <f t="shared" si="81"/>
        <v>74.811137500000086</v>
      </c>
      <c r="O446" s="56">
        <f t="shared" si="82"/>
        <v>0.13221111111114159</v>
      </c>
      <c r="P446" s="56">
        <f>SUM($O$13:O446)</f>
        <v>60.061537500000071</v>
      </c>
      <c r="Q446" s="56">
        <f t="shared" si="83"/>
        <v>14.749600000000015</v>
      </c>
    </row>
    <row r="447" spans="1:17" x14ac:dyDescent="0.35">
      <c r="A447" s="63">
        <v>0.42450231481481482</v>
      </c>
      <c r="B447" s="81">
        <f t="shared" si="75"/>
        <v>3078.0000000000014</v>
      </c>
      <c r="C447" s="54">
        <f t="shared" si="74"/>
        <v>51.300000000000026</v>
      </c>
      <c r="D447" s="54">
        <f t="shared" si="78"/>
        <v>0.14999999999997016</v>
      </c>
      <c r="E447">
        <v>39.5</v>
      </c>
      <c r="F447" s="31">
        <f>SUM($E$13:E447)</f>
        <v>7414.2999999999993</v>
      </c>
      <c r="G447" s="52">
        <f t="shared" si="79"/>
        <v>7.414299999999999</v>
      </c>
      <c r="H447" s="54">
        <f t="shared" si="84"/>
        <v>1.4625833333333333</v>
      </c>
      <c r="I447" s="88">
        <f t="shared" si="76"/>
        <v>-8.7777777777795246E-6</v>
      </c>
      <c r="J447" s="54">
        <f t="shared" si="80"/>
        <v>0.52666666666677142</v>
      </c>
      <c r="K447" s="54">
        <f t="shared" si="77"/>
        <v>0.93591666666656192</v>
      </c>
      <c r="L447" s="58"/>
      <c r="M447" s="59"/>
      <c r="N447" s="56">
        <f t="shared" si="81"/>
        <v>75.03052500000004</v>
      </c>
      <c r="O447" s="56">
        <f t="shared" si="82"/>
        <v>0.14038749999995637</v>
      </c>
      <c r="P447" s="56">
        <f>SUM($O$13:O447)</f>
        <v>60.201925000000024</v>
      </c>
      <c r="Q447" s="56">
        <f t="shared" si="83"/>
        <v>14.828600000000016</v>
      </c>
    </row>
    <row r="448" spans="1:17" x14ac:dyDescent="0.35">
      <c r="A448" s="63">
        <v>0.42478009259259258</v>
      </c>
      <c r="B448" s="81">
        <f t="shared" si="75"/>
        <v>3101.9999999999991</v>
      </c>
      <c r="C448" s="54">
        <f t="shared" si="74"/>
        <v>51.699999999999982</v>
      </c>
      <c r="D448" s="54">
        <f t="shared" si="78"/>
        <v>0.39999999999995595</v>
      </c>
      <c r="E448">
        <v>39.4</v>
      </c>
      <c r="F448" s="31">
        <f>SUM($E$13:E448)</f>
        <v>7453.6999999999989</v>
      </c>
      <c r="G448" s="52">
        <f t="shared" si="79"/>
        <v>7.4536999999999987</v>
      </c>
      <c r="H448" s="54">
        <f t="shared" si="84"/>
        <v>1.4625833333333333</v>
      </c>
      <c r="I448" s="88">
        <f t="shared" si="76"/>
        <v>-3.2833333333336946E-6</v>
      </c>
      <c r="J448" s="54">
        <f t="shared" si="80"/>
        <v>0.19700000000002169</v>
      </c>
      <c r="K448" s="54">
        <f t="shared" si="77"/>
        <v>1.2655833333333117</v>
      </c>
      <c r="L448" s="58"/>
      <c r="M448" s="59"/>
      <c r="N448" s="56">
        <f t="shared" si="81"/>
        <v>75.615558333333311</v>
      </c>
      <c r="O448" s="56">
        <f t="shared" si="82"/>
        <v>0.50623333333326892</v>
      </c>
      <c r="P448" s="56">
        <f>SUM($O$13:O448)</f>
        <v>60.708158333333294</v>
      </c>
      <c r="Q448" s="56">
        <f t="shared" si="83"/>
        <v>14.907400000000017</v>
      </c>
    </row>
    <row r="449" spans="1:17" x14ac:dyDescent="0.35">
      <c r="A449" s="63">
        <v>0.42484953703703704</v>
      </c>
      <c r="B449" s="81">
        <f t="shared" si="75"/>
        <v>3108</v>
      </c>
      <c r="C449" s="54">
        <f t="shared" si="74"/>
        <v>51.8</v>
      </c>
      <c r="D449" s="54">
        <f t="shared" si="78"/>
        <v>0.10000000000001563</v>
      </c>
      <c r="E449">
        <v>36.799999999999997</v>
      </c>
      <c r="F449" s="31">
        <f>SUM($E$13:E449)</f>
        <v>7490.4999999999991</v>
      </c>
      <c r="G449" s="52">
        <f t="shared" si="79"/>
        <v>7.490499999999999</v>
      </c>
      <c r="H449" s="54">
        <f t="shared" si="84"/>
        <v>1.4625833333333333</v>
      </c>
      <c r="I449" s="88">
        <f t="shared" si="76"/>
        <v>-1.2266666666664748E-5</v>
      </c>
      <c r="J449" s="54">
        <f t="shared" si="80"/>
        <v>0.73599999999988486</v>
      </c>
      <c r="K449" s="54">
        <f t="shared" si="77"/>
        <v>0.72658333333344849</v>
      </c>
      <c r="L449" s="58"/>
      <c r="M449" s="59"/>
      <c r="N449" s="56">
        <f t="shared" si="81"/>
        <v>75.761816666666661</v>
      </c>
      <c r="O449" s="56">
        <f t="shared" si="82"/>
        <v>7.2658333333356209E-2</v>
      </c>
      <c r="P449" s="56">
        <f>SUM($O$13:O449)</f>
        <v>60.780816666666652</v>
      </c>
      <c r="Q449" s="56">
        <f t="shared" si="83"/>
        <v>14.981000000000009</v>
      </c>
    </row>
    <row r="450" spans="1:17" x14ac:dyDescent="0.35">
      <c r="A450" s="63">
        <v>0.42491898148148149</v>
      </c>
      <c r="B450" s="81">
        <f t="shared" si="75"/>
        <v>3114.0000000000009</v>
      </c>
      <c r="C450" s="54">
        <f t="shared" si="74"/>
        <v>51.900000000000013</v>
      </c>
      <c r="D450" s="54">
        <f t="shared" si="78"/>
        <v>0.10000000000001563</v>
      </c>
      <c r="E450">
        <v>34.299999999999997</v>
      </c>
      <c r="F450" s="31">
        <f>SUM($E$13:E450)</f>
        <v>7524.7999999999993</v>
      </c>
      <c r="G450" s="52">
        <f t="shared" si="79"/>
        <v>7.524799999999999</v>
      </c>
      <c r="H450" s="54">
        <f t="shared" si="84"/>
        <v>1.4625833333333333</v>
      </c>
      <c r="I450" s="88">
        <f t="shared" si="76"/>
        <v>-1.1433333333331544E-5</v>
      </c>
      <c r="J450" s="54">
        <f t="shared" si="80"/>
        <v>0.6859999999998927</v>
      </c>
      <c r="K450" s="54">
        <f t="shared" si="77"/>
        <v>0.77658333333344065</v>
      </c>
      <c r="L450" s="58"/>
      <c r="M450" s="59"/>
      <c r="N450" s="56">
        <f t="shared" si="81"/>
        <v>75.908075000000025</v>
      </c>
      <c r="O450" s="56">
        <f t="shared" si="82"/>
        <v>7.76583333333562E-2</v>
      </c>
      <c r="P450" s="56">
        <f>SUM($O$13:O450)</f>
        <v>60.858475000000006</v>
      </c>
      <c r="Q450" s="56">
        <f t="shared" si="83"/>
        <v>15.049600000000019</v>
      </c>
    </row>
    <row r="451" spans="1:17" x14ac:dyDescent="0.35">
      <c r="A451" s="63">
        <v>0.42501157407407408</v>
      </c>
      <c r="B451" s="81">
        <f t="shared" si="75"/>
        <v>3122.0000000000018</v>
      </c>
      <c r="C451" s="54">
        <f t="shared" si="74"/>
        <v>52.033333333333367</v>
      </c>
      <c r="D451" s="54">
        <f t="shared" si="78"/>
        <v>0.13333333333335418</v>
      </c>
      <c r="E451">
        <v>32.799999999999997</v>
      </c>
      <c r="F451" s="31">
        <f>SUM($E$13:E451)</f>
        <v>7557.5999999999995</v>
      </c>
      <c r="G451" s="52">
        <f t="shared" si="79"/>
        <v>7.5575999999999999</v>
      </c>
      <c r="H451" s="54">
        <f t="shared" si="84"/>
        <v>1.4625833333333333</v>
      </c>
      <c r="I451" s="88">
        <f t="shared" si="76"/>
        <v>-8.199999999998717E-6</v>
      </c>
      <c r="J451" s="54">
        <f t="shared" si="80"/>
        <v>0.49199999999992305</v>
      </c>
      <c r="K451" s="54">
        <f t="shared" si="77"/>
        <v>0.97058333333341029</v>
      </c>
      <c r="L451" s="58"/>
      <c r="M451" s="59"/>
      <c r="N451" s="56">
        <f t="shared" si="81"/>
        <v>76.103086111111168</v>
      </c>
      <c r="O451" s="56">
        <f t="shared" si="82"/>
        <v>0.12941111111114159</v>
      </c>
      <c r="P451" s="56">
        <f>SUM($O$13:O451)</f>
        <v>60.987886111111145</v>
      </c>
      <c r="Q451" s="56">
        <f t="shared" si="83"/>
        <v>15.115200000000023</v>
      </c>
    </row>
    <row r="452" spans="1:17" x14ac:dyDescent="0.35">
      <c r="A452" s="63">
        <v>0.42509259259259258</v>
      </c>
      <c r="B452" s="81">
        <f t="shared" si="75"/>
        <v>3129</v>
      </c>
      <c r="C452" s="54">
        <f t="shared" si="74"/>
        <v>52.15</v>
      </c>
      <c r="D452" s="54">
        <f t="shared" si="78"/>
        <v>0.11666666666663161</v>
      </c>
      <c r="E452">
        <v>33</v>
      </c>
      <c r="F452" s="31">
        <f>SUM($E$13:E452)</f>
        <v>7590.5999999999995</v>
      </c>
      <c r="G452" s="52">
        <f t="shared" si="79"/>
        <v>7.5905999999999993</v>
      </c>
      <c r="H452" s="54">
        <f t="shared" si="84"/>
        <v>1.4625833333333333</v>
      </c>
      <c r="I452" s="88">
        <f t="shared" si="76"/>
        <v>-9.428571428574262E-6</v>
      </c>
      <c r="J452" s="54">
        <f t="shared" si="80"/>
        <v>0.5657142857144557</v>
      </c>
      <c r="K452" s="54">
        <f t="shared" si="77"/>
        <v>0.89686904761887765</v>
      </c>
      <c r="L452" s="58"/>
      <c r="M452" s="59"/>
      <c r="N452" s="56">
        <f t="shared" si="81"/>
        <v>76.273720833333329</v>
      </c>
      <c r="O452" s="56">
        <f t="shared" si="82"/>
        <v>0.10463472222217095</v>
      </c>
      <c r="P452" s="56">
        <f>SUM($O$13:O452)</f>
        <v>61.092520833333317</v>
      </c>
      <c r="Q452" s="56">
        <f t="shared" si="83"/>
        <v>15.181200000000011</v>
      </c>
    </row>
    <row r="453" spans="1:17" x14ac:dyDescent="0.35">
      <c r="A453" s="63">
        <v>0.42517361111111113</v>
      </c>
      <c r="B453" s="81">
        <f t="shared" si="75"/>
        <v>3136.0000000000041</v>
      </c>
      <c r="C453" s="54">
        <f t="shared" si="74"/>
        <v>52.266666666666737</v>
      </c>
      <c r="D453" s="54">
        <f t="shared" si="78"/>
        <v>0.11666666666673819</v>
      </c>
      <c r="E453">
        <v>33</v>
      </c>
      <c r="F453" s="31">
        <f>SUM($E$13:E453)</f>
        <v>7623.5999999999995</v>
      </c>
      <c r="G453" s="52">
        <f t="shared" si="79"/>
        <v>7.6235999999999997</v>
      </c>
      <c r="H453" s="54">
        <f t="shared" si="84"/>
        <v>1.4625833333333333</v>
      </c>
      <c r="I453" s="88">
        <f t="shared" si="76"/>
        <v>-9.4285714285656477E-6</v>
      </c>
      <c r="J453" s="54">
        <f t="shared" si="80"/>
        <v>0.56571428571393889</v>
      </c>
      <c r="K453" s="54">
        <f t="shared" si="77"/>
        <v>0.89686904761939445</v>
      </c>
      <c r="L453" s="58"/>
      <c r="M453" s="59"/>
      <c r="N453" s="56">
        <f t="shared" si="81"/>
        <v>76.44435555555566</v>
      </c>
      <c r="O453" s="56">
        <f t="shared" si="82"/>
        <v>0.10463472222232684</v>
      </c>
      <c r="P453" s="56">
        <f>SUM($O$13:O453)</f>
        <v>61.197155555555646</v>
      </c>
      <c r="Q453" s="56">
        <f t="shared" si="83"/>
        <v>15.247200000000014</v>
      </c>
    </row>
    <row r="454" spans="1:17" x14ac:dyDescent="0.35">
      <c r="A454" s="63">
        <v>0.42526620370370366</v>
      </c>
      <c r="B454" s="81">
        <f t="shared" si="75"/>
        <v>3143.9999999999991</v>
      </c>
      <c r="C454" s="54">
        <f t="shared" si="74"/>
        <v>52.399999999999984</v>
      </c>
      <c r="D454" s="54">
        <f t="shared" si="78"/>
        <v>0.13333333333324759</v>
      </c>
      <c r="E454">
        <v>33</v>
      </c>
      <c r="F454" s="31">
        <f>SUM($E$13:E454)</f>
        <v>7656.5999999999995</v>
      </c>
      <c r="G454" s="52">
        <f t="shared" si="79"/>
        <v>7.6565999999999992</v>
      </c>
      <c r="H454" s="54">
        <f t="shared" si="84"/>
        <v>1.4625833333333333</v>
      </c>
      <c r="I454" s="88">
        <f t="shared" si="76"/>
        <v>-8.2500000000053048E-6</v>
      </c>
      <c r="J454" s="54">
        <f t="shared" si="80"/>
        <v>0.4950000000003183</v>
      </c>
      <c r="K454" s="54">
        <f t="shared" si="77"/>
        <v>0.96758333333301505</v>
      </c>
      <c r="L454" s="58"/>
      <c r="M454" s="59"/>
      <c r="N454" s="56">
        <f t="shared" si="81"/>
        <v>76.639366666666646</v>
      </c>
      <c r="O454" s="56">
        <f t="shared" si="82"/>
        <v>0.1290111111109857</v>
      </c>
      <c r="P454" s="56">
        <f>SUM($O$13:O454)</f>
        <v>61.32616666666663</v>
      </c>
      <c r="Q454" s="56">
        <f t="shared" si="83"/>
        <v>15.313200000000016</v>
      </c>
    </row>
    <row r="455" spans="1:17" x14ac:dyDescent="0.35">
      <c r="A455" s="63">
        <v>0.42533564814814812</v>
      </c>
      <c r="B455" s="81">
        <f t="shared" si="75"/>
        <v>3150</v>
      </c>
      <c r="C455" s="54">
        <f t="shared" si="74"/>
        <v>52.5</v>
      </c>
      <c r="D455" s="54">
        <f t="shared" si="78"/>
        <v>0.10000000000001563</v>
      </c>
      <c r="E455">
        <v>33</v>
      </c>
      <c r="F455" s="31">
        <f>SUM($E$13:E455)</f>
        <v>7689.5999999999995</v>
      </c>
      <c r="G455" s="52">
        <f t="shared" si="79"/>
        <v>7.6895999999999995</v>
      </c>
      <c r="H455" s="54">
        <f t="shared" si="84"/>
        <v>1.4625833333333333</v>
      </c>
      <c r="I455" s="88">
        <f t="shared" si="76"/>
        <v>-1.099999999999828E-5</v>
      </c>
      <c r="J455" s="54">
        <f t="shared" si="80"/>
        <v>0.65999999999989678</v>
      </c>
      <c r="K455" s="54">
        <f t="shared" si="77"/>
        <v>0.80258333333343657</v>
      </c>
      <c r="L455" s="58"/>
      <c r="M455" s="59"/>
      <c r="N455" s="56">
        <f t="shared" si="81"/>
        <v>76.785624999999996</v>
      </c>
      <c r="O455" s="56">
        <f t="shared" si="82"/>
        <v>8.0258333333356205E-2</v>
      </c>
      <c r="P455" s="56">
        <f>SUM($O$13:O455)</f>
        <v>61.406424999999984</v>
      </c>
      <c r="Q455" s="56">
        <f t="shared" si="83"/>
        <v>15.379200000000012</v>
      </c>
    </row>
    <row r="456" spans="1:17" x14ac:dyDescent="0.35">
      <c r="A456" s="63">
        <v>0.42540509259259257</v>
      </c>
      <c r="B456" s="81">
        <f t="shared" si="75"/>
        <v>3156.0000000000009</v>
      </c>
      <c r="C456" s="54">
        <f t="shared" si="74"/>
        <v>52.600000000000016</v>
      </c>
      <c r="D456" s="54">
        <f t="shared" si="78"/>
        <v>0.10000000000001563</v>
      </c>
      <c r="E456">
        <v>35.299999999999997</v>
      </c>
      <c r="F456" s="31">
        <f>SUM($E$13:E456)</f>
        <v>7724.9</v>
      </c>
      <c r="G456" s="52">
        <f t="shared" si="79"/>
        <v>7.7248999999999999</v>
      </c>
      <c r="H456" s="54">
        <f t="shared" si="84"/>
        <v>1.4625833333333333</v>
      </c>
      <c r="I456" s="88">
        <f t="shared" si="76"/>
        <v>-1.1766666666664827E-5</v>
      </c>
      <c r="J456" s="54">
        <f t="shared" si="80"/>
        <v>0.7059999999998896</v>
      </c>
      <c r="K456" s="54">
        <f t="shared" si="77"/>
        <v>0.75658333333344374</v>
      </c>
      <c r="L456" s="58"/>
      <c r="M456" s="59"/>
      <c r="N456" s="56">
        <f t="shared" si="81"/>
        <v>76.93188333333336</v>
      </c>
      <c r="O456" s="56">
        <f t="shared" si="82"/>
        <v>7.5658333333356198E-2</v>
      </c>
      <c r="P456" s="56">
        <f>SUM($O$13:O456)</f>
        <v>61.482083333333343</v>
      </c>
      <c r="Q456" s="56">
        <f t="shared" si="83"/>
        <v>15.449800000000018</v>
      </c>
    </row>
    <row r="457" spans="1:17" x14ac:dyDescent="0.35">
      <c r="A457" s="63">
        <v>0.42546296296296293</v>
      </c>
      <c r="B457" s="81">
        <f t="shared" si="75"/>
        <v>3160.9999999999986</v>
      </c>
      <c r="C457" s="54">
        <f t="shared" si="74"/>
        <v>52.683333333333309</v>
      </c>
      <c r="D457" s="54">
        <f t="shared" si="78"/>
        <v>8.3333333333293069E-2</v>
      </c>
      <c r="E457">
        <v>33.6</v>
      </c>
      <c r="F457" s="31">
        <f>SUM($E$13:E457)</f>
        <v>7758.5</v>
      </c>
      <c r="G457" s="52">
        <f t="shared" si="79"/>
        <v>7.7584999999999997</v>
      </c>
      <c r="H457" s="54">
        <f t="shared" si="84"/>
        <v>1.4625833333333333</v>
      </c>
      <c r="I457" s="88">
        <f t="shared" si="76"/>
        <v>-1.3440000000006495E-5</v>
      </c>
      <c r="J457" s="54">
        <f t="shared" si="80"/>
        <v>0.80640000000038969</v>
      </c>
      <c r="K457" s="54">
        <f t="shared" si="77"/>
        <v>0.65618333333294365</v>
      </c>
      <c r="L457" s="58"/>
      <c r="M457" s="59"/>
      <c r="N457" s="56">
        <f t="shared" si="81"/>
        <v>77.053765277777742</v>
      </c>
      <c r="O457" s="56">
        <f t="shared" si="82"/>
        <v>5.4681944444385552E-2</v>
      </c>
      <c r="P457" s="56">
        <f>SUM($O$13:O457)</f>
        <v>61.536765277777725</v>
      </c>
      <c r="Q457" s="56">
        <f t="shared" si="83"/>
        <v>15.517000000000017</v>
      </c>
    </row>
    <row r="458" spans="1:17" x14ac:dyDescent="0.35">
      <c r="A458" s="63">
        <v>0.42552083333333335</v>
      </c>
      <c r="B458" s="81">
        <f t="shared" si="75"/>
        <v>3166.0000000000027</v>
      </c>
      <c r="C458" s="54">
        <f t="shared" si="74"/>
        <v>52.766666666666708</v>
      </c>
      <c r="D458" s="54">
        <f t="shared" si="78"/>
        <v>8.3333333333399651E-2</v>
      </c>
      <c r="E458">
        <v>28.7</v>
      </c>
      <c r="F458" s="31">
        <f>SUM($E$13:E458)</f>
        <v>7787.2</v>
      </c>
      <c r="G458" s="52">
        <f t="shared" si="79"/>
        <v>7.7871999999999995</v>
      </c>
      <c r="H458" s="54">
        <f t="shared" si="84"/>
        <v>1.4625833333333333</v>
      </c>
      <c r="I458" s="88">
        <f t="shared" si="76"/>
        <v>-1.1479999999990864E-5</v>
      </c>
      <c r="J458" s="54">
        <f t="shared" si="80"/>
        <v>0.68879999999945185</v>
      </c>
      <c r="K458" s="54">
        <f t="shared" si="77"/>
        <v>0.7737833333338815</v>
      </c>
      <c r="L458" s="58"/>
      <c r="M458" s="59"/>
      <c r="N458" s="56">
        <f t="shared" si="81"/>
        <v>77.175647222222281</v>
      </c>
      <c r="O458" s="56">
        <f t="shared" si="82"/>
        <v>6.4481944444541445E-2</v>
      </c>
      <c r="P458" s="56">
        <f>SUM($O$13:O458)</f>
        <v>61.60124722222227</v>
      </c>
      <c r="Q458" s="56">
        <f t="shared" si="83"/>
        <v>15.574400000000011</v>
      </c>
    </row>
    <row r="459" spans="1:17" x14ac:dyDescent="0.35">
      <c r="A459" s="63">
        <v>0.42562499999999998</v>
      </c>
      <c r="B459" s="81">
        <f t="shared" si="75"/>
        <v>3175.0000000000009</v>
      </c>
      <c r="C459" s="54">
        <f t="shared" si="74"/>
        <v>52.916666666666679</v>
      </c>
      <c r="D459" s="54">
        <f t="shared" si="78"/>
        <v>0.14999999999997016</v>
      </c>
      <c r="E459">
        <v>31.6</v>
      </c>
      <c r="F459" s="31">
        <f>SUM($E$13:E459)</f>
        <v>7818.8</v>
      </c>
      <c r="G459" s="52">
        <f t="shared" si="79"/>
        <v>7.8188000000000004</v>
      </c>
      <c r="H459" s="54">
        <f t="shared" si="84"/>
        <v>1.4625833333333333</v>
      </c>
      <c r="I459" s="88">
        <f t="shared" si="76"/>
        <v>-7.022222222223619E-6</v>
      </c>
      <c r="J459" s="54">
        <f t="shared" si="80"/>
        <v>0.42133333333341716</v>
      </c>
      <c r="K459" s="54">
        <f t="shared" si="77"/>
        <v>1.0412499999999163</v>
      </c>
      <c r="L459" s="58"/>
      <c r="M459" s="59"/>
      <c r="N459" s="56">
        <f t="shared" si="81"/>
        <v>77.395034722222235</v>
      </c>
      <c r="O459" s="56">
        <f t="shared" si="82"/>
        <v>0.15618749999995638</v>
      </c>
      <c r="P459" s="56">
        <f>SUM($O$13:O459)</f>
        <v>61.757434722222229</v>
      </c>
      <c r="Q459" s="56">
        <f t="shared" si="83"/>
        <v>15.637600000000006</v>
      </c>
    </row>
    <row r="460" spans="1:17" x14ac:dyDescent="0.35">
      <c r="A460" s="63">
        <v>0.42568287037037034</v>
      </c>
      <c r="B460" s="81">
        <f t="shared" si="75"/>
        <v>3179.9999999999982</v>
      </c>
      <c r="C460" s="54">
        <f t="shared" si="74"/>
        <v>52.999999999999972</v>
      </c>
      <c r="D460" s="54">
        <f t="shared" si="78"/>
        <v>8.3333333333293069E-2</v>
      </c>
      <c r="E460">
        <v>38.9</v>
      </c>
      <c r="F460" s="31">
        <f>SUM($E$13:E460)</f>
        <v>7857.7</v>
      </c>
      <c r="G460" s="52">
        <f t="shared" si="79"/>
        <v>7.8576999999999995</v>
      </c>
      <c r="H460" s="54">
        <f t="shared" si="84"/>
        <v>1.4625833333333333</v>
      </c>
      <c r="I460" s="88">
        <f t="shared" si="76"/>
        <v>-1.5560000000007518E-5</v>
      </c>
      <c r="J460" s="54">
        <f t="shared" si="80"/>
        <v>0.93360000000045107</v>
      </c>
      <c r="K460" s="54">
        <f t="shared" si="77"/>
        <v>0.52898333333288228</v>
      </c>
      <c r="L460" s="58"/>
      <c r="M460" s="59"/>
      <c r="N460" s="56">
        <f t="shared" si="81"/>
        <v>77.516916666666631</v>
      </c>
      <c r="O460" s="56">
        <f t="shared" si="82"/>
        <v>4.4081944444385554E-2</v>
      </c>
      <c r="P460" s="56">
        <f>SUM($O$13:O460)</f>
        <v>61.801516666666615</v>
      </c>
      <c r="Q460" s="56">
        <f t="shared" si="83"/>
        <v>15.715400000000017</v>
      </c>
    </row>
    <row r="461" spans="1:17" x14ac:dyDescent="0.35">
      <c r="A461" s="63">
        <v>0.42579861111111111</v>
      </c>
      <c r="B461" s="81">
        <f t="shared" si="75"/>
        <v>3190</v>
      </c>
      <c r="C461" s="54">
        <f t="shared" ref="C461:C524" si="85">(A461*24-$A$13*24)*60</f>
        <v>53.166666666666664</v>
      </c>
      <c r="D461" s="54">
        <f t="shared" si="78"/>
        <v>0.16666666666669272</v>
      </c>
      <c r="E461">
        <v>29.8</v>
      </c>
      <c r="F461" s="31">
        <f>SUM($E$13:E461)</f>
        <v>7887.5</v>
      </c>
      <c r="G461" s="52">
        <f t="shared" si="79"/>
        <v>7.8875000000000002</v>
      </c>
      <c r="H461" s="54">
        <f t="shared" si="84"/>
        <v>1.4625833333333333</v>
      </c>
      <c r="I461" s="88">
        <f t="shared" si="76"/>
        <v>-5.9599999999990688E-6</v>
      </c>
      <c r="J461" s="54">
        <f t="shared" si="80"/>
        <v>0.35759999999994413</v>
      </c>
      <c r="K461" s="54">
        <f t="shared" si="77"/>
        <v>1.1049833333333892</v>
      </c>
      <c r="L461" s="58"/>
      <c r="M461" s="59"/>
      <c r="N461" s="56">
        <f t="shared" si="81"/>
        <v>77.760680555555552</v>
      </c>
      <c r="O461" s="56">
        <f t="shared" si="82"/>
        <v>0.18416388888892699</v>
      </c>
      <c r="P461" s="56">
        <f>SUM($O$13:O461)</f>
        <v>61.98568055555554</v>
      </c>
      <c r="Q461" s="56">
        <f t="shared" si="83"/>
        <v>15.775000000000013</v>
      </c>
    </row>
    <row r="462" spans="1:17" x14ac:dyDescent="0.35">
      <c r="A462" s="63">
        <v>0.42586805555555557</v>
      </c>
      <c r="B462" s="81">
        <f t="shared" ref="B462:B525" si="86">C462*60</f>
        <v>3196.0000000000009</v>
      </c>
      <c r="C462" s="54">
        <f t="shared" si="85"/>
        <v>53.26666666666668</v>
      </c>
      <c r="D462" s="54">
        <f t="shared" si="78"/>
        <v>0.10000000000001563</v>
      </c>
      <c r="E462">
        <v>29</v>
      </c>
      <c r="F462" s="31">
        <f>SUM($E$13:E462)</f>
        <v>7916.5</v>
      </c>
      <c r="G462" s="52">
        <f t="shared" si="79"/>
        <v>7.9165000000000001</v>
      </c>
      <c r="H462" s="54">
        <f t="shared" si="84"/>
        <v>1.4625833333333333</v>
      </c>
      <c r="I462" s="88">
        <f t="shared" ref="I462:I525" si="87">-J462/1000/60</f>
        <v>-9.6666666666651556E-6</v>
      </c>
      <c r="J462" s="54">
        <f t="shared" si="80"/>
        <v>0.57999999999990937</v>
      </c>
      <c r="K462" s="54">
        <f t="shared" si="77"/>
        <v>0.88258333333342398</v>
      </c>
      <c r="L462" s="58"/>
      <c r="M462" s="59"/>
      <c r="N462" s="56">
        <f t="shared" si="81"/>
        <v>77.906938888888902</v>
      </c>
      <c r="O462" s="56">
        <f t="shared" si="82"/>
        <v>8.8258333333356198E-2</v>
      </c>
      <c r="P462" s="56">
        <f>SUM($O$13:O462)</f>
        <v>62.073938888888897</v>
      </c>
      <c r="Q462" s="56">
        <f t="shared" si="83"/>
        <v>15.833000000000006</v>
      </c>
    </row>
    <row r="463" spans="1:17" x14ac:dyDescent="0.35">
      <c r="A463" s="63">
        <v>0.42592592592592587</v>
      </c>
      <c r="B463" s="81">
        <f t="shared" si="86"/>
        <v>3200.9999999999982</v>
      </c>
      <c r="C463" s="54">
        <f t="shared" si="85"/>
        <v>53.349999999999973</v>
      </c>
      <c r="D463" s="54">
        <f t="shared" si="78"/>
        <v>8.3333333333293069E-2</v>
      </c>
      <c r="E463">
        <v>30.3</v>
      </c>
      <c r="F463" s="31">
        <f>SUM($E$13:E463)</f>
        <v>7946.8</v>
      </c>
      <c r="G463" s="52">
        <f t="shared" si="79"/>
        <v>7.9468000000000005</v>
      </c>
      <c r="H463" s="54">
        <f t="shared" si="84"/>
        <v>1.4625833333333333</v>
      </c>
      <c r="I463" s="88">
        <f t="shared" si="87"/>
        <v>-1.2120000000005857E-5</v>
      </c>
      <c r="J463" s="54">
        <f t="shared" si="80"/>
        <v>0.72720000000035134</v>
      </c>
      <c r="K463" s="54">
        <f t="shared" ref="K463:K525" si="88">H463-J463</f>
        <v>0.735383333332982</v>
      </c>
      <c r="L463" s="58"/>
      <c r="M463" s="59"/>
      <c r="N463" s="56">
        <f t="shared" si="81"/>
        <v>78.028820833333299</v>
      </c>
      <c r="O463" s="56">
        <f t="shared" si="82"/>
        <v>6.1281944444385554E-2</v>
      </c>
      <c r="P463" s="56">
        <f>SUM($O$13:O463)</f>
        <v>62.135220833333285</v>
      </c>
      <c r="Q463" s="56">
        <f t="shared" si="83"/>
        <v>15.893600000000013</v>
      </c>
    </row>
    <row r="464" spans="1:17" x14ac:dyDescent="0.35">
      <c r="A464" s="63">
        <v>0.42598379629629629</v>
      </c>
      <c r="B464" s="81">
        <f t="shared" si="86"/>
        <v>3206.0000000000023</v>
      </c>
      <c r="C464" s="54">
        <f t="shared" si="85"/>
        <v>53.433333333333373</v>
      </c>
      <c r="D464" s="54">
        <f t="shared" si="78"/>
        <v>8.3333333333399651E-2</v>
      </c>
      <c r="E464">
        <v>32</v>
      </c>
      <c r="F464" s="31">
        <f>SUM($E$13:E464)</f>
        <v>7978.8</v>
      </c>
      <c r="G464" s="52">
        <f t="shared" si="79"/>
        <v>7.9788000000000006</v>
      </c>
      <c r="H464" s="54">
        <f t="shared" si="84"/>
        <v>1.4625833333333333</v>
      </c>
      <c r="I464" s="88">
        <f t="shared" si="87"/>
        <v>-1.2799999999989815E-5</v>
      </c>
      <c r="J464" s="54">
        <f t="shared" si="80"/>
        <v>0.76799999999938884</v>
      </c>
      <c r="K464" s="54">
        <f t="shared" si="88"/>
        <v>0.69458333333394451</v>
      </c>
      <c r="L464" s="58"/>
      <c r="M464" s="59"/>
      <c r="N464" s="56">
        <f t="shared" si="81"/>
        <v>78.150702777777838</v>
      </c>
      <c r="O464" s="56">
        <f t="shared" si="82"/>
        <v>5.7881944444541436E-2</v>
      </c>
      <c r="P464" s="56">
        <f>SUM($O$13:O464)</f>
        <v>62.193102777777824</v>
      </c>
      <c r="Q464" s="56">
        <f t="shared" si="83"/>
        <v>15.957600000000014</v>
      </c>
    </row>
    <row r="465" spans="1:18" x14ac:dyDescent="0.35">
      <c r="A465" s="63">
        <v>0.42607638888888894</v>
      </c>
      <c r="B465" s="81">
        <f t="shared" si="86"/>
        <v>3214.0000000000036</v>
      </c>
      <c r="C465" s="54">
        <f t="shared" si="85"/>
        <v>53.566666666666727</v>
      </c>
      <c r="D465" s="54">
        <f t="shared" si="78"/>
        <v>0.13333333333335418</v>
      </c>
      <c r="E465">
        <v>32</v>
      </c>
      <c r="F465" s="31">
        <f>SUM($E$13:E465)</f>
        <v>8010.8</v>
      </c>
      <c r="G465" s="52">
        <f t="shared" si="79"/>
        <v>8.0107999999999997</v>
      </c>
      <c r="H465" s="54">
        <f t="shared" si="84"/>
        <v>1.4625833333333333</v>
      </c>
      <c r="I465" s="88">
        <f t="shared" si="87"/>
        <v>-7.9999999999987494E-6</v>
      </c>
      <c r="J465" s="54">
        <f t="shared" si="80"/>
        <v>0.47999999999992499</v>
      </c>
      <c r="K465" s="54">
        <f t="shared" si="88"/>
        <v>0.98258333333340842</v>
      </c>
      <c r="L465" s="58"/>
      <c r="M465" s="59"/>
      <c r="N465" s="56">
        <f t="shared" si="81"/>
        <v>78.34571388888898</v>
      </c>
      <c r="O465" s="56">
        <f t="shared" si="82"/>
        <v>0.13101111111114161</v>
      </c>
      <c r="P465" s="56">
        <f>SUM($O$13:O465)</f>
        <v>62.324113888888967</v>
      </c>
      <c r="Q465" s="56">
        <f t="shared" si="83"/>
        <v>16.021600000000014</v>
      </c>
    </row>
    <row r="466" spans="1:18" x14ac:dyDescent="0.35">
      <c r="A466" s="63">
        <v>0.42613425925925924</v>
      </c>
      <c r="B466" s="81">
        <f t="shared" si="86"/>
        <v>3219.0000000000014</v>
      </c>
      <c r="C466" s="54">
        <f t="shared" si="85"/>
        <v>53.65000000000002</v>
      </c>
      <c r="D466" s="54">
        <f t="shared" si="78"/>
        <v>8.3333333333293069E-2</v>
      </c>
      <c r="E466">
        <v>32</v>
      </c>
      <c r="F466" s="31">
        <f>SUM($E$13:E466)</f>
        <v>8042.8</v>
      </c>
      <c r="G466" s="52">
        <f t="shared" si="79"/>
        <v>8.0427999999999997</v>
      </c>
      <c r="H466" s="54">
        <f t="shared" si="84"/>
        <v>1.4625833333333333</v>
      </c>
      <c r="I466" s="88">
        <f t="shared" si="87"/>
        <v>-1.2800000000006184E-5</v>
      </c>
      <c r="J466" s="54">
        <f t="shared" si="80"/>
        <v>0.76800000000037105</v>
      </c>
      <c r="K466" s="54">
        <f t="shared" si="88"/>
        <v>0.69458333333296229</v>
      </c>
      <c r="L466" s="58"/>
      <c r="M466" s="59"/>
      <c r="N466" s="56">
        <f t="shared" si="81"/>
        <v>78.467595833333363</v>
      </c>
      <c r="O466" s="56">
        <f t="shared" si="82"/>
        <v>5.7881944444385561E-2</v>
      </c>
      <c r="P466" s="56">
        <f>SUM($O$13:O466)</f>
        <v>62.381995833333349</v>
      </c>
      <c r="Q466" s="56">
        <f t="shared" si="83"/>
        <v>16.085600000000014</v>
      </c>
    </row>
    <row r="467" spans="1:18" x14ac:dyDescent="0.35">
      <c r="A467" s="63">
        <v>0.4261921296296296</v>
      </c>
      <c r="B467" s="81">
        <f t="shared" si="86"/>
        <v>3223.9999999999986</v>
      </c>
      <c r="C467" s="54">
        <f t="shared" si="85"/>
        <v>53.733333333333313</v>
      </c>
      <c r="D467" s="54">
        <f t="shared" si="78"/>
        <v>8.3333333333293069E-2</v>
      </c>
      <c r="E467">
        <v>30.6</v>
      </c>
      <c r="F467" s="31">
        <f>SUM($E$13:E467)</f>
        <v>8073.4000000000005</v>
      </c>
      <c r="G467" s="52">
        <f t="shared" si="79"/>
        <v>8.0734000000000012</v>
      </c>
      <c r="H467" s="54">
        <f t="shared" si="84"/>
        <v>1.4625833333333333</v>
      </c>
      <c r="I467" s="88">
        <f t="shared" si="87"/>
        <v>-1.2240000000005915E-5</v>
      </c>
      <c r="J467" s="54">
        <f t="shared" si="80"/>
        <v>0.73440000000035488</v>
      </c>
      <c r="K467" s="54">
        <f t="shared" si="88"/>
        <v>0.72818333333297847</v>
      </c>
      <c r="L467" s="58"/>
      <c r="M467" s="59"/>
      <c r="N467" s="56">
        <f t="shared" si="81"/>
        <v>78.589477777777745</v>
      </c>
      <c r="O467" s="56">
        <f t="shared" si="82"/>
        <v>6.0681944444385551E-2</v>
      </c>
      <c r="P467" s="56">
        <f>SUM($O$13:O467)</f>
        <v>62.442677777777732</v>
      </c>
      <c r="Q467" s="56">
        <f t="shared" si="83"/>
        <v>16.146800000000013</v>
      </c>
    </row>
    <row r="468" spans="1:18" x14ac:dyDescent="0.35">
      <c r="A468" s="63">
        <v>0.42627314814814815</v>
      </c>
      <c r="B468" s="81">
        <f t="shared" si="86"/>
        <v>3231.0000000000032</v>
      </c>
      <c r="C468" s="54">
        <f t="shared" si="85"/>
        <v>53.850000000000051</v>
      </c>
      <c r="D468" s="54">
        <f t="shared" ref="D468:D525" si="89">(A468*24-A467*24)*60</f>
        <v>0.11666666666673819</v>
      </c>
      <c r="E468">
        <v>38</v>
      </c>
      <c r="F468" s="31">
        <f>SUM($E$13:E468)</f>
        <v>8111.4000000000005</v>
      </c>
      <c r="G468" s="52">
        <f t="shared" ref="G468:G525" si="90">F468/1000</f>
        <v>8.1113999999999997</v>
      </c>
      <c r="H468" s="54">
        <f t="shared" si="84"/>
        <v>1.4625833333333333</v>
      </c>
      <c r="I468" s="88">
        <f t="shared" si="87"/>
        <v>-1.08571428571362E-5</v>
      </c>
      <c r="J468" s="54">
        <f t="shared" ref="J468:J525" si="91">2*E468/(1000*D468*1)</f>
        <v>0.65142857142817201</v>
      </c>
      <c r="K468" s="54">
        <f t="shared" si="88"/>
        <v>0.81115476190516134</v>
      </c>
      <c r="L468" s="58"/>
      <c r="M468" s="59"/>
      <c r="N468" s="56">
        <f t="shared" ref="N468:N525" si="92">C468*H468</f>
        <v>78.760112500000076</v>
      </c>
      <c r="O468" s="56">
        <f t="shared" ref="O468:O525" si="93">K468*(D468)</f>
        <v>9.4634722222326842E-2</v>
      </c>
      <c r="P468" s="56">
        <f>SUM($O$13:O468)</f>
        <v>62.537312500000056</v>
      </c>
      <c r="Q468" s="56">
        <f t="shared" ref="Q468:Q525" si="94">N468-P468</f>
        <v>16.222800000000021</v>
      </c>
      <c r="R468" s="61"/>
    </row>
    <row r="469" spans="1:18" x14ac:dyDescent="0.35">
      <c r="A469" s="63">
        <v>0.42633101851851851</v>
      </c>
      <c r="B469" s="81">
        <f t="shared" si="86"/>
        <v>3236.0000000000005</v>
      </c>
      <c r="C469" s="54">
        <f t="shared" si="85"/>
        <v>53.933333333333344</v>
      </c>
      <c r="D469" s="54">
        <f t="shared" si="89"/>
        <v>8.3333333333293069E-2</v>
      </c>
      <c r="E469">
        <v>30.3</v>
      </c>
      <c r="F469" s="31">
        <f>SUM($E$13:E469)</f>
        <v>8141.7000000000007</v>
      </c>
      <c r="G469" s="52">
        <f t="shared" si="90"/>
        <v>8.1417000000000002</v>
      </c>
      <c r="H469" s="54">
        <f t="shared" si="84"/>
        <v>1.4625833333333333</v>
      </c>
      <c r="I469" s="88">
        <f t="shared" si="87"/>
        <v>-1.2120000000005857E-5</v>
      </c>
      <c r="J469" s="54">
        <f t="shared" si="91"/>
        <v>0.72720000000035134</v>
      </c>
      <c r="K469" s="54">
        <f t="shared" si="88"/>
        <v>0.735383333332982</v>
      </c>
      <c r="L469" s="58"/>
      <c r="M469" s="59"/>
      <c r="N469" s="56">
        <f t="shared" si="92"/>
        <v>78.881994444444459</v>
      </c>
      <c r="O469" s="56">
        <f t="shared" si="93"/>
        <v>6.1281944444385554E-2</v>
      </c>
      <c r="P469" s="56">
        <f>SUM($O$13:O469)</f>
        <v>62.598594444444444</v>
      </c>
      <c r="Q469" s="56">
        <f t="shared" si="94"/>
        <v>16.283400000000015</v>
      </c>
    </row>
    <row r="470" spans="1:18" x14ac:dyDescent="0.35">
      <c r="A470" s="63">
        <v>0.42638888888888887</v>
      </c>
      <c r="B470" s="81">
        <f t="shared" si="86"/>
        <v>3240.9999999999982</v>
      </c>
      <c r="C470" s="54">
        <f t="shared" si="85"/>
        <v>54.016666666666637</v>
      </c>
      <c r="D470" s="54">
        <f t="shared" si="89"/>
        <v>8.3333333333293069E-2</v>
      </c>
      <c r="E470">
        <v>30.5</v>
      </c>
      <c r="F470" s="31">
        <f>SUM($E$13:E470)</f>
        <v>8172.2000000000007</v>
      </c>
      <c r="G470" s="52">
        <f t="shared" si="90"/>
        <v>8.1722000000000001</v>
      </c>
      <c r="H470" s="54">
        <f t="shared" si="84"/>
        <v>1.4625833333333333</v>
      </c>
      <c r="I470" s="88">
        <f t="shared" si="87"/>
        <v>-1.2200000000005895E-5</v>
      </c>
      <c r="J470" s="54">
        <f t="shared" si="91"/>
        <v>0.7320000000003537</v>
      </c>
      <c r="K470" s="54">
        <f t="shared" si="88"/>
        <v>0.73058333333297965</v>
      </c>
      <c r="L470" s="58"/>
      <c r="M470" s="59"/>
      <c r="N470" s="56">
        <f t="shared" si="92"/>
        <v>79.003876388888841</v>
      </c>
      <c r="O470" s="56">
        <f t="shared" si="93"/>
        <v>6.0881944444385556E-2</v>
      </c>
      <c r="P470" s="56">
        <f>SUM($O$13:O470)</f>
        <v>62.659476388888827</v>
      </c>
      <c r="Q470" s="56">
        <f t="shared" si="94"/>
        <v>16.344400000000014</v>
      </c>
    </row>
    <row r="471" spans="1:18" x14ac:dyDescent="0.35">
      <c r="A471" s="63">
        <v>0.42646990740740742</v>
      </c>
      <c r="B471" s="81">
        <f t="shared" si="86"/>
        <v>3248.0000000000027</v>
      </c>
      <c r="C471" s="54">
        <f t="shared" si="85"/>
        <v>54.133333333333375</v>
      </c>
      <c r="D471" s="54">
        <f t="shared" si="89"/>
        <v>0.11666666666673819</v>
      </c>
      <c r="E471">
        <v>31.6</v>
      </c>
      <c r="F471" s="31">
        <f>SUM($E$13:E471)</f>
        <v>8203.8000000000011</v>
      </c>
      <c r="G471" s="52">
        <f t="shared" si="90"/>
        <v>8.2038000000000011</v>
      </c>
      <c r="H471" s="54">
        <f t="shared" si="84"/>
        <v>1.4625833333333333</v>
      </c>
      <c r="I471" s="88">
        <f t="shared" si="87"/>
        <v>-9.0285714285658955E-6</v>
      </c>
      <c r="J471" s="54">
        <f t="shared" si="91"/>
        <v>0.54171428571395364</v>
      </c>
      <c r="K471" s="54">
        <f t="shared" si="88"/>
        <v>0.92086904761937971</v>
      </c>
      <c r="L471" s="58"/>
      <c r="M471" s="59"/>
      <c r="N471" s="56">
        <f t="shared" si="92"/>
        <v>79.174511111111173</v>
      </c>
      <c r="O471" s="56">
        <f t="shared" si="93"/>
        <v>0.10743472222232683</v>
      </c>
      <c r="P471" s="56">
        <f>SUM($O$13:O471)</f>
        <v>62.766911111111156</v>
      </c>
      <c r="Q471" s="56">
        <f t="shared" si="94"/>
        <v>16.407600000000016</v>
      </c>
    </row>
    <row r="472" spans="1:18" x14ac:dyDescent="0.35">
      <c r="A472" s="63">
        <v>0.42653935185185188</v>
      </c>
      <c r="B472" s="81">
        <f t="shared" si="86"/>
        <v>3254.0000000000036</v>
      </c>
      <c r="C472" s="54">
        <f t="shared" si="85"/>
        <v>54.233333333333391</v>
      </c>
      <c r="D472" s="54">
        <f t="shared" si="89"/>
        <v>0.10000000000001563</v>
      </c>
      <c r="E472">
        <v>41.4</v>
      </c>
      <c r="F472" s="31">
        <f>SUM($E$13:E472)</f>
        <v>8245.2000000000007</v>
      </c>
      <c r="G472" s="52">
        <f t="shared" si="90"/>
        <v>8.2452000000000005</v>
      </c>
      <c r="H472" s="54">
        <f t="shared" si="84"/>
        <v>1.4625833333333333</v>
      </c>
      <c r="I472" s="88">
        <f t="shared" si="87"/>
        <v>-1.3799999999997842E-5</v>
      </c>
      <c r="J472" s="54">
        <f t="shared" si="91"/>
        <v>0.82799999999987051</v>
      </c>
      <c r="K472" s="54">
        <f t="shared" si="88"/>
        <v>0.63458333333346284</v>
      </c>
      <c r="L472" s="58"/>
      <c r="M472" s="59"/>
      <c r="N472" s="56">
        <f t="shared" si="92"/>
        <v>79.320769444444537</v>
      </c>
      <c r="O472" s="56">
        <f t="shared" si="93"/>
        <v>6.3458333333356209E-2</v>
      </c>
      <c r="P472" s="56">
        <f>SUM($O$13:O472)</f>
        <v>62.830369444444514</v>
      </c>
      <c r="Q472" s="56">
        <f t="shared" si="94"/>
        <v>16.490400000000022</v>
      </c>
    </row>
    <row r="473" spans="1:18" x14ac:dyDescent="0.35">
      <c r="A473" s="63">
        <v>0.42659722222222224</v>
      </c>
      <c r="B473" s="81">
        <f t="shared" si="86"/>
        <v>3259.0000000000009</v>
      </c>
      <c r="C473" s="54">
        <f t="shared" si="85"/>
        <v>54.316666666666684</v>
      </c>
      <c r="D473" s="54">
        <f t="shared" si="89"/>
        <v>8.3333333333293069E-2</v>
      </c>
      <c r="E473">
        <v>33.9</v>
      </c>
      <c r="F473" s="31">
        <f>SUM($E$13:E473)</f>
        <v>8279.1</v>
      </c>
      <c r="G473" s="52">
        <f t="shared" si="90"/>
        <v>8.2790999999999997</v>
      </c>
      <c r="H473" s="54">
        <f t="shared" si="84"/>
        <v>1.4625833333333333</v>
      </c>
      <c r="I473" s="88">
        <f t="shared" si="87"/>
        <v>-1.3560000000006552E-5</v>
      </c>
      <c r="J473" s="54">
        <f t="shared" si="91"/>
        <v>0.81360000000039312</v>
      </c>
      <c r="K473" s="54">
        <f t="shared" si="88"/>
        <v>0.64898333333294023</v>
      </c>
      <c r="L473" s="58"/>
      <c r="M473" s="59"/>
      <c r="N473" s="56">
        <f t="shared" si="92"/>
        <v>79.442651388888919</v>
      </c>
      <c r="O473" s="56">
        <f t="shared" si="93"/>
        <v>5.4081944444385556E-2</v>
      </c>
      <c r="P473" s="56">
        <f>SUM($O$13:O473)</f>
        <v>62.884451388888898</v>
      </c>
      <c r="Q473" s="56">
        <f t="shared" si="94"/>
        <v>16.558200000000021</v>
      </c>
    </row>
    <row r="474" spans="1:18" x14ac:dyDescent="0.35">
      <c r="A474" s="63">
        <v>0.42666666666666669</v>
      </c>
      <c r="B474" s="81">
        <f t="shared" si="86"/>
        <v>3265.0000000000018</v>
      </c>
      <c r="C474" s="54">
        <f t="shared" si="85"/>
        <v>54.4166666666667</v>
      </c>
      <c r="D474" s="54">
        <f t="shared" si="89"/>
        <v>0.10000000000001563</v>
      </c>
      <c r="E474">
        <v>33.9</v>
      </c>
      <c r="F474" s="31">
        <f>SUM($E$13:E474)</f>
        <v>8313</v>
      </c>
      <c r="G474" s="52">
        <f t="shared" si="90"/>
        <v>8.3130000000000006</v>
      </c>
      <c r="H474" s="54">
        <f t="shared" si="84"/>
        <v>1.4625833333333333</v>
      </c>
      <c r="I474" s="88">
        <f t="shared" si="87"/>
        <v>-1.1299999999998235E-5</v>
      </c>
      <c r="J474" s="54">
        <f t="shared" si="91"/>
        <v>0.67799999999989402</v>
      </c>
      <c r="K474" s="54">
        <f t="shared" si="88"/>
        <v>0.78458333333343933</v>
      </c>
      <c r="L474" s="58"/>
      <c r="M474" s="59"/>
      <c r="N474" s="56">
        <f t="shared" si="92"/>
        <v>79.588909722222269</v>
      </c>
      <c r="O474" s="56">
        <f t="shared" si="93"/>
        <v>7.8458333333356195E-2</v>
      </c>
      <c r="P474" s="56">
        <f>SUM($O$13:O474)</f>
        <v>62.962909722222257</v>
      </c>
      <c r="Q474" s="56">
        <f t="shared" si="94"/>
        <v>16.626000000000012</v>
      </c>
    </row>
    <row r="475" spans="1:18" x14ac:dyDescent="0.35">
      <c r="A475" s="63">
        <v>0.42673611111111115</v>
      </c>
      <c r="B475" s="81">
        <f t="shared" si="86"/>
        <v>3271.0000000000027</v>
      </c>
      <c r="C475" s="54">
        <f t="shared" si="85"/>
        <v>54.516666666666715</v>
      </c>
      <c r="D475" s="54">
        <f t="shared" si="89"/>
        <v>0.10000000000001563</v>
      </c>
      <c r="E475">
        <v>36.6</v>
      </c>
      <c r="F475" s="31">
        <f>SUM($E$13:E475)</f>
        <v>8349.6</v>
      </c>
      <c r="G475" s="52">
        <f t="shared" si="90"/>
        <v>8.3496000000000006</v>
      </c>
      <c r="H475" s="54">
        <f t="shared" si="84"/>
        <v>1.4625833333333333</v>
      </c>
      <c r="I475" s="88">
        <f t="shared" si="87"/>
        <v>-1.2199999999998094E-5</v>
      </c>
      <c r="J475" s="54">
        <f t="shared" si="91"/>
        <v>0.73199999999988563</v>
      </c>
      <c r="K475" s="54">
        <f t="shared" si="88"/>
        <v>0.73058333333344772</v>
      </c>
      <c r="L475" s="58"/>
      <c r="M475" s="59"/>
      <c r="N475" s="56">
        <f t="shared" si="92"/>
        <v>79.735168055555633</v>
      </c>
      <c r="O475" s="56">
        <f t="shared" si="93"/>
        <v>7.3058333333356193E-2</v>
      </c>
      <c r="P475" s="56">
        <f>SUM($O$13:O475)</f>
        <v>63.035968055555614</v>
      </c>
      <c r="Q475" s="56">
        <f t="shared" si="94"/>
        <v>16.699200000000019</v>
      </c>
    </row>
    <row r="476" spans="1:18" x14ac:dyDescent="0.35">
      <c r="A476" s="63">
        <v>0.42679398148148145</v>
      </c>
      <c r="B476" s="81">
        <f t="shared" si="86"/>
        <v>3276.0000000000005</v>
      </c>
      <c r="C476" s="54">
        <f t="shared" si="85"/>
        <v>54.600000000000009</v>
      </c>
      <c r="D476" s="54">
        <f t="shared" si="89"/>
        <v>8.3333333333293069E-2</v>
      </c>
      <c r="E476">
        <v>33.6</v>
      </c>
      <c r="F476" s="31">
        <f>SUM($E$13:E476)</f>
        <v>8383.2000000000007</v>
      </c>
      <c r="G476" s="52">
        <f t="shared" si="90"/>
        <v>8.3832000000000004</v>
      </c>
      <c r="H476" s="54">
        <f t="shared" si="84"/>
        <v>1.4625833333333333</v>
      </c>
      <c r="I476" s="88">
        <f t="shared" si="87"/>
        <v>-1.3440000000006495E-5</v>
      </c>
      <c r="J476" s="54">
        <f t="shared" si="91"/>
        <v>0.80640000000038969</v>
      </c>
      <c r="K476" s="54">
        <f t="shared" si="88"/>
        <v>0.65618333333294365</v>
      </c>
      <c r="L476" s="58"/>
      <c r="M476" s="59"/>
      <c r="N476" s="56">
        <f t="shared" si="92"/>
        <v>79.857050000000015</v>
      </c>
      <c r="O476" s="56">
        <f t="shared" si="93"/>
        <v>5.4681944444385552E-2</v>
      </c>
      <c r="P476" s="56">
        <f>SUM($O$13:O476)</f>
        <v>63.090649999999997</v>
      </c>
      <c r="Q476" s="56">
        <f t="shared" si="94"/>
        <v>16.766400000000019</v>
      </c>
    </row>
    <row r="477" spans="1:18" x14ac:dyDescent="0.35">
      <c r="A477" s="63">
        <v>0.42685185185185182</v>
      </c>
      <c r="B477" s="81">
        <f t="shared" si="86"/>
        <v>3280.9999999999982</v>
      </c>
      <c r="C477" s="54">
        <f t="shared" si="85"/>
        <v>54.683333333333302</v>
      </c>
      <c r="D477" s="54">
        <f t="shared" si="89"/>
        <v>8.3333333333293069E-2</v>
      </c>
      <c r="E477">
        <v>33</v>
      </c>
      <c r="F477" s="31">
        <f>SUM($E$13:E477)</f>
        <v>8416.2000000000007</v>
      </c>
      <c r="G477" s="52">
        <f t="shared" si="90"/>
        <v>8.4161999999999999</v>
      </c>
      <c r="H477" s="54">
        <f t="shared" si="84"/>
        <v>1.4625833333333333</v>
      </c>
      <c r="I477" s="88">
        <f t="shared" si="87"/>
        <v>-1.3200000000006375E-5</v>
      </c>
      <c r="J477" s="54">
        <f t="shared" si="91"/>
        <v>0.79200000000038262</v>
      </c>
      <c r="K477" s="54">
        <f t="shared" si="88"/>
        <v>0.67058333333295073</v>
      </c>
      <c r="L477" s="58"/>
      <c r="M477" s="59"/>
      <c r="N477" s="56">
        <f t="shared" si="92"/>
        <v>79.978931944444398</v>
      </c>
      <c r="O477" s="56">
        <f t="shared" si="93"/>
        <v>5.5881944444385559E-2</v>
      </c>
      <c r="P477" s="56">
        <f>SUM($O$13:O477)</f>
        <v>63.146531944444384</v>
      </c>
      <c r="Q477" s="56">
        <f t="shared" si="94"/>
        <v>16.832400000000014</v>
      </c>
    </row>
    <row r="478" spans="1:18" x14ac:dyDescent="0.35">
      <c r="A478" s="63">
        <v>0.42692129629629627</v>
      </c>
      <c r="B478" s="81">
        <f t="shared" si="86"/>
        <v>3286.9999999999991</v>
      </c>
      <c r="C478" s="54">
        <f t="shared" si="85"/>
        <v>54.783333333333317</v>
      </c>
      <c r="D478" s="54">
        <f t="shared" si="89"/>
        <v>0.10000000000001563</v>
      </c>
      <c r="E478">
        <v>33.4</v>
      </c>
      <c r="F478" s="31">
        <f>SUM($E$13:E478)</f>
        <v>8449.6</v>
      </c>
      <c r="G478" s="52">
        <f t="shared" si="90"/>
        <v>8.4496000000000002</v>
      </c>
      <c r="H478" s="54">
        <f t="shared" si="84"/>
        <v>1.4625833333333333</v>
      </c>
      <c r="I478" s="88">
        <f t="shared" si="87"/>
        <v>-1.1133333333331593E-5</v>
      </c>
      <c r="J478" s="54">
        <f t="shared" si="91"/>
        <v>0.66799999999989557</v>
      </c>
      <c r="K478" s="54">
        <f t="shared" si="88"/>
        <v>0.79458333333343778</v>
      </c>
      <c r="L478" s="58"/>
      <c r="M478" s="59"/>
      <c r="N478" s="56">
        <f t="shared" si="92"/>
        <v>80.125190277777762</v>
      </c>
      <c r="O478" s="56">
        <f t="shared" si="93"/>
        <v>7.9458333333356196E-2</v>
      </c>
      <c r="P478" s="56">
        <f>SUM($O$13:O478)</f>
        <v>63.22599027777774</v>
      </c>
      <c r="Q478" s="56">
        <f t="shared" si="94"/>
        <v>16.899200000000022</v>
      </c>
    </row>
    <row r="479" spans="1:18" x14ac:dyDescent="0.35">
      <c r="A479" s="63">
        <v>0.42697916666666669</v>
      </c>
      <c r="B479" s="81">
        <f t="shared" si="86"/>
        <v>3292.0000000000032</v>
      </c>
      <c r="C479" s="54">
        <f t="shared" si="85"/>
        <v>54.866666666666717</v>
      </c>
      <c r="D479" s="54">
        <f t="shared" si="89"/>
        <v>8.3333333333399651E-2</v>
      </c>
      <c r="E479">
        <v>31.4</v>
      </c>
      <c r="F479" s="31">
        <f>SUM($E$13:E479)</f>
        <v>8481</v>
      </c>
      <c r="G479" s="52">
        <f t="shared" si="90"/>
        <v>8.4809999999999999</v>
      </c>
      <c r="H479" s="54">
        <f t="shared" si="84"/>
        <v>1.4625833333333333</v>
      </c>
      <c r="I479" s="88">
        <f t="shared" si="87"/>
        <v>-1.2559999999990003E-5</v>
      </c>
      <c r="J479" s="54">
        <f t="shared" si="91"/>
        <v>0.75359999999940019</v>
      </c>
      <c r="K479" s="54">
        <f t="shared" si="88"/>
        <v>0.70898333333393315</v>
      </c>
      <c r="L479" s="58"/>
      <c r="M479" s="59"/>
      <c r="N479" s="56">
        <f t="shared" si="92"/>
        <v>80.2470722222223</v>
      </c>
      <c r="O479" s="56">
        <f t="shared" si="93"/>
        <v>5.908194444454145E-2</v>
      </c>
      <c r="P479" s="56">
        <f>SUM($O$13:O479)</f>
        <v>63.285072222222283</v>
      </c>
      <c r="Q479" s="56">
        <f t="shared" si="94"/>
        <v>16.962000000000018</v>
      </c>
    </row>
    <row r="480" spans="1:18" x14ac:dyDescent="0.35">
      <c r="A480" s="63">
        <v>0.42704861111111114</v>
      </c>
      <c r="B480" s="81">
        <f t="shared" si="86"/>
        <v>3298.0000000000041</v>
      </c>
      <c r="C480" s="54">
        <f t="shared" si="85"/>
        <v>54.966666666666733</v>
      </c>
      <c r="D480" s="54">
        <f t="shared" si="89"/>
        <v>0.10000000000001563</v>
      </c>
      <c r="E480">
        <v>36.4</v>
      </c>
      <c r="F480" s="31">
        <f>SUM($E$13:E480)</f>
        <v>8517.4</v>
      </c>
      <c r="G480" s="52">
        <f t="shared" si="90"/>
        <v>8.5174000000000003</v>
      </c>
      <c r="H480" s="54">
        <f t="shared" si="84"/>
        <v>1.4625833333333333</v>
      </c>
      <c r="I480" s="88">
        <f t="shared" si="87"/>
        <v>-1.2133333333331436E-5</v>
      </c>
      <c r="J480" s="54">
        <f t="shared" si="91"/>
        <v>0.72799999999988618</v>
      </c>
      <c r="K480" s="54">
        <f t="shared" si="88"/>
        <v>0.73458333333344716</v>
      </c>
      <c r="L480" s="58"/>
      <c r="M480" s="59"/>
      <c r="N480" s="56">
        <f t="shared" si="92"/>
        <v>80.39333055555565</v>
      </c>
      <c r="O480" s="56">
        <f t="shared" si="93"/>
        <v>7.3458333333356204E-2</v>
      </c>
      <c r="P480" s="56">
        <f>SUM($O$13:O480)</f>
        <v>63.358530555555639</v>
      </c>
      <c r="Q480" s="56">
        <f t="shared" si="94"/>
        <v>17.034800000000011</v>
      </c>
    </row>
    <row r="481" spans="1:17" x14ac:dyDescent="0.35">
      <c r="A481" s="63">
        <v>0.42711805555555554</v>
      </c>
      <c r="B481" s="81">
        <f t="shared" si="86"/>
        <v>3303.9999999999986</v>
      </c>
      <c r="C481" s="54">
        <f t="shared" si="85"/>
        <v>55.066666666666642</v>
      </c>
      <c r="D481" s="54">
        <f t="shared" si="89"/>
        <v>9.9999999999909051E-2</v>
      </c>
      <c r="E481">
        <v>32.299999999999997</v>
      </c>
      <c r="F481" s="31">
        <f>SUM($E$13:E481)</f>
        <v>8549.6999999999989</v>
      </c>
      <c r="G481" s="52">
        <f t="shared" si="90"/>
        <v>8.5496999999999996</v>
      </c>
      <c r="H481" s="54">
        <f t="shared" si="84"/>
        <v>1.4625833333333333</v>
      </c>
      <c r="I481" s="88">
        <f t="shared" si="87"/>
        <v>-1.0766666666676456E-5</v>
      </c>
      <c r="J481" s="54">
        <f t="shared" si="91"/>
        <v>0.64600000000058744</v>
      </c>
      <c r="K481" s="54">
        <f t="shared" si="88"/>
        <v>0.81658333333274591</v>
      </c>
      <c r="L481" s="58"/>
      <c r="M481" s="59"/>
      <c r="N481" s="56">
        <f t="shared" si="92"/>
        <v>80.539588888888858</v>
      </c>
      <c r="O481" s="56">
        <f t="shared" si="93"/>
        <v>8.1658333333200328E-2</v>
      </c>
      <c r="P481" s="56">
        <f>SUM($O$13:O481)</f>
        <v>63.440188888888841</v>
      </c>
      <c r="Q481" s="56">
        <f t="shared" si="94"/>
        <v>17.099400000000017</v>
      </c>
    </row>
    <row r="482" spans="1:17" x14ac:dyDescent="0.35">
      <c r="A482" s="63">
        <v>0.4271875</v>
      </c>
      <c r="B482" s="81">
        <f t="shared" si="86"/>
        <v>3309.9999999999995</v>
      </c>
      <c r="C482" s="54">
        <f t="shared" si="85"/>
        <v>55.166666666666657</v>
      </c>
      <c r="D482" s="54">
        <f t="shared" si="89"/>
        <v>0.10000000000001563</v>
      </c>
      <c r="E482">
        <v>30.7</v>
      </c>
      <c r="F482" s="31">
        <f>SUM($E$13:E482)</f>
        <v>8580.4</v>
      </c>
      <c r="G482" s="52">
        <f t="shared" si="90"/>
        <v>8.5803999999999991</v>
      </c>
      <c r="H482" s="54">
        <f t="shared" si="84"/>
        <v>1.4625833333333333</v>
      </c>
      <c r="I482" s="88">
        <f t="shared" si="87"/>
        <v>-1.0233333333331732E-5</v>
      </c>
      <c r="J482" s="54">
        <f t="shared" si="91"/>
        <v>0.61399999999990396</v>
      </c>
      <c r="K482" s="54">
        <f t="shared" si="88"/>
        <v>0.84858333333342939</v>
      </c>
      <c r="L482" s="58"/>
      <c r="M482" s="59"/>
      <c r="N482" s="56">
        <f t="shared" si="92"/>
        <v>80.685847222222208</v>
      </c>
      <c r="O482" s="56">
        <f t="shared" si="93"/>
        <v>8.4858333333356198E-2</v>
      </c>
      <c r="P482" s="56">
        <f>SUM($O$13:O482)</f>
        <v>63.525047222222199</v>
      </c>
      <c r="Q482" s="56">
        <f t="shared" si="94"/>
        <v>17.160800000000009</v>
      </c>
    </row>
    <row r="483" spans="1:17" x14ac:dyDescent="0.35">
      <c r="A483" s="63">
        <v>0.42725694444444445</v>
      </c>
      <c r="B483" s="81">
        <f t="shared" si="86"/>
        <v>3316.0000000000005</v>
      </c>
      <c r="C483" s="54">
        <f t="shared" si="85"/>
        <v>55.266666666666673</v>
      </c>
      <c r="D483" s="54">
        <f t="shared" si="89"/>
        <v>0.10000000000001563</v>
      </c>
      <c r="E483">
        <v>32.6</v>
      </c>
      <c r="F483" s="31">
        <f>SUM($E$13:E483)</f>
        <v>8613</v>
      </c>
      <c r="G483" s="52">
        <f t="shared" si="90"/>
        <v>8.6129999999999995</v>
      </c>
      <c r="H483" s="54">
        <f t="shared" si="84"/>
        <v>1.4625833333333333</v>
      </c>
      <c r="I483" s="88">
        <f t="shared" si="87"/>
        <v>-1.0866666666664968E-5</v>
      </c>
      <c r="J483" s="54">
        <f t="shared" si="91"/>
        <v>0.65199999999989811</v>
      </c>
      <c r="K483" s="54">
        <f t="shared" si="88"/>
        <v>0.81058333333343524</v>
      </c>
      <c r="L483" s="58"/>
      <c r="M483" s="59"/>
      <c r="N483" s="56">
        <f t="shared" si="92"/>
        <v>80.832105555555572</v>
      </c>
      <c r="O483" s="56">
        <f t="shared" si="93"/>
        <v>8.10583333333562E-2</v>
      </c>
      <c r="P483" s="56">
        <f>SUM($O$13:O483)</f>
        <v>63.606105555555558</v>
      </c>
      <c r="Q483" s="56">
        <f t="shared" si="94"/>
        <v>17.226000000000013</v>
      </c>
    </row>
    <row r="484" spans="1:17" x14ac:dyDescent="0.35">
      <c r="A484" s="63">
        <v>0.42731481481481487</v>
      </c>
      <c r="B484" s="81">
        <f t="shared" si="86"/>
        <v>3321.0000000000045</v>
      </c>
      <c r="C484" s="54">
        <f t="shared" si="85"/>
        <v>55.350000000000072</v>
      </c>
      <c r="D484" s="54">
        <f t="shared" si="89"/>
        <v>8.3333333333399651E-2</v>
      </c>
      <c r="E484">
        <v>32.4</v>
      </c>
      <c r="F484" s="31">
        <f>SUM($E$13:E484)</f>
        <v>8645.4</v>
      </c>
      <c r="G484" s="52">
        <f t="shared" si="90"/>
        <v>8.6454000000000004</v>
      </c>
      <c r="H484" s="54">
        <f t="shared" si="84"/>
        <v>1.4625833333333333</v>
      </c>
      <c r="I484" s="88">
        <f t="shared" si="87"/>
        <v>-1.2959999999989686E-5</v>
      </c>
      <c r="J484" s="54">
        <f t="shared" si="91"/>
        <v>0.77759999999938112</v>
      </c>
      <c r="K484" s="54">
        <f t="shared" si="88"/>
        <v>0.68498333333395223</v>
      </c>
      <c r="L484" s="58"/>
      <c r="M484" s="59"/>
      <c r="N484" s="56">
        <f t="shared" si="92"/>
        <v>80.95398750000011</v>
      </c>
      <c r="O484" s="56">
        <f t="shared" si="93"/>
        <v>5.7081944444541448E-2</v>
      </c>
      <c r="P484" s="56">
        <f>SUM($O$13:O484)</f>
        <v>63.663187500000099</v>
      </c>
      <c r="Q484" s="56">
        <f t="shared" si="94"/>
        <v>17.290800000000011</v>
      </c>
    </row>
    <row r="485" spans="1:17" x14ac:dyDescent="0.35">
      <c r="A485" s="63">
        <v>0.42739583333333336</v>
      </c>
      <c r="B485" s="81">
        <f t="shared" si="86"/>
        <v>3328.0000000000023</v>
      </c>
      <c r="C485" s="54">
        <f t="shared" si="85"/>
        <v>55.466666666666704</v>
      </c>
      <c r="D485" s="54">
        <f t="shared" si="89"/>
        <v>0.11666666666663161</v>
      </c>
      <c r="E485">
        <v>33.5</v>
      </c>
      <c r="F485" s="31">
        <f>SUM($E$13:E485)</f>
        <v>8678.9</v>
      </c>
      <c r="G485" s="52">
        <f t="shared" si="90"/>
        <v>8.6789000000000005</v>
      </c>
      <c r="H485" s="54">
        <f t="shared" si="84"/>
        <v>1.4625833333333333</v>
      </c>
      <c r="I485" s="88">
        <f t="shared" si="87"/>
        <v>-9.571428571431448E-6</v>
      </c>
      <c r="J485" s="54">
        <f t="shared" si="91"/>
        <v>0.57428571428588682</v>
      </c>
      <c r="K485" s="54">
        <f t="shared" si="88"/>
        <v>0.88829761904744653</v>
      </c>
      <c r="L485" s="58"/>
      <c r="M485" s="59"/>
      <c r="N485" s="56">
        <f t="shared" si="92"/>
        <v>81.124622222222271</v>
      </c>
      <c r="O485" s="56">
        <f t="shared" si="93"/>
        <v>0.10363472222217096</v>
      </c>
      <c r="P485" s="56">
        <f>SUM($O$13:O485)</f>
        <v>63.766822222222267</v>
      </c>
      <c r="Q485" s="56">
        <f t="shared" si="94"/>
        <v>17.357800000000005</v>
      </c>
    </row>
    <row r="486" spans="1:17" x14ac:dyDescent="0.35">
      <c r="A486" s="63">
        <v>0.42746527777777782</v>
      </c>
      <c r="B486" s="81">
        <f t="shared" si="86"/>
        <v>3334.0000000000032</v>
      </c>
      <c r="C486" s="54">
        <f t="shared" si="85"/>
        <v>55.56666666666672</v>
      </c>
      <c r="D486" s="54">
        <f t="shared" si="89"/>
        <v>0.10000000000001563</v>
      </c>
      <c r="E486">
        <v>46.8</v>
      </c>
      <c r="F486" s="31">
        <f>SUM($E$13:E486)</f>
        <v>8725.6999999999989</v>
      </c>
      <c r="G486" s="52">
        <f t="shared" si="90"/>
        <v>8.7256999999999998</v>
      </c>
      <c r="H486" s="54">
        <f t="shared" si="84"/>
        <v>1.4625833333333333</v>
      </c>
      <c r="I486" s="88">
        <f t="shared" si="87"/>
        <v>-1.559999999999756E-5</v>
      </c>
      <c r="J486" s="54">
        <f t="shared" si="91"/>
        <v>0.93599999999985362</v>
      </c>
      <c r="K486" s="54">
        <f t="shared" si="88"/>
        <v>0.52658333333347973</v>
      </c>
      <c r="L486" s="58"/>
      <c r="M486" s="59"/>
      <c r="N486" s="56">
        <f t="shared" si="92"/>
        <v>81.270880555555635</v>
      </c>
      <c r="O486" s="56">
        <f t="shared" si="93"/>
        <v>5.2658333333356205E-2</v>
      </c>
      <c r="P486" s="56">
        <f>SUM($O$13:O486)</f>
        <v>63.819480555555621</v>
      </c>
      <c r="Q486" s="56">
        <f t="shared" si="94"/>
        <v>17.451400000000014</v>
      </c>
    </row>
    <row r="487" spans="1:17" x14ac:dyDescent="0.35">
      <c r="A487" s="63">
        <v>0.42752314814814812</v>
      </c>
      <c r="B487" s="81">
        <f t="shared" si="86"/>
        <v>3339.0000000000009</v>
      </c>
      <c r="C487" s="54">
        <f t="shared" si="85"/>
        <v>55.650000000000013</v>
      </c>
      <c r="D487" s="54">
        <f t="shared" si="89"/>
        <v>8.3333333333293069E-2</v>
      </c>
      <c r="E487">
        <v>32.200000000000003</v>
      </c>
      <c r="F487" s="31">
        <f>SUM($E$13:E487)</f>
        <v>8757.9</v>
      </c>
      <c r="G487" s="52">
        <f t="shared" si="90"/>
        <v>8.7578999999999994</v>
      </c>
      <c r="H487" s="54">
        <f t="shared" si="84"/>
        <v>1.4625833333333333</v>
      </c>
      <c r="I487" s="88">
        <f t="shared" si="87"/>
        <v>-1.2880000000006224E-5</v>
      </c>
      <c r="J487" s="54">
        <f t="shared" si="91"/>
        <v>0.77280000000037341</v>
      </c>
      <c r="K487" s="54">
        <f t="shared" si="88"/>
        <v>0.68978333333295994</v>
      </c>
      <c r="L487" s="58"/>
      <c r="M487" s="59"/>
      <c r="N487" s="56">
        <f t="shared" si="92"/>
        <v>81.392762500000018</v>
      </c>
      <c r="O487" s="56">
        <f t="shared" si="93"/>
        <v>5.7481944444385556E-2</v>
      </c>
      <c r="P487" s="56">
        <f>SUM($O$13:O487)</f>
        <v>63.876962500000005</v>
      </c>
      <c r="Q487" s="56">
        <f t="shared" si="94"/>
        <v>17.515800000000013</v>
      </c>
    </row>
    <row r="488" spans="1:17" x14ac:dyDescent="0.35">
      <c r="A488" s="63">
        <v>0.42761574074074077</v>
      </c>
      <c r="B488" s="81">
        <f t="shared" si="86"/>
        <v>3347.0000000000018</v>
      </c>
      <c r="C488" s="54">
        <f t="shared" si="85"/>
        <v>55.783333333333367</v>
      </c>
      <c r="D488" s="54">
        <f t="shared" si="89"/>
        <v>0.13333333333335418</v>
      </c>
      <c r="E488">
        <v>37.4</v>
      </c>
      <c r="F488" s="31">
        <f>SUM($E$13:E488)</f>
        <v>8795.2999999999993</v>
      </c>
      <c r="G488" s="52">
        <f t="shared" si="90"/>
        <v>8.7952999999999992</v>
      </c>
      <c r="H488" s="54">
        <f t="shared" si="84"/>
        <v>1.4625833333333333</v>
      </c>
      <c r="I488" s="88">
        <f t="shared" si="87"/>
        <v>-9.3499999999985383E-6</v>
      </c>
      <c r="J488" s="54">
        <f t="shared" si="91"/>
        <v>0.56099999999991224</v>
      </c>
      <c r="K488" s="54">
        <f t="shared" si="88"/>
        <v>0.90158333333342111</v>
      </c>
      <c r="L488" s="58"/>
      <c r="M488" s="59"/>
      <c r="N488" s="56">
        <f t="shared" si="92"/>
        <v>81.58777361111116</v>
      </c>
      <c r="O488" s="56">
        <f t="shared" si="93"/>
        <v>0.12021111111114161</v>
      </c>
      <c r="P488" s="56">
        <f>SUM($O$13:O488)</f>
        <v>63.997173611111144</v>
      </c>
      <c r="Q488" s="56">
        <f t="shared" si="94"/>
        <v>17.590600000000016</v>
      </c>
    </row>
    <row r="489" spans="1:17" x14ac:dyDescent="0.35">
      <c r="A489" s="63">
        <v>0.42767361111111107</v>
      </c>
      <c r="B489" s="81">
        <f t="shared" si="86"/>
        <v>3351.9999999999995</v>
      </c>
      <c r="C489" s="54">
        <f t="shared" si="85"/>
        <v>55.86666666666666</v>
      </c>
      <c r="D489" s="54">
        <f t="shared" si="89"/>
        <v>8.3333333333293069E-2</v>
      </c>
      <c r="E489">
        <v>32.200000000000003</v>
      </c>
      <c r="F489" s="31">
        <f>SUM($E$13:E489)</f>
        <v>8827.5</v>
      </c>
      <c r="G489" s="52">
        <f t="shared" si="90"/>
        <v>8.8275000000000006</v>
      </c>
      <c r="H489" s="54">
        <f t="shared" si="84"/>
        <v>1.4625833333333333</v>
      </c>
      <c r="I489" s="88">
        <f t="shared" si="87"/>
        <v>-1.2880000000006224E-5</v>
      </c>
      <c r="J489" s="54">
        <f t="shared" si="91"/>
        <v>0.77280000000037341</v>
      </c>
      <c r="K489" s="54">
        <f t="shared" si="88"/>
        <v>0.68978333333295994</v>
      </c>
      <c r="L489" s="58"/>
      <c r="M489" s="59"/>
      <c r="N489" s="56">
        <f t="shared" si="92"/>
        <v>81.709655555555543</v>
      </c>
      <c r="O489" s="56">
        <f t="shared" si="93"/>
        <v>5.7481944444385556E-2</v>
      </c>
      <c r="P489" s="56">
        <f>SUM($O$13:O489)</f>
        <v>64.054655555555527</v>
      </c>
      <c r="Q489" s="56">
        <f t="shared" si="94"/>
        <v>17.655000000000015</v>
      </c>
    </row>
    <row r="490" spans="1:17" x14ac:dyDescent="0.35">
      <c r="A490" s="63">
        <v>0.42775462962962968</v>
      </c>
      <c r="B490" s="81">
        <f t="shared" si="86"/>
        <v>3359.0000000000041</v>
      </c>
      <c r="C490" s="54">
        <f t="shared" si="85"/>
        <v>55.983333333333398</v>
      </c>
      <c r="D490" s="54">
        <f t="shared" si="89"/>
        <v>0.11666666666673819</v>
      </c>
      <c r="E490">
        <v>31.5</v>
      </c>
      <c r="F490" s="31">
        <f>SUM($E$13:E490)</f>
        <v>8859</v>
      </c>
      <c r="G490" s="52">
        <f t="shared" si="90"/>
        <v>8.859</v>
      </c>
      <c r="H490" s="54">
        <f t="shared" si="84"/>
        <v>1.4625833333333333</v>
      </c>
      <c r="I490" s="88">
        <f t="shared" si="87"/>
        <v>-8.9999999999944827E-6</v>
      </c>
      <c r="J490" s="54">
        <f t="shared" si="91"/>
        <v>0.53999999999966897</v>
      </c>
      <c r="K490" s="54">
        <f t="shared" si="88"/>
        <v>0.92258333333366438</v>
      </c>
      <c r="L490" s="58"/>
      <c r="M490" s="59"/>
      <c r="N490" s="56">
        <f t="shared" si="92"/>
        <v>81.880290277777874</v>
      </c>
      <c r="O490" s="56">
        <f t="shared" si="93"/>
        <v>0.10763472222232684</v>
      </c>
      <c r="P490" s="56">
        <f>SUM($O$13:O490)</f>
        <v>64.162290277777856</v>
      </c>
      <c r="Q490" s="56">
        <f t="shared" si="94"/>
        <v>17.718000000000018</v>
      </c>
    </row>
    <row r="491" spans="1:17" x14ac:dyDescent="0.35">
      <c r="A491" s="63">
        <v>0.42788194444444444</v>
      </c>
      <c r="B491" s="81">
        <f t="shared" si="86"/>
        <v>3370.0000000000023</v>
      </c>
      <c r="C491" s="54">
        <f t="shared" si="85"/>
        <v>56.166666666666707</v>
      </c>
      <c r="D491" s="54">
        <f t="shared" si="89"/>
        <v>0.1833333333333087</v>
      </c>
      <c r="E491">
        <v>42</v>
      </c>
      <c r="F491" s="31">
        <f>SUM($E$13:E491)</f>
        <v>8901</v>
      </c>
      <c r="G491" s="52">
        <f t="shared" si="90"/>
        <v>8.9009999999999998</v>
      </c>
      <c r="H491" s="54">
        <f t="shared" si="84"/>
        <v>1.4625833333333333</v>
      </c>
      <c r="I491" s="88">
        <f t="shared" si="87"/>
        <v>-7.636363636364663E-6</v>
      </c>
      <c r="J491" s="54">
        <f t="shared" si="91"/>
        <v>0.45818181818187975</v>
      </c>
      <c r="K491" s="54">
        <f t="shared" si="88"/>
        <v>1.0044015151514536</v>
      </c>
      <c r="L491" s="58"/>
      <c r="M491" s="59"/>
      <c r="N491" s="56">
        <f t="shared" si="92"/>
        <v>82.14843055555562</v>
      </c>
      <c r="O491" s="56">
        <f t="shared" si="93"/>
        <v>0.18414027777774175</v>
      </c>
      <c r="P491" s="56">
        <f>SUM($O$13:O491)</f>
        <v>64.3464305555556</v>
      </c>
      <c r="Q491" s="56">
        <f t="shared" si="94"/>
        <v>17.802000000000021</v>
      </c>
    </row>
    <row r="492" spans="1:17" x14ac:dyDescent="0.35">
      <c r="A492" s="63">
        <v>0.4279398148148148</v>
      </c>
      <c r="B492" s="81">
        <f t="shared" si="86"/>
        <v>3375</v>
      </c>
      <c r="C492" s="54">
        <f t="shared" si="85"/>
        <v>56.25</v>
      </c>
      <c r="D492" s="54">
        <f t="shared" si="89"/>
        <v>8.3333333333293069E-2</v>
      </c>
      <c r="E492">
        <v>34.200000000000003</v>
      </c>
      <c r="F492" s="31">
        <f>SUM($E$13:E492)</f>
        <v>8935.2000000000007</v>
      </c>
      <c r="G492" s="52">
        <f t="shared" si="90"/>
        <v>8.9352</v>
      </c>
      <c r="H492" s="54">
        <f t="shared" si="84"/>
        <v>1.4625833333333333</v>
      </c>
      <c r="I492" s="88">
        <f t="shared" si="87"/>
        <v>-1.368000000000661E-5</v>
      </c>
      <c r="J492" s="54">
        <f t="shared" si="91"/>
        <v>0.82080000000039666</v>
      </c>
      <c r="K492" s="54">
        <f t="shared" si="88"/>
        <v>0.64178333333293669</v>
      </c>
      <c r="L492" s="58"/>
      <c r="M492" s="59"/>
      <c r="N492" s="56">
        <f t="shared" si="92"/>
        <v>82.270312500000003</v>
      </c>
      <c r="O492" s="56">
        <f t="shared" si="93"/>
        <v>5.3481944444385553E-2</v>
      </c>
      <c r="P492" s="56">
        <f>SUM($O$13:O492)</f>
        <v>64.399912499999985</v>
      </c>
      <c r="Q492" s="56">
        <f t="shared" si="94"/>
        <v>17.870400000000018</v>
      </c>
    </row>
    <row r="493" spans="1:17" x14ac:dyDescent="0.35">
      <c r="A493" s="63">
        <v>0.42799768518518522</v>
      </c>
      <c r="B493" s="81">
        <f t="shared" si="86"/>
        <v>3380.0000000000041</v>
      </c>
      <c r="C493" s="54">
        <f t="shared" si="85"/>
        <v>56.3333333333334</v>
      </c>
      <c r="D493" s="54">
        <f t="shared" si="89"/>
        <v>8.3333333333399651E-2</v>
      </c>
      <c r="E493">
        <v>32.5</v>
      </c>
      <c r="F493" s="31">
        <f>SUM($E$13:E493)</f>
        <v>8967.7000000000007</v>
      </c>
      <c r="G493" s="52">
        <f t="shared" si="90"/>
        <v>8.9677000000000007</v>
      </c>
      <c r="H493" s="54">
        <f t="shared" si="84"/>
        <v>1.4625833333333333</v>
      </c>
      <c r="I493" s="88">
        <f t="shared" si="87"/>
        <v>-1.2999999999989655E-5</v>
      </c>
      <c r="J493" s="54">
        <f t="shared" si="91"/>
        <v>0.7799999999993793</v>
      </c>
      <c r="K493" s="54">
        <f t="shared" si="88"/>
        <v>0.68258333333395405</v>
      </c>
      <c r="L493" s="58"/>
      <c r="M493" s="59"/>
      <c r="N493" s="56">
        <f t="shared" si="92"/>
        <v>82.392194444444542</v>
      </c>
      <c r="O493" s="56">
        <f t="shared" si="93"/>
        <v>5.6881944444541435E-2</v>
      </c>
      <c r="P493" s="56">
        <f>SUM($O$13:O493)</f>
        <v>64.456794444444526</v>
      </c>
      <c r="Q493" s="56">
        <f t="shared" si="94"/>
        <v>17.935400000000016</v>
      </c>
    </row>
    <row r="494" spans="1:17" x14ac:dyDescent="0.35">
      <c r="A494" s="63">
        <v>0.42807870370370371</v>
      </c>
      <c r="B494" s="81">
        <f t="shared" si="86"/>
        <v>3387.0000000000018</v>
      </c>
      <c r="C494" s="54">
        <f t="shared" si="85"/>
        <v>56.450000000000031</v>
      </c>
      <c r="D494" s="54">
        <f t="shared" si="89"/>
        <v>0.11666666666663161</v>
      </c>
      <c r="E494">
        <v>39.799999999999997</v>
      </c>
      <c r="F494" s="31">
        <f>SUM($E$13:E494)</f>
        <v>9007.5</v>
      </c>
      <c r="G494" s="52">
        <f t="shared" si="90"/>
        <v>9.0075000000000003</v>
      </c>
      <c r="H494" s="54">
        <f t="shared" si="84"/>
        <v>1.4625833333333333</v>
      </c>
      <c r="I494" s="88">
        <f t="shared" si="87"/>
        <v>-1.1371428571431986E-5</v>
      </c>
      <c r="J494" s="54">
        <f t="shared" si="91"/>
        <v>0.68228571428591922</v>
      </c>
      <c r="K494" s="54">
        <f t="shared" si="88"/>
        <v>0.78029761904741413</v>
      </c>
      <c r="L494" s="58"/>
      <c r="M494" s="59"/>
      <c r="N494" s="56">
        <f t="shared" si="92"/>
        <v>82.562829166666717</v>
      </c>
      <c r="O494" s="56">
        <f t="shared" si="93"/>
        <v>9.1034722222170961E-2</v>
      </c>
      <c r="P494" s="56">
        <f>SUM($O$13:O494)</f>
        <v>64.547829166666702</v>
      </c>
      <c r="Q494" s="56">
        <f t="shared" si="94"/>
        <v>18.015000000000015</v>
      </c>
    </row>
    <row r="495" spans="1:17" x14ac:dyDescent="0.35">
      <c r="A495" s="63">
        <v>0.42814814814814817</v>
      </c>
      <c r="B495" s="81">
        <f t="shared" si="86"/>
        <v>3393.0000000000027</v>
      </c>
      <c r="C495" s="54">
        <f t="shared" si="85"/>
        <v>56.550000000000047</v>
      </c>
      <c r="D495" s="54">
        <f t="shared" si="89"/>
        <v>0.10000000000001563</v>
      </c>
      <c r="E495">
        <v>35.6</v>
      </c>
      <c r="F495" s="31">
        <f>SUM($E$13:E495)</f>
        <v>9043.1</v>
      </c>
      <c r="G495" s="52">
        <f t="shared" si="90"/>
        <v>9.0431000000000008</v>
      </c>
      <c r="H495" s="54">
        <f t="shared" si="84"/>
        <v>1.4625833333333333</v>
      </c>
      <c r="I495" s="88">
        <f t="shared" si="87"/>
        <v>-1.1866666666664813E-5</v>
      </c>
      <c r="J495" s="54">
        <f t="shared" si="91"/>
        <v>0.71199999999988872</v>
      </c>
      <c r="K495" s="54">
        <f t="shared" si="88"/>
        <v>0.75058333333344462</v>
      </c>
      <c r="L495" s="58"/>
      <c r="M495" s="59"/>
      <c r="N495" s="56">
        <f t="shared" si="92"/>
        <v>82.709087500000066</v>
      </c>
      <c r="O495" s="56">
        <f t="shared" si="93"/>
        <v>7.5058333333356195E-2</v>
      </c>
      <c r="P495" s="56">
        <f>SUM($O$13:O495)</f>
        <v>64.622887500000061</v>
      </c>
      <c r="Q495" s="56">
        <f t="shared" si="94"/>
        <v>18.086200000000005</v>
      </c>
    </row>
    <row r="496" spans="1:17" x14ac:dyDescent="0.35">
      <c r="A496" s="63">
        <v>0.42827546296296298</v>
      </c>
      <c r="B496" s="81">
        <f t="shared" si="86"/>
        <v>3404.0000000000014</v>
      </c>
      <c r="C496" s="54">
        <f t="shared" si="85"/>
        <v>56.733333333333356</v>
      </c>
      <c r="D496" s="54">
        <f t="shared" si="89"/>
        <v>0.1833333333333087</v>
      </c>
      <c r="E496">
        <v>37.9</v>
      </c>
      <c r="F496" s="31">
        <f>SUM($E$13:E496)</f>
        <v>9081</v>
      </c>
      <c r="G496" s="52">
        <f t="shared" si="90"/>
        <v>9.0809999999999995</v>
      </c>
      <c r="H496" s="54">
        <f t="shared" si="84"/>
        <v>1.4625833333333333</v>
      </c>
      <c r="I496" s="88">
        <f t="shared" si="87"/>
        <v>-6.8909090909100159E-6</v>
      </c>
      <c r="J496" s="54">
        <f t="shared" si="91"/>
        <v>0.41345454545460097</v>
      </c>
      <c r="K496" s="54">
        <f t="shared" si="88"/>
        <v>1.0491287878787323</v>
      </c>
      <c r="L496" s="58"/>
      <c r="M496" s="59"/>
      <c r="N496" s="56">
        <f t="shared" si="92"/>
        <v>82.977227777777813</v>
      </c>
      <c r="O496" s="56">
        <f t="shared" si="93"/>
        <v>0.19234027777774174</v>
      </c>
      <c r="P496" s="56">
        <f>SUM($O$13:O496)</f>
        <v>64.815227777777807</v>
      </c>
      <c r="Q496" s="56">
        <f t="shared" si="94"/>
        <v>18.162000000000006</v>
      </c>
    </row>
    <row r="497" spans="1:17" x14ac:dyDescent="0.35">
      <c r="A497" s="63">
        <v>0.42833333333333329</v>
      </c>
      <c r="B497" s="81">
        <f t="shared" si="86"/>
        <v>3408.9999999999991</v>
      </c>
      <c r="C497" s="54">
        <f t="shared" si="85"/>
        <v>56.816666666666649</v>
      </c>
      <c r="D497" s="54">
        <f t="shared" si="89"/>
        <v>8.3333333333293069E-2</v>
      </c>
      <c r="E497">
        <v>35.299999999999997</v>
      </c>
      <c r="F497" s="31">
        <f>SUM($E$13:E497)</f>
        <v>9116.2999999999993</v>
      </c>
      <c r="G497" s="52">
        <f t="shared" si="90"/>
        <v>9.116299999999999</v>
      </c>
      <c r="H497" s="54">
        <f t="shared" si="84"/>
        <v>1.4625833333333333</v>
      </c>
      <c r="I497" s="88">
        <f t="shared" si="87"/>
        <v>-1.4120000000006821E-5</v>
      </c>
      <c r="J497" s="54">
        <f t="shared" si="91"/>
        <v>0.84720000000040929</v>
      </c>
      <c r="K497" s="54">
        <f t="shared" si="88"/>
        <v>0.61538333333292405</v>
      </c>
      <c r="L497" s="58"/>
      <c r="M497" s="59"/>
      <c r="N497" s="56">
        <f t="shared" si="92"/>
        <v>83.099109722222195</v>
      </c>
      <c r="O497" s="56">
        <f t="shared" si="93"/>
        <v>5.1281944444385559E-2</v>
      </c>
      <c r="P497" s="56">
        <f>SUM($O$13:O497)</f>
        <v>64.86650972222219</v>
      </c>
      <c r="Q497" s="56">
        <f t="shared" si="94"/>
        <v>18.232600000000005</v>
      </c>
    </row>
    <row r="498" spans="1:17" x14ac:dyDescent="0.35">
      <c r="A498" s="63">
        <v>0.42840277777777774</v>
      </c>
      <c r="B498" s="81">
        <f t="shared" si="86"/>
        <v>3415</v>
      </c>
      <c r="C498" s="54">
        <f t="shared" si="85"/>
        <v>56.916666666666664</v>
      </c>
      <c r="D498" s="54">
        <f t="shared" si="89"/>
        <v>0.10000000000001563</v>
      </c>
      <c r="E498">
        <v>36.5</v>
      </c>
      <c r="F498" s="31">
        <f>SUM($E$13:E498)</f>
        <v>9152.7999999999993</v>
      </c>
      <c r="G498" s="52">
        <f t="shared" si="90"/>
        <v>9.1527999999999992</v>
      </c>
      <c r="H498" s="54">
        <f t="shared" si="84"/>
        <v>1.4625833333333333</v>
      </c>
      <c r="I498" s="88">
        <f t="shared" si="87"/>
        <v>-1.2166666666664766E-5</v>
      </c>
      <c r="J498" s="54">
        <f t="shared" si="91"/>
        <v>0.72999999999988585</v>
      </c>
      <c r="K498" s="54">
        <f t="shared" si="88"/>
        <v>0.7325833333334475</v>
      </c>
      <c r="L498" s="58"/>
      <c r="M498" s="59"/>
      <c r="N498" s="56">
        <f t="shared" si="92"/>
        <v>83.245368055555559</v>
      </c>
      <c r="O498" s="56">
        <f t="shared" si="93"/>
        <v>7.3258333333356199E-2</v>
      </c>
      <c r="P498" s="56">
        <f>SUM($O$13:O498)</f>
        <v>64.939768055555547</v>
      </c>
      <c r="Q498" s="56">
        <f t="shared" si="94"/>
        <v>18.305600000000013</v>
      </c>
    </row>
    <row r="499" spans="1:17" x14ac:dyDescent="0.35">
      <c r="A499" s="63">
        <v>0.4284722222222222</v>
      </c>
      <c r="B499" s="81">
        <f t="shared" si="86"/>
        <v>3421.0000000000009</v>
      </c>
      <c r="C499" s="54">
        <f t="shared" si="85"/>
        <v>57.01666666666668</v>
      </c>
      <c r="D499" s="54">
        <f t="shared" si="89"/>
        <v>0.10000000000001563</v>
      </c>
      <c r="E499">
        <v>31.4</v>
      </c>
      <c r="F499" s="31">
        <f>SUM($E$13:E499)</f>
        <v>9184.1999999999989</v>
      </c>
      <c r="G499" s="52">
        <f t="shared" si="90"/>
        <v>9.1841999999999988</v>
      </c>
      <c r="H499" s="54">
        <f t="shared" si="84"/>
        <v>1.4625833333333333</v>
      </c>
      <c r="I499" s="88">
        <f t="shared" si="87"/>
        <v>-1.0466666666665029E-5</v>
      </c>
      <c r="J499" s="54">
        <f t="shared" si="91"/>
        <v>0.62799999999990175</v>
      </c>
      <c r="K499" s="54">
        <f t="shared" si="88"/>
        <v>0.8345833333334316</v>
      </c>
      <c r="L499" s="58"/>
      <c r="M499" s="59"/>
      <c r="N499" s="56">
        <f t="shared" si="92"/>
        <v>83.391626388888909</v>
      </c>
      <c r="O499" s="56">
        <f t="shared" si="93"/>
        <v>8.3458333333356199E-2</v>
      </c>
      <c r="P499" s="56">
        <f>SUM($O$13:O499)</f>
        <v>65.023226388888901</v>
      </c>
      <c r="Q499" s="56">
        <f t="shared" si="94"/>
        <v>18.368400000000008</v>
      </c>
    </row>
    <row r="500" spans="1:17" x14ac:dyDescent="0.35">
      <c r="A500" s="63">
        <v>0.42854166666666665</v>
      </c>
      <c r="B500" s="81">
        <f t="shared" si="86"/>
        <v>3427.0000000000018</v>
      </c>
      <c r="C500" s="54">
        <f t="shared" si="85"/>
        <v>57.116666666666696</v>
      </c>
      <c r="D500" s="54">
        <f t="shared" si="89"/>
        <v>0.10000000000001563</v>
      </c>
      <c r="E500">
        <v>39.1</v>
      </c>
      <c r="F500" s="31">
        <f>SUM($E$13:E500)</f>
        <v>9223.2999999999993</v>
      </c>
      <c r="G500" s="52">
        <f t="shared" si="90"/>
        <v>9.2233000000000001</v>
      </c>
      <c r="H500" s="54">
        <f t="shared" si="84"/>
        <v>1.4625833333333333</v>
      </c>
      <c r="I500" s="88">
        <f t="shared" si="87"/>
        <v>-1.3033333333331298E-5</v>
      </c>
      <c r="J500" s="54">
        <f t="shared" si="91"/>
        <v>0.78199999999987779</v>
      </c>
      <c r="K500" s="54">
        <f t="shared" si="88"/>
        <v>0.68058333333345555</v>
      </c>
      <c r="L500" s="58"/>
      <c r="M500" s="59"/>
      <c r="N500" s="56">
        <f t="shared" si="92"/>
        <v>83.537884722222259</v>
      </c>
      <c r="O500" s="56">
        <f t="shared" si="93"/>
        <v>6.8058333333356189E-2</v>
      </c>
      <c r="P500" s="56">
        <f>SUM($O$13:O500)</f>
        <v>65.091284722222255</v>
      </c>
      <c r="Q500" s="56">
        <f t="shared" si="94"/>
        <v>18.446600000000004</v>
      </c>
    </row>
    <row r="501" spans="1:17" x14ac:dyDescent="0.35">
      <c r="A501" s="63">
        <v>0.42859953703703701</v>
      </c>
      <c r="B501" s="81">
        <f t="shared" si="86"/>
        <v>3431.9999999999991</v>
      </c>
      <c r="C501" s="54">
        <f t="shared" si="85"/>
        <v>57.199999999999989</v>
      </c>
      <c r="D501" s="54">
        <f t="shared" si="89"/>
        <v>8.3333333333293069E-2</v>
      </c>
      <c r="E501">
        <v>30.3</v>
      </c>
      <c r="F501" s="31">
        <f>SUM($E$13:E501)</f>
        <v>9253.5999999999985</v>
      </c>
      <c r="G501" s="52">
        <f t="shared" si="90"/>
        <v>9.2535999999999987</v>
      </c>
      <c r="H501" s="54">
        <f t="shared" si="84"/>
        <v>1.4625833333333333</v>
      </c>
      <c r="I501" s="88">
        <f t="shared" si="87"/>
        <v>-1.2120000000005857E-5</v>
      </c>
      <c r="J501" s="54">
        <f t="shared" si="91"/>
        <v>0.72720000000035134</v>
      </c>
      <c r="K501" s="54">
        <f t="shared" si="88"/>
        <v>0.735383333332982</v>
      </c>
      <c r="L501" s="58"/>
      <c r="M501" s="59"/>
      <c r="N501" s="56">
        <f t="shared" si="92"/>
        <v>83.659766666666656</v>
      </c>
      <c r="O501" s="56">
        <f t="shared" si="93"/>
        <v>6.1281944444385554E-2</v>
      </c>
      <c r="P501" s="56">
        <f>SUM($O$13:O501)</f>
        <v>65.152566666666644</v>
      </c>
      <c r="Q501" s="56">
        <f t="shared" si="94"/>
        <v>18.507200000000012</v>
      </c>
    </row>
    <row r="502" spans="1:17" x14ac:dyDescent="0.35">
      <c r="A502" s="63">
        <v>0.42868055555555556</v>
      </c>
      <c r="B502" s="81">
        <f t="shared" si="86"/>
        <v>3439.0000000000036</v>
      </c>
      <c r="C502" s="54">
        <f t="shared" si="85"/>
        <v>57.316666666666727</v>
      </c>
      <c r="D502" s="54">
        <f t="shared" si="89"/>
        <v>0.11666666666673819</v>
      </c>
      <c r="E502">
        <v>45.8</v>
      </c>
      <c r="F502" s="31">
        <f>SUM($E$13:E502)</f>
        <v>9299.3999999999978</v>
      </c>
      <c r="G502" s="52">
        <f t="shared" si="90"/>
        <v>9.2993999999999986</v>
      </c>
      <c r="H502" s="54">
        <f t="shared" si="84"/>
        <v>1.4625833333333333</v>
      </c>
      <c r="I502" s="88">
        <f t="shared" si="87"/>
        <v>-1.3085714285706262E-5</v>
      </c>
      <c r="J502" s="54">
        <f t="shared" si="91"/>
        <v>0.78514285714237575</v>
      </c>
      <c r="K502" s="54">
        <f t="shared" si="88"/>
        <v>0.6774404761909576</v>
      </c>
      <c r="L502" s="58"/>
      <c r="M502" s="59"/>
      <c r="N502" s="56">
        <f t="shared" si="92"/>
        <v>83.830401388888973</v>
      </c>
      <c r="O502" s="56">
        <f t="shared" si="93"/>
        <v>7.9034722222326839E-2</v>
      </c>
      <c r="P502" s="56">
        <f>SUM($O$13:O502)</f>
        <v>65.231601388888976</v>
      </c>
      <c r="Q502" s="56">
        <f t="shared" si="94"/>
        <v>18.598799999999997</v>
      </c>
    </row>
    <row r="503" spans="1:17" x14ac:dyDescent="0.35">
      <c r="A503" s="63">
        <v>0.42873842592592593</v>
      </c>
      <c r="B503" s="81">
        <f t="shared" si="86"/>
        <v>3444.0000000000014</v>
      </c>
      <c r="C503" s="54">
        <f t="shared" si="85"/>
        <v>57.40000000000002</v>
      </c>
      <c r="D503" s="54">
        <f t="shared" si="89"/>
        <v>8.3333333333293069E-2</v>
      </c>
      <c r="E503">
        <v>20.5</v>
      </c>
      <c r="F503" s="31">
        <f>SUM($E$13:E503)</f>
        <v>9319.8999999999978</v>
      </c>
      <c r="G503" s="52">
        <f t="shared" si="90"/>
        <v>9.319899999999997</v>
      </c>
      <c r="H503" s="54">
        <f t="shared" si="84"/>
        <v>1.4625833333333333</v>
      </c>
      <c r="I503" s="88">
        <f t="shared" si="87"/>
        <v>-8.2000000000039618E-6</v>
      </c>
      <c r="J503" s="54">
        <f t="shared" si="91"/>
        <v>0.49200000000023769</v>
      </c>
      <c r="K503" s="54">
        <f t="shared" si="88"/>
        <v>0.97058333333309565</v>
      </c>
      <c r="L503" s="58"/>
      <c r="M503" s="59"/>
      <c r="N503" s="56">
        <f t="shared" si="92"/>
        <v>83.952283333333369</v>
      </c>
      <c r="O503" s="56">
        <f t="shared" si="93"/>
        <v>8.0881944444385553E-2</v>
      </c>
      <c r="P503" s="56">
        <f>SUM($O$13:O503)</f>
        <v>65.312483333333361</v>
      </c>
      <c r="Q503" s="56">
        <f t="shared" si="94"/>
        <v>18.639800000000008</v>
      </c>
    </row>
    <row r="504" spans="1:17" x14ac:dyDescent="0.35">
      <c r="A504" s="63">
        <v>0.42879629629629629</v>
      </c>
      <c r="B504" s="81">
        <f t="shared" si="86"/>
        <v>3448.9999999999986</v>
      </c>
      <c r="C504" s="54">
        <f t="shared" si="85"/>
        <v>57.483333333333313</v>
      </c>
      <c r="D504" s="54">
        <f t="shared" si="89"/>
        <v>8.3333333333293069E-2</v>
      </c>
      <c r="E504">
        <v>29.4</v>
      </c>
      <c r="F504" s="31">
        <f>SUM($E$13:E504)</f>
        <v>9349.2999999999975</v>
      </c>
      <c r="G504" s="52">
        <f t="shared" si="90"/>
        <v>9.3492999999999977</v>
      </c>
      <c r="H504" s="54">
        <f t="shared" si="84"/>
        <v>1.4625833333333333</v>
      </c>
      <c r="I504" s="88">
        <f t="shared" si="87"/>
        <v>-1.1760000000005681E-5</v>
      </c>
      <c r="J504" s="54">
        <f t="shared" si="91"/>
        <v>0.70560000000034084</v>
      </c>
      <c r="K504" s="54">
        <f t="shared" si="88"/>
        <v>0.7569833333329925</v>
      </c>
      <c r="L504" s="58"/>
      <c r="M504" s="59"/>
      <c r="N504" s="56">
        <f t="shared" si="92"/>
        <v>84.074165277777752</v>
      </c>
      <c r="O504" s="56">
        <f t="shared" si="93"/>
        <v>6.3081944444385557E-2</v>
      </c>
      <c r="P504" s="56">
        <f>SUM($O$13:O504)</f>
        <v>65.375565277777753</v>
      </c>
      <c r="Q504" s="56">
        <f t="shared" si="94"/>
        <v>18.698599999999999</v>
      </c>
    </row>
    <row r="505" spans="1:17" x14ac:dyDescent="0.35">
      <c r="A505" s="63">
        <v>0.42886574074074074</v>
      </c>
      <c r="B505" s="81">
        <f t="shared" si="86"/>
        <v>3454.9999999999995</v>
      </c>
      <c r="C505" s="54">
        <f t="shared" si="85"/>
        <v>57.583333333333329</v>
      </c>
      <c r="D505" s="54">
        <f t="shared" si="89"/>
        <v>0.10000000000001563</v>
      </c>
      <c r="E505">
        <v>30.7</v>
      </c>
      <c r="F505" s="31">
        <f>SUM($E$13:E505)</f>
        <v>9379.9999999999982</v>
      </c>
      <c r="G505" s="52">
        <f t="shared" si="90"/>
        <v>9.379999999999999</v>
      </c>
      <c r="H505" s="54">
        <f t="shared" si="84"/>
        <v>1.4625833333333333</v>
      </c>
      <c r="I505" s="88">
        <f t="shared" si="87"/>
        <v>-1.0233333333331732E-5</v>
      </c>
      <c r="J505" s="54">
        <f t="shared" si="91"/>
        <v>0.61399999999990396</v>
      </c>
      <c r="K505" s="54">
        <f t="shared" si="88"/>
        <v>0.84858333333342939</v>
      </c>
      <c r="L505" s="58"/>
      <c r="M505" s="59"/>
      <c r="N505" s="56">
        <f t="shared" si="92"/>
        <v>84.220423611111102</v>
      </c>
      <c r="O505" s="56">
        <f t="shared" si="93"/>
        <v>8.4858333333356198E-2</v>
      </c>
      <c r="P505" s="56">
        <f>SUM($O$13:O505)</f>
        <v>65.460423611111111</v>
      </c>
      <c r="Q505" s="56">
        <f t="shared" si="94"/>
        <v>18.759999999999991</v>
      </c>
    </row>
    <row r="506" spans="1:17" x14ac:dyDescent="0.35">
      <c r="A506" s="63">
        <v>0.42896990740740737</v>
      </c>
      <c r="B506" s="81">
        <f t="shared" si="86"/>
        <v>3463.9999999999977</v>
      </c>
      <c r="C506" s="54">
        <f t="shared" si="85"/>
        <v>57.733333333333299</v>
      </c>
      <c r="D506" s="54">
        <f t="shared" si="89"/>
        <v>0.14999999999997016</v>
      </c>
      <c r="E506">
        <v>29.8</v>
      </c>
      <c r="F506" s="31">
        <f>SUM($E$13:E506)</f>
        <v>9409.7999999999975</v>
      </c>
      <c r="G506" s="52">
        <f t="shared" si="90"/>
        <v>9.4097999999999971</v>
      </c>
      <c r="H506" s="54">
        <f t="shared" ref="H506:H525" si="95">IF($C$4=$C$5,$D$5,IF($C$4=$C$6,$D$6,IF($C$4=$C$7,$D$7,$D$8)))</f>
        <v>1.4625833333333333</v>
      </c>
      <c r="I506" s="88">
        <f t="shared" si="87"/>
        <v>-6.6222222222235399E-6</v>
      </c>
      <c r="J506" s="54">
        <f t="shared" si="91"/>
        <v>0.39733333333341242</v>
      </c>
      <c r="K506" s="54">
        <f t="shared" si="88"/>
        <v>1.065249999999921</v>
      </c>
      <c r="L506" s="58"/>
      <c r="M506" s="59"/>
      <c r="N506" s="56">
        <f t="shared" si="92"/>
        <v>84.439811111111055</v>
      </c>
      <c r="O506" s="56">
        <f t="shared" si="93"/>
        <v>0.15978749999995637</v>
      </c>
      <c r="P506" s="56">
        <f>SUM($O$13:O506)</f>
        <v>65.620211111111061</v>
      </c>
      <c r="Q506" s="56">
        <f t="shared" si="94"/>
        <v>18.819599999999994</v>
      </c>
    </row>
    <row r="507" spans="1:17" x14ac:dyDescent="0.35">
      <c r="A507" s="63">
        <v>0.42908564814814815</v>
      </c>
      <c r="B507" s="81">
        <f t="shared" si="86"/>
        <v>3473.9999999999995</v>
      </c>
      <c r="C507" s="54">
        <f t="shared" si="85"/>
        <v>57.899999999999991</v>
      </c>
      <c r="D507" s="54">
        <f t="shared" si="89"/>
        <v>0.16666666666669272</v>
      </c>
      <c r="E507">
        <v>32.9</v>
      </c>
      <c r="F507" s="31">
        <f>SUM($E$13:E507)</f>
        <v>9442.6999999999971</v>
      </c>
      <c r="G507" s="52">
        <f t="shared" si="90"/>
        <v>9.4426999999999968</v>
      </c>
      <c r="H507" s="54">
        <f t="shared" si="95"/>
        <v>1.4625833333333333</v>
      </c>
      <c r="I507" s="88">
        <f t="shared" si="87"/>
        <v>-6.5799999999989705E-6</v>
      </c>
      <c r="J507" s="54">
        <f t="shared" si="91"/>
        <v>0.39479999999993826</v>
      </c>
      <c r="K507" s="54">
        <f t="shared" si="88"/>
        <v>1.067783333333395</v>
      </c>
      <c r="L507" s="58"/>
      <c r="M507" s="59"/>
      <c r="N507" s="56">
        <f t="shared" si="92"/>
        <v>84.68357499999999</v>
      </c>
      <c r="O507" s="56">
        <f t="shared" si="93"/>
        <v>0.177963888888927</v>
      </c>
      <c r="P507" s="56">
        <f>SUM($O$13:O507)</f>
        <v>65.798174999999986</v>
      </c>
      <c r="Q507" s="56">
        <f t="shared" si="94"/>
        <v>18.885400000000004</v>
      </c>
    </row>
    <row r="508" spans="1:17" x14ac:dyDescent="0.35">
      <c r="A508" s="63">
        <v>0.42914351851851856</v>
      </c>
      <c r="B508" s="81">
        <f t="shared" si="86"/>
        <v>3479.0000000000036</v>
      </c>
      <c r="C508" s="54">
        <f t="shared" si="85"/>
        <v>57.983333333333391</v>
      </c>
      <c r="D508" s="54">
        <f t="shared" si="89"/>
        <v>8.3333333333399651E-2</v>
      </c>
      <c r="E508">
        <v>35.299999999999997</v>
      </c>
      <c r="F508" s="31">
        <f>SUM($E$13:E508)</f>
        <v>9477.9999999999964</v>
      </c>
      <c r="G508" s="52">
        <f t="shared" si="90"/>
        <v>9.4779999999999962</v>
      </c>
      <c r="H508" s="54">
        <f t="shared" si="95"/>
        <v>1.4625833333333333</v>
      </c>
      <c r="I508" s="88">
        <f t="shared" si="87"/>
        <v>-1.4119999999988762E-5</v>
      </c>
      <c r="J508" s="54">
        <f t="shared" si="91"/>
        <v>0.84719999999932571</v>
      </c>
      <c r="K508" s="54">
        <f t="shared" si="88"/>
        <v>0.61538333333400763</v>
      </c>
      <c r="L508" s="58"/>
      <c r="M508" s="59"/>
      <c r="N508" s="56">
        <f t="shared" si="92"/>
        <v>84.805456944444529</v>
      </c>
      <c r="O508" s="56">
        <f t="shared" si="93"/>
        <v>5.1281944444541448E-2</v>
      </c>
      <c r="P508" s="56">
        <f>SUM($O$13:O508)</f>
        <v>65.849456944444526</v>
      </c>
      <c r="Q508" s="56">
        <f t="shared" si="94"/>
        <v>18.956000000000003</v>
      </c>
    </row>
    <row r="509" spans="1:17" x14ac:dyDescent="0.35">
      <c r="A509" s="63">
        <v>0.42920138888888887</v>
      </c>
      <c r="B509" s="81">
        <f t="shared" si="86"/>
        <v>3484.0000000000009</v>
      </c>
      <c r="C509" s="54">
        <f t="shared" si="85"/>
        <v>58.066666666666684</v>
      </c>
      <c r="D509" s="54">
        <f t="shared" si="89"/>
        <v>8.3333333333293069E-2</v>
      </c>
      <c r="E509">
        <v>29.6</v>
      </c>
      <c r="F509" s="31">
        <f>SUM($E$13:E509)</f>
        <v>9507.5999999999967</v>
      </c>
      <c r="G509" s="52">
        <f t="shared" si="90"/>
        <v>9.5075999999999965</v>
      </c>
      <c r="H509" s="54">
        <f t="shared" si="95"/>
        <v>1.4625833333333333</v>
      </c>
      <c r="I509" s="88">
        <f t="shared" si="87"/>
        <v>-1.1840000000005721E-5</v>
      </c>
      <c r="J509" s="54">
        <f t="shared" si="91"/>
        <v>0.71040000000034331</v>
      </c>
      <c r="K509" s="54">
        <f t="shared" si="88"/>
        <v>0.75218333333299003</v>
      </c>
      <c r="L509" s="58"/>
      <c r="M509" s="59"/>
      <c r="N509" s="56">
        <f t="shared" si="92"/>
        <v>84.927338888888912</v>
      </c>
      <c r="O509" s="56">
        <f t="shared" si="93"/>
        <v>6.2681944444385546E-2</v>
      </c>
      <c r="P509" s="56">
        <f>SUM($O$13:O509)</f>
        <v>65.912138888888919</v>
      </c>
      <c r="Q509" s="56">
        <f t="shared" si="94"/>
        <v>19.015199999999993</v>
      </c>
    </row>
    <row r="510" spans="1:17" x14ac:dyDescent="0.35">
      <c r="A510" s="63">
        <v>0.42925925925925923</v>
      </c>
      <c r="B510" s="81">
        <f t="shared" si="86"/>
        <v>3488.9999999999986</v>
      </c>
      <c r="C510" s="54">
        <f t="shared" si="85"/>
        <v>58.149999999999977</v>
      </c>
      <c r="D510" s="54">
        <f t="shared" si="89"/>
        <v>8.3333333333293069E-2</v>
      </c>
      <c r="E510">
        <v>29.6</v>
      </c>
      <c r="F510" s="31">
        <f>SUM($E$13:E510)</f>
        <v>9537.1999999999971</v>
      </c>
      <c r="G510" s="52">
        <f t="shared" si="90"/>
        <v>9.5371999999999968</v>
      </c>
      <c r="H510" s="54">
        <f t="shared" si="95"/>
        <v>1.4625833333333333</v>
      </c>
      <c r="I510" s="88">
        <f t="shared" si="87"/>
        <v>-1.1840000000005721E-5</v>
      </c>
      <c r="J510" s="54">
        <f t="shared" si="91"/>
        <v>0.71040000000034331</v>
      </c>
      <c r="K510" s="54">
        <f t="shared" si="88"/>
        <v>0.75218333333299003</v>
      </c>
      <c r="L510" s="58"/>
      <c r="M510" s="59"/>
      <c r="N510" s="56">
        <f t="shared" si="92"/>
        <v>85.049220833333294</v>
      </c>
      <c r="O510" s="56">
        <f t="shared" si="93"/>
        <v>6.2681944444385546E-2</v>
      </c>
      <c r="P510" s="56">
        <f>SUM($O$13:O510)</f>
        <v>65.974820833333311</v>
      </c>
      <c r="Q510" s="56">
        <f t="shared" si="94"/>
        <v>19.074399999999983</v>
      </c>
    </row>
    <row r="511" spans="1:17" x14ac:dyDescent="0.35">
      <c r="A511" s="63">
        <v>0.4294675925925926</v>
      </c>
      <c r="B511" s="81">
        <f t="shared" si="86"/>
        <v>3507.0000000000014</v>
      </c>
      <c r="C511" s="54">
        <f t="shared" si="85"/>
        <v>58.450000000000024</v>
      </c>
      <c r="D511" s="54">
        <f t="shared" si="89"/>
        <v>0.3000000000000469</v>
      </c>
      <c r="E511">
        <v>30.6</v>
      </c>
      <c r="F511" s="31">
        <f>SUM($E$13:E511)</f>
        <v>9567.7999999999975</v>
      </c>
      <c r="G511" s="52">
        <f t="shared" si="90"/>
        <v>9.5677999999999983</v>
      </c>
      <c r="H511" s="54">
        <f t="shared" si="95"/>
        <v>1.4625833333333333</v>
      </c>
      <c r="I511" s="88">
        <f t="shared" si="87"/>
        <v>-3.3999999999994685E-6</v>
      </c>
      <c r="J511" s="54">
        <f t="shared" si="91"/>
        <v>0.20399999999996812</v>
      </c>
      <c r="K511" s="54">
        <f t="shared" si="88"/>
        <v>1.2585833333333651</v>
      </c>
      <c r="L511" s="58"/>
      <c r="M511" s="59"/>
      <c r="N511" s="56">
        <f t="shared" si="92"/>
        <v>85.487995833333372</v>
      </c>
      <c r="O511" s="56">
        <f t="shared" si="93"/>
        <v>0.37757500000006855</v>
      </c>
      <c r="P511" s="56">
        <f>SUM($O$13:O511)</f>
        <v>66.352395833333375</v>
      </c>
      <c r="Q511" s="56">
        <f t="shared" si="94"/>
        <v>19.135599999999997</v>
      </c>
    </row>
    <row r="512" spans="1:17" x14ac:dyDescent="0.35">
      <c r="A512" s="63">
        <v>0.42952546296296296</v>
      </c>
      <c r="B512" s="81">
        <f t="shared" si="86"/>
        <v>3511.9999999999991</v>
      </c>
      <c r="C512" s="54">
        <f t="shared" si="85"/>
        <v>58.533333333333317</v>
      </c>
      <c r="D512" s="54">
        <f t="shared" si="89"/>
        <v>8.3333333333293069E-2</v>
      </c>
      <c r="E512">
        <v>37.9</v>
      </c>
      <c r="F512" s="31">
        <f>SUM($E$13:E512)</f>
        <v>9605.6999999999971</v>
      </c>
      <c r="G512" s="52">
        <f t="shared" si="90"/>
        <v>9.605699999999997</v>
      </c>
      <c r="H512" s="54">
        <f t="shared" si="95"/>
        <v>1.4625833333333333</v>
      </c>
      <c r="I512" s="88">
        <f t="shared" si="87"/>
        <v>-1.5160000000007326E-5</v>
      </c>
      <c r="J512" s="54">
        <f t="shared" si="91"/>
        <v>0.9096000000004395</v>
      </c>
      <c r="K512" s="54">
        <f t="shared" si="88"/>
        <v>0.55298333333289384</v>
      </c>
      <c r="L512" s="58"/>
      <c r="M512" s="59"/>
      <c r="N512" s="56">
        <f t="shared" si="92"/>
        <v>85.609877777777754</v>
      </c>
      <c r="O512" s="56">
        <f t="shared" si="93"/>
        <v>4.6081944444385556E-2</v>
      </c>
      <c r="P512" s="56">
        <f>SUM($O$13:O512)</f>
        <v>66.398477777777757</v>
      </c>
      <c r="Q512" s="56">
        <f t="shared" si="94"/>
        <v>19.211399999999998</v>
      </c>
    </row>
    <row r="513" spans="1:17" x14ac:dyDescent="0.35">
      <c r="A513" s="63">
        <v>0.42958333333333337</v>
      </c>
      <c r="B513" s="81">
        <f t="shared" si="86"/>
        <v>3517.0000000000032</v>
      </c>
      <c r="C513" s="54">
        <f t="shared" si="85"/>
        <v>58.616666666666717</v>
      </c>
      <c r="D513" s="54">
        <f t="shared" si="89"/>
        <v>8.3333333333399651E-2</v>
      </c>
      <c r="E513">
        <v>30</v>
      </c>
      <c r="F513" s="31">
        <f>SUM($E$13:E513)</f>
        <v>9635.6999999999971</v>
      </c>
      <c r="G513" s="52">
        <f t="shared" si="90"/>
        <v>9.6356999999999964</v>
      </c>
      <c r="H513" s="54">
        <f t="shared" si="95"/>
        <v>1.4625833333333333</v>
      </c>
      <c r="I513" s="88">
        <f t="shared" si="87"/>
        <v>-1.1999999999990449E-5</v>
      </c>
      <c r="J513" s="54">
        <f t="shared" si="91"/>
        <v>0.71999999999942699</v>
      </c>
      <c r="K513" s="54">
        <f t="shared" si="88"/>
        <v>0.74258333333390636</v>
      </c>
      <c r="L513" s="58"/>
      <c r="M513" s="59"/>
      <c r="N513" s="56">
        <f t="shared" si="92"/>
        <v>85.731759722222293</v>
      </c>
      <c r="O513" s="56">
        <f t="shared" si="93"/>
        <v>6.188194444454144E-2</v>
      </c>
      <c r="P513" s="56">
        <f>SUM($O$13:O513)</f>
        <v>66.460359722222293</v>
      </c>
      <c r="Q513" s="56">
        <f t="shared" si="94"/>
        <v>19.2714</v>
      </c>
    </row>
    <row r="514" spans="1:17" x14ac:dyDescent="0.35">
      <c r="A514" s="63">
        <v>0.42966435185185187</v>
      </c>
      <c r="B514" s="81">
        <f t="shared" si="86"/>
        <v>3524.0000000000009</v>
      </c>
      <c r="C514" s="54">
        <f t="shared" si="85"/>
        <v>58.733333333333348</v>
      </c>
      <c r="D514" s="54">
        <f t="shared" si="89"/>
        <v>0.11666666666663161</v>
      </c>
      <c r="E514">
        <v>29.7</v>
      </c>
      <c r="F514" s="31">
        <f>SUM($E$13:E514)</f>
        <v>9665.3999999999978</v>
      </c>
      <c r="G514" s="52">
        <f t="shared" si="90"/>
        <v>9.6653999999999982</v>
      </c>
      <c r="H514" s="54">
        <f t="shared" si="95"/>
        <v>1.4625833333333333</v>
      </c>
      <c r="I514" s="88">
        <f t="shared" si="87"/>
        <v>-8.4857142857168346E-6</v>
      </c>
      <c r="J514" s="54">
        <f t="shared" si="91"/>
        <v>0.50914285714301011</v>
      </c>
      <c r="K514" s="54">
        <f t="shared" si="88"/>
        <v>0.95344047619032324</v>
      </c>
      <c r="L514" s="58"/>
      <c r="M514" s="59"/>
      <c r="N514" s="56">
        <f t="shared" si="92"/>
        <v>85.902394444444468</v>
      </c>
      <c r="O514" s="56">
        <f t="shared" si="93"/>
        <v>0.11123472222217096</v>
      </c>
      <c r="P514" s="56">
        <f>SUM($O$13:O514)</f>
        <v>66.571594444444457</v>
      </c>
      <c r="Q514" s="56">
        <f t="shared" si="94"/>
        <v>19.330800000000011</v>
      </c>
    </row>
    <row r="515" spans="1:17" x14ac:dyDescent="0.35">
      <c r="A515" s="63">
        <v>0.42972222222222217</v>
      </c>
      <c r="B515" s="81">
        <f t="shared" si="86"/>
        <v>3528.9999999999986</v>
      </c>
      <c r="C515" s="54">
        <f t="shared" si="85"/>
        <v>58.816666666666642</v>
      </c>
      <c r="D515" s="54">
        <f t="shared" si="89"/>
        <v>8.3333333333293069E-2</v>
      </c>
      <c r="E515">
        <v>39.6</v>
      </c>
      <c r="F515" s="31">
        <f>SUM($E$13:E515)</f>
        <v>9704.9999999999982</v>
      </c>
      <c r="G515" s="52">
        <f t="shared" si="90"/>
        <v>9.7049999999999983</v>
      </c>
      <c r="H515" s="54">
        <f t="shared" si="95"/>
        <v>1.4625833333333333</v>
      </c>
      <c r="I515" s="88">
        <f t="shared" si="87"/>
        <v>-1.5840000000007651E-5</v>
      </c>
      <c r="J515" s="54">
        <f t="shared" si="91"/>
        <v>0.95040000000045921</v>
      </c>
      <c r="K515" s="54">
        <f t="shared" si="88"/>
        <v>0.51218333333287414</v>
      </c>
      <c r="L515" s="58"/>
      <c r="M515" s="59"/>
      <c r="N515" s="56">
        <f t="shared" si="92"/>
        <v>86.02427638888885</v>
      </c>
      <c r="O515" s="56">
        <f t="shared" si="93"/>
        <v>4.2681944444385556E-2</v>
      </c>
      <c r="P515" s="56">
        <f>SUM($O$13:O515)</f>
        <v>66.61427638888884</v>
      </c>
      <c r="Q515" s="56">
        <f t="shared" si="94"/>
        <v>19.410000000000011</v>
      </c>
    </row>
    <row r="516" spans="1:17" x14ac:dyDescent="0.35">
      <c r="A516" s="63">
        <v>0.42979166666666663</v>
      </c>
      <c r="B516" s="81">
        <f t="shared" si="86"/>
        <v>3534.9999999999995</v>
      </c>
      <c r="C516" s="54">
        <f t="shared" si="85"/>
        <v>58.916666666666657</v>
      </c>
      <c r="D516" s="54">
        <f t="shared" si="89"/>
        <v>0.10000000000001563</v>
      </c>
      <c r="E516">
        <v>30</v>
      </c>
      <c r="F516" s="31">
        <f>SUM($E$13:E516)</f>
        <v>9734.9999999999982</v>
      </c>
      <c r="G516" s="52">
        <f t="shared" si="90"/>
        <v>9.7349999999999977</v>
      </c>
      <c r="H516" s="54">
        <f t="shared" si="95"/>
        <v>1.4625833333333333</v>
      </c>
      <c r="I516" s="88">
        <f t="shared" si="87"/>
        <v>-9.9999999999984355E-6</v>
      </c>
      <c r="J516" s="54">
        <f t="shared" si="91"/>
        <v>0.59999999999990616</v>
      </c>
      <c r="K516" s="54">
        <f t="shared" si="88"/>
        <v>0.86258333333342718</v>
      </c>
      <c r="L516" s="58"/>
      <c r="M516" s="59"/>
      <c r="N516" s="56">
        <f t="shared" si="92"/>
        <v>86.170534722222214</v>
      </c>
      <c r="O516" s="56">
        <f t="shared" si="93"/>
        <v>8.6258333333356196E-2</v>
      </c>
      <c r="P516" s="56">
        <f>SUM($O$13:O516)</f>
        <v>66.700534722222201</v>
      </c>
      <c r="Q516" s="56">
        <f t="shared" si="94"/>
        <v>19.470000000000013</v>
      </c>
    </row>
    <row r="517" spans="1:17" x14ac:dyDescent="0.35">
      <c r="A517" s="63">
        <v>0.42984953703703704</v>
      </c>
      <c r="B517" s="81">
        <f t="shared" si="86"/>
        <v>3540.0000000000036</v>
      </c>
      <c r="C517" s="54">
        <f t="shared" si="85"/>
        <v>59.000000000000057</v>
      </c>
      <c r="D517" s="54">
        <f t="shared" si="89"/>
        <v>8.3333333333399651E-2</v>
      </c>
      <c r="E517">
        <v>30.7</v>
      </c>
      <c r="F517" s="31">
        <f>SUM($E$13:E517)</f>
        <v>9765.6999999999989</v>
      </c>
      <c r="G517" s="52">
        <f t="shared" si="90"/>
        <v>9.7656999999999989</v>
      </c>
      <c r="H517" s="54">
        <f t="shared" si="95"/>
        <v>1.4625833333333333</v>
      </c>
      <c r="I517" s="88">
        <f t="shared" si="87"/>
        <v>-1.2279999999990226E-5</v>
      </c>
      <c r="J517" s="54">
        <f t="shared" si="91"/>
        <v>0.73679999999941359</v>
      </c>
      <c r="K517" s="54">
        <f t="shared" si="88"/>
        <v>0.72578333333391976</v>
      </c>
      <c r="L517" s="58"/>
      <c r="M517" s="59"/>
      <c r="N517" s="56">
        <f t="shared" si="92"/>
        <v>86.292416666666753</v>
      </c>
      <c r="O517" s="56">
        <f t="shared" si="93"/>
        <v>6.0481944444541448E-2</v>
      </c>
      <c r="P517" s="56">
        <f>SUM($O$13:O517)</f>
        <v>66.761016666666748</v>
      </c>
      <c r="Q517" s="56">
        <f t="shared" si="94"/>
        <v>19.531400000000005</v>
      </c>
    </row>
    <row r="518" spans="1:17" x14ac:dyDescent="0.35">
      <c r="A518" s="63">
        <v>0.4299074074074074</v>
      </c>
      <c r="B518" s="81">
        <f t="shared" si="86"/>
        <v>3545.0000000000009</v>
      </c>
      <c r="C518" s="54">
        <f t="shared" si="85"/>
        <v>59.08333333333335</v>
      </c>
      <c r="D518" s="54">
        <f t="shared" si="89"/>
        <v>8.3333333333293069E-2</v>
      </c>
      <c r="E518">
        <v>31.2</v>
      </c>
      <c r="F518" s="31">
        <f>SUM($E$13:E518)</f>
        <v>9796.9</v>
      </c>
      <c r="G518" s="52">
        <f t="shared" si="90"/>
        <v>9.7968999999999991</v>
      </c>
      <c r="H518" s="54">
        <f t="shared" si="95"/>
        <v>1.4625833333333333</v>
      </c>
      <c r="I518" s="88">
        <f t="shared" si="87"/>
        <v>-1.248000000000603E-5</v>
      </c>
      <c r="J518" s="54">
        <f t="shared" si="91"/>
        <v>0.74880000000036173</v>
      </c>
      <c r="K518" s="54">
        <f t="shared" si="88"/>
        <v>0.71378333333297161</v>
      </c>
      <c r="L518" s="58"/>
      <c r="M518" s="59"/>
      <c r="N518" s="56">
        <f t="shared" si="92"/>
        <v>86.414298611111136</v>
      </c>
      <c r="O518" s="56">
        <f t="shared" si="93"/>
        <v>5.9481944444385558E-2</v>
      </c>
      <c r="P518" s="56">
        <f>SUM($O$13:O518)</f>
        <v>66.820498611111134</v>
      </c>
      <c r="Q518" s="56">
        <f t="shared" si="94"/>
        <v>19.593800000000002</v>
      </c>
    </row>
    <row r="519" spans="1:17" x14ac:dyDescent="0.35">
      <c r="A519" s="63">
        <v>0.43018518518518517</v>
      </c>
      <c r="B519" s="81">
        <f t="shared" si="86"/>
        <v>3568.9999999999982</v>
      </c>
      <c r="C519" s="54">
        <f t="shared" si="85"/>
        <v>59.483333333333306</v>
      </c>
      <c r="D519" s="54">
        <f t="shared" si="89"/>
        <v>0.39999999999995595</v>
      </c>
      <c r="E519">
        <v>31.4</v>
      </c>
      <c r="F519" s="31">
        <f>SUM($E$13:E519)</f>
        <v>9828.2999999999993</v>
      </c>
      <c r="G519" s="52">
        <f t="shared" si="90"/>
        <v>9.8282999999999987</v>
      </c>
      <c r="H519" s="54">
        <f t="shared" si="95"/>
        <v>1.4625833333333333</v>
      </c>
      <c r="I519" s="88">
        <f t="shared" si="87"/>
        <v>-2.6166666666669549E-6</v>
      </c>
      <c r="J519" s="54">
        <f t="shared" si="91"/>
        <v>0.15700000000001729</v>
      </c>
      <c r="K519" s="54">
        <f t="shared" si="88"/>
        <v>1.305583333333316</v>
      </c>
      <c r="L519" s="67">
        <f>AVERAGE(K495:K519)</f>
        <v>0.82128438961036765</v>
      </c>
      <c r="M519" s="68" t="e">
        <f>AVERAGE(#REF!)</f>
        <v>#REF!</v>
      </c>
      <c r="N519" s="56">
        <f t="shared" si="92"/>
        <v>86.999331944444407</v>
      </c>
      <c r="O519" s="56">
        <f t="shared" si="93"/>
        <v>0.52223333333326893</v>
      </c>
      <c r="P519" s="56">
        <f>SUM($O$13:O519)</f>
        <v>67.342731944444409</v>
      </c>
      <c r="Q519" s="56">
        <f t="shared" si="94"/>
        <v>19.656599999999997</v>
      </c>
    </row>
    <row r="520" spans="1:17" x14ac:dyDescent="0.35">
      <c r="A520" s="63">
        <v>0.43024305555555559</v>
      </c>
      <c r="B520" s="81">
        <f t="shared" si="86"/>
        <v>3574.0000000000023</v>
      </c>
      <c r="C520" s="54">
        <f t="shared" si="85"/>
        <v>59.566666666666706</v>
      </c>
      <c r="D520" s="54">
        <f t="shared" si="89"/>
        <v>8.3333333333399651E-2</v>
      </c>
      <c r="E520">
        <v>30</v>
      </c>
      <c r="F520" s="31">
        <f>SUM($E$13:E520)</f>
        <v>9858.2999999999993</v>
      </c>
      <c r="G520" s="52">
        <f t="shared" si="90"/>
        <v>9.8582999999999998</v>
      </c>
      <c r="H520" s="54">
        <f t="shared" si="95"/>
        <v>1.4625833333333333</v>
      </c>
      <c r="I520" s="88">
        <f t="shared" si="87"/>
        <v>-1.1999999999990449E-5</v>
      </c>
      <c r="J520" s="54">
        <f t="shared" si="91"/>
        <v>0.71999999999942699</v>
      </c>
      <c r="K520" s="54">
        <f t="shared" si="88"/>
        <v>0.74258333333390636</v>
      </c>
      <c r="L520" s="58"/>
      <c r="M520" s="59"/>
      <c r="N520" s="56">
        <f t="shared" si="92"/>
        <v>87.121213888888946</v>
      </c>
      <c r="O520" s="56">
        <f t="shared" si="93"/>
        <v>6.188194444454144E-2</v>
      </c>
      <c r="P520" s="56">
        <f>SUM($O$13:O520)</f>
        <v>67.404613888888946</v>
      </c>
      <c r="Q520" s="56">
        <f t="shared" si="94"/>
        <v>19.7166</v>
      </c>
    </row>
    <row r="521" spans="1:17" x14ac:dyDescent="0.35">
      <c r="A521" s="63">
        <v>0.43030092592592589</v>
      </c>
      <c r="B521" s="81">
        <f t="shared" si="86"/>
        <v>3579</v>
      </c>
      <c r="C521" s="54">
        <f t="shared" si="85"/>
        <v>59.65</v>
      </c>
      <c r="D521" s="54">
        <f t="shared" si="89"/>
        <v>8.3333333333293069E-2</v>
      </c>
      <c r="E521">
        <v>31.3</v>
      </c>
      <c r="F521" s="31">
        <f>SUM($E$13:E521)</f>
        <v>9889.5999999999985</v>
      </c>
      <c r="G521" s="52">
        <f t="shared" si="90"/>
        <v>9.8895999999999979</v>
      </c>
      <c r="H521" s="54">
        <f t="shared" si="95"/>
        <v>1.4625833333333333</v>
      </c>
      <c r="I521" s="88">
        <f t="shared" si="87"/>
        <v>-1.252000000000605E-5</v>
      </c>
      <c r="J521" s="54">
        <f t="shared" si="91"/>
        <v>0.75120000000036302</v>
      </c>
      <c r="K521" s="54">
        <f t="shared" si="88"/>
        <v>0.71138333333297032</v>
      </c>
      <c r="L521" s="58"/>
      <c r="M521" s="59"/>
      <c r="N521" s="56">
        <f t="shared" si="92"/>
        <v>87.243095833333328</v>
      </c>
      <c r="O521" s="56">
        <f t="shared" si="93"/>
        <v>5.9281944444385552E-2</v>
      </c>
      <c r="P521" s="56">
        <f>SUM($O$13:O521)</f>
        <v>67.463895833333325</v>
      </c>
      <c r="Q521" s="56">
        <f t="shared" si="94"/>
        <v>19.779200000000003</v>
      </c>
    </row>
    <row r="522" spans="1:17" x14ac:dyDescent="0.35">
      <c r="A522" s="63">
        <v>0.43035879629629631</v>
      </c>
      <c r="B522" s="81">
        <f t="shared" si="86"/>
        <v>3584.0000000000041</v>
      </c>
      <c r="C522" s="54">
        <f t="shared" si="85"/>
        <v>59.733333333333398</v>
      </c>
      <c r="D522" s="54">
        <f t="shared" si="89"/>
        <v>8.3333333333399651E-2</v>
      </c>
      <c r="E522">
        <v>31.9</v>
      </c>
      <c r="F522" s="31">
        <f>SUM($E$13:E522)</f>
        <v>9921.4999999999982</v>
      </c>
      <c r="G522" s="52">
        <f t="shared" si="90"/>
        <v>9.9214999999999982</v>
      </c>
      <c r="H522" s="54">
        <f t="shared" si="95"/>
        <v>1.4625833333333333</v>
      </c>
      <c r="I522" s="88">
        <f t="shared" si="87"/>
        <v>-1.2759999999989844E-5</v>
      </c>
      <c r="J522" s="54">
        <f t="shared" si="91"/>
        <v>0.76559999999939066</v>
      </c>
      <c r="K522" s="54">
        <f t="shared" si="88"/>
        <v>0.69698333333394269</v>
      </c>
      <c r="L522" s="58"/>
      <c r="M522" s="59"/>
      <c r="N522" s="56">
        <f t="shared" si="92"/>
        <v>87.364977777777867</v>
      </c>
      <c r="O522" s="56">
        <f t="shared" si="93"/>
        <v>5.8081944444541449E-2</v>
      </c>
      <c r="P522" s="56">
        <f>SUM($O$13:O522)</f>
        <v>67.521977777777863</v>
      </c>
      <c r="Q522" s="56">
        <f t="shared" si="94"/>
        <v>19.843000000000004</v>
      </c>
    </row>
    <row r="523" spans="1:17" x14ac:dyDescent="0.35">
      <c r="A523" s="63">
        <v>0.43049768518518516</v>
      </c>
      <c r="B523" s="81">
        <f t="shared" si="86"/>
        <v>3595.9999999999995</v>
      </c>
      <c r="C523" s="54">
        <f t="shared" si="85"/>
        <v>59.933333333333323</v>
      </c>
      <c r="D523" s="54">
        <f t="shared" si="89"/>
        <v>0.19999999999992468</v>
      </c>
      <c r="E523">
        <v>30.6</v>
      </c>
      <c r="F523" s="31">
        <f>SUM($E$13:E523)</f>
        <v>9952.0999999999985</v>
      </c>
      <c r="G523" s="52">
        <f t="shared" si="90"/>
        <v>9.9520999999999979</v>
      </c>
      <c r="H523" s="54">
        <f t="shared" si="95"/>
        <v>1.4625833333333333</v>
      </c>
      <c r="I523" s="88">
        <f t="shared" si="87"/>
        <v>-5.1000000000019214E-6</v>
      </c>
      <c r="J523" s="54">
        <f t="shared" si="91"/>
        <v>0.30600000000011524</v>
      </c>
      <c r="K523" s="54">
        <f t="shared" si="88"/>
        <v>1.1565833333332181</v>
      </c>
      <c r="L523" s="58"/>
      <c r="M523" s="59"/>
      <c r="N523" s="56">
        <f t="shared" si="92"/>
        <v>87.657494444444424</v>
      </c>
      <c r="O523" s="56">
        <f t="shared" si="93"/>
        <v>0.23131666666655651</v>
      </c>
      <c r="P523" s="56">
        <f>SUM($O$13:O523)</f>
        <v>67.753294444444421</v>
      </c>
      <c r="Q523" s="56">
        <f t="shared" si="94"/>
        <v>19.904200000000003</v>
      </c>
    </row>
    <row r="524" spans="1:17" x14ac:dyDescent="0.35">
      <c r="A524" s="63">
        <v>0.43055555555555558</v>
      </c>
      <c r="B524" s="81">
        <f t="shared" si="86"/>
        <v>3601.0000000000032</v>
      </c>
      <c r="C524" s="54">
        <f t="shared" si="85"/>
        <v>60.016666666666723</v>
      </c>
      <c r="D524" s="54">
        <f t="shared" si="89"/>
        <v>8.3333333333399651E-2</v>
      </c>
      <c r="E524">
        <v>38.9</v>
      </c>
      <c r="F524" s="31">
        <f>SUM($E$13:E524)</f>
        <v>9990.9999999999982</v>
      </c>
      <c r="G524" s="52">
        <f t="shared" si="90"/>
        <v>9.9909999999999979</v>
      </c>
      <c r="H524" s="54">
        <f t="shared" si="95"/>
        <v>1.4625833333333333</v>
      </c>
      <c r="I524" s="88">
        <f t="shared" si="87"/>
        <v>-1.5559999999987616E-5</v>
      </c>
      <c r="J524" s="54">
        <f t="shared" si="91"/>
        <v>0.93359999999925702</v>
      </c>
      <c r="K524" s="54">
        <f t="shared" si="88"/>
        <v>0.52898333333407632</v>
      </c>
      <c r="L524" s="58"/>
      <c r="M524" s="59"/>
      <c r="N524" s="56">
        <f t="shared" si="92"/>
        <v>87.779376388888977</v>
      </c>
      <c r="O524" s="56">
        <f t="shared" si="93"/>
        <v>4.4081944444541443E-2</v>
      </c>
      <c r="P524" s="56">
        <f>SUM($O$13:O524)</f>
        <v>67.797376388888964</v>
      </c>
      <c r="Q524" s="56">
        <f t="shared" si="94"/>
        <v>19.982000000000014</v>
      </c>
    </row>
    <row r="525" spans="1:17" x14ac:dyDescent="0.35">
      <c r="A525" s="63">
        <v>0.43124999999999997</v>
      </c>
      <c r="B525" s="81">
        <f t="shared" si="86"/>
        <v>3661</v>
      </c>
      <c r="C525" s="54">
        <f t="shared" ref="C525" si="96">(A525*24-$A$13*24)*60</f>
        <v>61.016666666666666</v>
      </c>
      <c r="D525" s="54">
        <f t="shared" si="89"/>
        <v>0.99999999999994316</v>
      </c>
      <c r="E525">
        <v>31.9</v>
      </c>
      <c r="F525" s="31">
        <f>SUM($E$13:E525)</f>
        <v>10022.899999999998</v>
      </c>
      <c r="G525" s="52">
        <f t="shared" si="90"/>
        <v>10.022899999999998</v>
      </c>
      <c r="H525" s="54">
        <f t="shared" si="95"/>
        <v>1.4625833333333333</v>
      </c>
      <c r="I525" s="88">
        <f t="shared" si="87"/>
        <v>-1.0633333333333938E-6</v>
      </c>
      <c r="J525" s="54">
        <f t="shared" si="91"/>
        <v>6.3800000000003618E-2</v>
      </c>
      <c r="K525" s="54">
        <f t="shared" si="88"/>
        <v>1.3987833333333297</v>
      </c>
      <c r="L525" s="58"/>
      <c r="M525" s="59"/>
      <c r="N525" s="56">
        <f t="shared" si="92"/>
        <v>89.241959722222219</v>
      </c>
      <c r="O525" s="56">
        <f t="shared" si="93"/>
        <v>1.3987833333332502</v>
      </c>
      <c r="P525" s="56">
        <f>SUM($O$13:O525)</f>
        <v>69.19615972222222</v>
      </c>
      <c r="Q525" s="56">
        <f t="shared" si="94"/>
        <v>20.0458</v>
      </c>
    </row>
    <row r="526" spans="1:17" x14ac:dyDescent="0.35">
      <c r="A526" s="37"/>
      <c r="B526" s="82"/>
      <c r="C526" s="37"/>
      <c r="D526" s="37"/>
      <c r="E526" s="37"/>
      <c r="F526" s="37"/>
      <c r="G526" s="37"/>
      <c r="H526" s="37"/>
      <c r="I526" s="82"/>
      <c r="J526" s="37"/>
      <c r="K526" s="37"/>
      <c r="L526" s="37"/>
      <c r="M526" s="37"/>
    </row>
    <row r="527" spans="1:17" x14ac:dyDescent="0.35">
      <c r="A527" s="37"/>
      <c r="B527" s="82"/>
      <c r="C527" s="37"/>
      <c r="D527" s="37"/>
      <c r="E527" s="37"/>
      <c r="F527" s="37"/>
      <c r="G527" s="37"/>
      <c r="H527" s="37"/>
      <c r="I527" s="82"/>
      <c r="J527" s="37"/>
      <c r="K527" s="37"/>
      <c r="L527" s="37"/>
      <c r="M527" s="37"/>
    </row>
    <row r="528" spans="1:17" x14ac:dyDescent="0.35">
      <c r="A528" s="37"/>
      <c r="B528" s="82"/>
      <c r="C528" s="37"/>
      <c r="D528" s="37"/>
      <c r="E528" s="37"/>
      <c r="F528" s="37"/>
      <c r="G528" s="37"/>
      <c r="H528" s="37"/>
      <c r="I528" s="82"/>
      <c r="J528" s="37"/>
      <c r="K528" s="37"/>
      <c r="L528" s="37"/>
      <c r="M528" s="37"/>
    </row>
    <row r="529" spans="1:13" x14ac:dyDescent="0.35">
      <c r="A529" s="37"/>
      <c r="B529" s="82"/>
      <c r="C529" s="37"/>
      <c r="D529" s="37"/>
      <c r="E529" s="37"/>
      <c r="F529" s="37"/>
      <c r="G529" s="37"/>
      <c r="H529" s="37"/>
      <c r="I529" s="82"/>
      <c r="J529" s="37"/>
      <c r="K529" s="37"/>
      <c r="L529" s="37"/>
      <c r="M529" s="37"/>
    </row>
    <row r="530" spans="1:13" x14ac:dyDescent="0.35">
      <c r="A530" s="37"/>
      <c r="B530" s="82"/>
      <c r="C530" s="37"/>
      <c r="D530" s="37"/>
      <c r="E530" s="37"/>
      <c r="F530" s="37"/>
      <c r="G530" s="37"/>
      <c r="H530" s="37"/>
      <c r="I530" s="82"/>
      <c r="J530" s="37"/>
      <c r="K530" s="37"/>
      <c r="L530" s="37"/>
      <c r="M530" s="37"/>
    </row>
    <row r="531" spans="1:13" x14ac:dyDescent="0.35">
      <c r="A531" s="37"/>
      <c r="B531" s="82"/>
      <c r="C531" s="37"/>
      <c r="D531" s="37"/>
      <c r="E531" s="37"/>
      <c r="F531" s="37"/>
      <c r="G531" s="37"/>
      <c r="H531" s="37"/>
      <c r="I531" s="82"/>
      <c r="J531" s="37"/>
      <c r="K531" s="37"/>
      <c r="L531" s="37"/>
      <c r="M531" s="37"/>
    </row>
    <row r="532" spans="1:13" x14ac:dyDescent="0.35">
      <c r="A532" s="37"/>
      <c r="B532" s="82"/>
      <c r="C532" s="37"/>
      <c r="D532" s="37"/>
      <c r="E532" s="37"/>
      <c r="F532" s="37"/>
      <c r="G532" s="37"/>
      <c r="H532" s="37"/>
      <c r="I532" s="82"/>
      <c r="J532" s="37"/>
      <c r="K532" s="37"/>
      <c r="L532" s="37"/>
      <c r="M532" s="37"/>
    </row>
    <row r="533" spans="1:13" x14ac:dyDescent="0.35">
      <c r="A533" s="37"/>
      <c r="B533" s="82"/>
      <c r="C533" s="37"/>
      <c r="D533" s="37"/>
      <c r="E533" s="37"/>
      <c r="F533" s="37"/>
      <c r="G533" s="37"/>
      <c r="H533" s="37"/>
      <c r="I533" s="82"/>
      <c r="J533" s="37"/>
      <c r="K533" s="37"/>
      <c r="L533" s="37"/>
      <c r="M533" s="37"/>
    </row>
    <row r="534" spans="1:13" x14ac:dyDescent="0.35">
      <c r="A534" s="37"/>
      <c r="B534" s="82"/>
      <c r="C534" s="37"/>
      <c r="D534" s="37"/>
      <c r="E534" s="37"/>
      <c r="F534" s="37"/>
      <c r="G534" s="37"/>
      <c r="H534" s="37"/>
      <c r="I534" s="82"/>
      <c r="J534" s="37"/>
      <c r="K534" s="37"/>
      <c r="L534" s="37"/>
      <c r="M534" s="37"/>
    </row>
    <row r="535" spans="1:13" x14ac:dyDescent="0.35">
      <c r="A535" s="37"/>
      <c r="B535" s="82"/>
      <c r="C535" s="37"/>
      <c r="D535" s="37"/>
      <c r="E535" s="37"/>
      <c r="F535" s="37"/>
      <c r="G535" s="37"/>
      <c r="H535" s="37"/>
      <c r="I535" s="82"/>
      <c r="J535" s="37"/>
      <c r="K535" s="37"/>
      <c r="L535" s="37"/>
      <c r="M535" s="37"/>
    </row>
    <row r="536" spans="1:13" x14ac:dyDescent="0.35">
      <c r="A536" s="37"/>
      <c r="B536" s="82"/>
      <c r="C536" s="37"/>
      <c r="D536" s="37"/>
      <c r="E536" s="37"/>
      <c r="F536" s="37"/>
      <c r="G536" s="37"/>
      <c r="H536" s="37"/>
      <c r="I536" s="82"/>
      <c r="J536" s="37"/>
      <c r="K536" s="37"/>
      <c r="L536" s="37"/>
      <c r="M536" s="37"/>
    </row>
    <row r="537" spans="1:13" x14ac:dyDescent="0.35">
      <c r="A537" s="37"/>
      <c r="B537" s="82"/>
      <c r="C537" s="37"/>
      <c r="D537" s="37"/>
      <c r="E537" s="37"/>
      <c r="F537" s="37"/>
      <c r="G537" s="37"/>
      <c r="H537" s="37"/>
      <c r="I537" s="82"/>
      <c r="J537" s="37"/>
      <c r="K537" s="37"/>
      <c r="L537" s="37"/>
      <c r="M537" s="37"/>
    </row>
    <row r="538" spans="1:13" x14ac:dyDescent="0.35">
      <c r="A538" s="37"/>
      <c r="B538" s="82"/>
      <c r="C538" s="37"/>
      <c r="D538" s="37"/>
      <c r="E538" s="37"/>
      <c r="F538" s="37"/>
      <c r="G538" s="37"/>
      <c r="H538" s="37"/>
      <c r="I538" s="82"/>
      <c r="J538" s="37"/>
      <c r="K538" s="37"/>
      <c r="L538" s="37"/>
      <c r="M538" s="37"/>
    </row>
    <row r="539" spans="1:13" x14ac:dyDescent="0.35">
      <c r="A539" s="37"/>
      <c r="B539" s="82"/>
      <c r="C539" s="37"/>
      <c r="D539" s="37"/>
      <c r="E539" s="37"/>
      <c r="F539" s="37"/>
      <c r="G539" s="37"/>
      <c r="H539" s="37"/>
      <c r="I539" s="82"/>
      <c r="J539" s="37"/>
      <c r="K539" s="37"/>
      <c r="L539" s="37"/>
      <c r="M539" s="37"/>
    </row>
    <row r="540" spans="1:13" x14ac:dyDescent="0.35">
      <c r="A540" s="37"/>
      <c r="B540" s="82"/>
      <c r="C540" s="37"/>
      <c r="D540" s="37"/>
      <c r="E540" s="37"/>
      <c r="F540" s="37"/>
      <c r="G540" s="37"/>
      <c r="H540" s="37"/>
      <c r="I540" s="82"/>
      <c r="J540" s="37"/>
      <c r="K540" s="37"/>
      <c r="L540" s="37"/>
      <c r="M540" s="37"/>
    </row>
    <row r="541" spans="1:13" x14ac:dyDescent="0.35">
      <c r="A541" s="37"/>
      <c r="B541" s="82"/>
      <c r="C541" s="37"/>
      <c r="D541" s="37"/>
      <c r="E541" s="37"/>
      <c r="F541" s="37"/>
      <c r="G541" s="37"/>
      <c r="H541" s="37"/>
      <c r="I541" s="82"/>
      <c r="J541" s="37"/>
      <c r="K541" s="37"/>
      <c r="L541" s="37"/>
      <c r="M541" s="37"/>
    </row>
    <row r="542" spans="1:13" x14ac:dyDescent="0.35">
      <c r="A542" s="37"/>
      <c r="B542" s="82"/>
      <c r="C542" s="37"/>
      <c r="D542" s="37"/>
      <c r="E542" s="37"/>
      <c r="F542" s="37"/>
      <c r="G542" s="37"/>
      <c r="H542" s="37"/>
      <c r="I542" s="82"/>
      <c r="J542" s="37"/>
      <c r="K542" s="37"/>
      <c r="L542" s="37"/>
      <c r="M542" s="37"/>
    </row>
    <row r="543" spans="1:13" x14ac:dyDescent="0.35">
      <c r="A543" s="37"/>
      <c r="B543" s="82"/>
      <c r="C543" s="37"/>
      <c r="D543" s="37"/>
      <c r="E543" s="37"/>
      <c r="F543" s="37"/>
      <c r="G543" s="37"/>
      <c r="H543" s="37"/>
      <c r="I543" s="82"/>
      <c r="J543" s="37"/>
      <c r="K543" s="37"/>
      <c r="L543" s="37"/>
      <c r="M543" s="37"/>
    </row>
    <row r="544" spans="1:13" x14ac:dyDescent="0.35">
      <c r="A544" s="37"/>
      <c r="B544" s="82"/>
      <c r="C544" s="37"/>
      <c r="D544" s="37"/>
      <c r="E544" s="37"/>
      <c r="F544" s="37"/>
      <c r="G544" s="37"/>
      <c r="H544" s="37"/>
      <c r="I544" s="82"/>
      <c r="J544" s="37"/>
      <c r="K544" s="37"/>
      <c r="L544" s="37"/>
      <c r="M544" s="37"/>
    </row>
    <row r="545" spans="1:13" x14ac:dyDescent="0.35">
      <c r="A545" s="37"/>
      <c r="B545" s="82"/>
      <c r="C545" s="37"/>
      <c r="D545" s="37"/>
      <c r="E545" s="37"/>
      <c r="F545" s="37"/>
      <c r="G545" s="37"/>
      <c r="H545" s="37"/>
      <c r="I545" s="82"/>
      <c r="J545" s="37"/>
      <c r="K545" s="37"/>
      <c r="L545" s="37"/>
      <c r="M545" s="37"/>
    </row>
    <row r="546" spans="1:13" x14ac:dyDescent="0.35">
      <c r="A546" s="37"/>
      <c r="B546" s="82"/>
      <c r="C546" s="37"/>
      <c r="D546" s="37"/>
      <c r="E546" s="37"/>
      <c r="F546" s="37"/>
      <c r="G546" s="37"/>
      <c r="H546" s="37"/>
      <c r="I546" s="82"/>
      <c r="J546" s="37"/>
      <c r="K546" s="37"/>
      <c r="L546" s="37"/>
      <c r="M546" s="37"/>
    </row>
    <row r="547" spans="1:13" x14ac:dyDescent="0.35">
      <c r="A547" s="37"/>
      <c r="B547" s="82"/>
      <c r="C547" s="37"/>
      <c r="D547" s="37"/>
      <c r="E547" s="37"/>
      <c r="F547" s="37"/>
      <c r="G547" s="37"/>
      <c r="H547" s="37"/>
      <c r="I547" s="82"/>
      <c r="J547" s="37"/>
      <c r="K547" s="37"/>
      <c r="L547" s="37"/>
      <c r="M547" s="37"/>
    </row>
    <row r="548" spans="1:13" x14ac:dyDescent="0.35">
      <c r="A548" s="37"/>
      <c r="B548" s="82"/>
      <c r="C548" s="37"/>
      <c r="D548" s="37"/>
      <c r="E548" s="37"/>
      <c r="F548" s="37"/>
      <c r="G548" s="37"/>
      <c r="H548" s="37"/>
      <c r="I548" s="82"/>
      <c r="J548" s="37"/>
      <c r="K548" s="37"/>
      <c r="L548" s="37"/>
      <c r="M548" s="37"/>
    </row>
    <row r="549" spans="1:13" x14ac:dyDescent="0.35">
      <c r="A549" s="37"/>
      <c r="B549" s="82"/>
      <c r="C549" s="37"/>
      <c r="D549" s="37"/>
      <c r="E549" s="37"/>
      <c r="F549" s="37"/>
      <c r="G549" s="37"/>
      <c r="H549" s="37"/>
      <c r="I549" s="82"/>
      <c r="J549" s="37"/>
      <c r="K549" s="37"/>
      <c r="L549" s="37"/>
      <c r="M549" s="37"/>
    </row>
    <row r="550" spans="1:13" x14ac:dyDescent="0.35">
      <c r="A550" s="37"/>
      <c r="B550" s="82"/>
      <c r="C550" s="37"/>
      <c r="D550" s="37"/>
      <c r="E550" s="37"/>
      <c r="F550" s="37"/>
      <c r="G550" s="37"/>
      <c r="H550" s="37"/>
      <c r="I550" s="82"/>
      <c r="J550" s="37"/>
      <c r="K550" s="37"/>
      <c r="L550" s="37"/>
      <c r="M550" s="37"/>
    </row>
    <row r="551" spans="1:13" x14ac:dyDescent="0.35">
      <c r="A551" s="37"/>
      <c r="B551" s="82"/>
      <c r="C551" s="37"/>
      <c r="D551" s="37"/>
      <c r="E551" s="37"/>
      <c r="F551" s="37"/>
      <c r="G551" s="37"/>
      <c r="H551" s="37"/>
      <c r="I551" s="82"/>
      <c r="J551" s="37"/>
      <c r="K551" s="37"/>
      <c r="L551" s="37"/>
      <c r="M551" s="37"/>
    </row>
    <row r="552" spans="1:13" x14ac:dyDescent="0.35">
      <c r="A552" s="37"/>
      <c r="B552" s="82"/>
      <c r="C552" s="37"/>
      <c r="D552" s="37"/>
      <c r="E552" s="37"/>
      <c r="F552" s="37"/>
      <c r="G552" s="37"/>
      <c r="H552" s="37"/>
      <c r="I552" s="82"/>
      <c r="J552" s="37"/>
      <c r="K552" s="37"/>
      <c r="L552" s="37"/>
      <c r="M552" s="37"/>
    </row>
    <row r="553" spans="1:13" x14ac:dyDescent="0.35">
      <c r="A553" s="37"/>
      <c r="B553" s="82"/>
      <c r="C553" s="37"/>
      <c r="D553" s="37"/>
      <c r="E553" s="37"/>
      <c r="F553" s="37"/>
      <c r="G553" s="37"/>
      <c r="H553" s="37"/>
      <c r="I553" s="82"/>
      <c r="J553" s="37"/>
      <c r="K553" s="37"/>
      <c r="L553" s="37"/>
      <c r="M553" s="37"/>
    </row>
    <row r="554" spans="1:13" x14ac:dyDescent="0.35">
      <c r="A554" s="37"/>
      <c r="B554" s="82"/>
      <c r="C554" s="37"/>
      <c r="D554" s="37"/>
      <c r="E554" s="37"/>
      <c r="F554" s="37"/>
      <c r="G554" s="37"/>
      <c r="H554" s="37"/>
      <c r="I554" s="82"/>
      <c r="J554" s="37"/>
      <c r="K554" s="37"/>
      <c r="L554" s="37"/>
      <c r="M554" s="37"/>
    </row>
    <row r="555" spans="1:13" x14ac:dyDescent="0.35">
      <c r="A555" s="37"/>
      <c r="B555" s="82"/>
      <c r="C555" s="37"/>
      <c r="D555" s="37"/>
      <c r="E555" s="37"/>
      <c r="F555" s="37"/>
      <c r="G555" s="37"/>
      <c r="H555" s="37"/>
      <c r="I555" s="82"/>
      <c r="J555" s="37"/>
      <c r="K555" s="37"/>
      <c r="L555" s="37"/>
      <c r="M555" s="37"/>
    </row>
    <row r="556" spans="1:13" x14ac:dyDescent="0.35">
      <c r="A556" s="37"/>
      <c r="B556" s="82"/>
      <c r="C556" s="37"/>
      <c r="D556" s="37"/>
      <c r="E556" s="37"/>
      <c r="F556" s="37"/>
      <c r="G556" s="37"/>
      <c r="H556" s="37"/>
      <c r="I556" s="82"/>
      <c r="J556" s="37"/>
      <c r="K556" s="37"/>
      <c r="L556" s="37"/>
      <c r="M556" s="37"/>
    </row>
    <row r="557" spans="1:13" x14ac:dyDescent="0.35">
      <c r="A557" s="37"/>
      <c r="B557" s="82"/>
      <c r="C557" s="37"/>
      <c r="D557" s="37"/>
      <c r="E557" s="37"/>
      <c r="F557" s="37"/>
      <c r="G557" s="37"/>
      <c r="H557" s="37"/>
      <c r="I557" s="82"/>
      <c r="J557" s="37"/>
      <c r="K557" s="37"/>
      <c r="L557" s="37"/>
      <c r="M557" s="37"/>
    </row>
    <row r="558" spans="1:13" x14ac:dyDescent="0.35">
      <c r="A558" s="37"/>
      <c r="B558" s="82"/>
      <c r="C558" s="37"/>
      <c r="D558" s="37"/>
      <c r="E558" s="37"/>
      <c r="F558" s="37"/>
      <c r="G558" s="37"/>
      <c r="H558" s="37"/>
      <c r="I558" s="82"/>
      <c r="J558" s="37"/>
      <c r="K558" s="37"/>
      <c r="L558" s="37"/>
      <c r="M558" s="37"/>
    </row>
    <row r="559" spans="1:13" x14ac:dyDescent="0.35">
      <c r="A559" s="37"/>
      <c r="B559" s="82"/>
      <c r="C559" s="37"/>
      <c r="D559" s="37"/>
      <c r="E559" s="37"/>
      <c r="F559" s="37"/>
      <c r="G559" s="37"/>
      <c r="H559" s="37"/>
      <c r="I559" s="82"/>
      <c r="J559" s="37"/>
      <c r="K559" s="37"/>
      <c r="L559" s="37"/>
      <c r="M559" s="37"/>
    </row>
    <row r="560" spans="1:13" x14ac:dyDescent="0.35">
      <c r="A560" s="37"/>
      <c r="B560" s="82"/>
      <c r="C560" s="37"/>
      <c r="D560" s="37"/>
      <c r="E560" s="37"/>
      <c r="F560" s="37"/>
      <c r="G560" s="37"/>
      <c r="H560" s="37"/>
      <c r="I560" s="82"/>
      <c r="J560" s="37"/>
      <c r="K560" s="37"/>
      <c r="L560" s="37"/>
      <c r="M560" s="37"/>
    </row>
    <row r="561" spans="1:13" x14ac:dyDescent="0.35">
      <c r="A561" s="37"/>
      <c r="B561" s="82"/>
      <c r="C561" s="37"/>
      <c r="D561" s="37"/>
      <c r="E561" s="37"/>
      <c r="F561" s="37"/>
      <c r="G561" s="37"/>
      <c r="H561" s="37"/>
      <c r="I561" s="82"/>
      <c r="J561" s="37"/>
      <c r="K561" s="37"/>
      <c r="L561" s="37"/>
      <c r="M561" s="37"/>
    </row>
    <row r="562" spans="1:13" x14ac:dyDescent="0.35">
      <c r="A562" s="37"/>
      <c r="B562" s="82"/>
      <c r="C562" s="37"/>
      <c r="D562" s="37"/>
      <c r="E562" s="37"/>
      <c r="F562" s="37"/>
      <c r="G562" s="37"/>
      <c r="H562" s="37"/>
      <c r="I562" s="82"/>
      <c r="J562" s="37"/>
      <c r="K562" s="37"/>
      <c r="L562" s="37"/>
      <c r="M562" s="37"/>
    </row>
    <row r="563" spans="1:13" x14ac:dyDescent="0.35">
      <c r="A563" s="37"/>
      <c r="B563" s="82"/>
      <c r="C563" s="37"/>
      <c r="D563" s="37"/>
      <c r="E563" s="37"/>
      <c r="F563" s="37"/>
      <c r="G563" s="37"/>
      <c r="H563" s="37"/>
      <c r="I563" s="82"/>
      <c r="J563" s="37"/>
      <c r="K563" s="37"/>
      <c r="L563" s="37"/>
      <c r="M563" s="37"/>
    </row>
    <row r="564" spans="1:13" x14ac:dyDescent="0.35">
      <c r="A564" s="37"/>
      <c r="B564" s="82"/>
      <c r="C564" s="37"/>
      <c r="D564" s="37"/>
      <c r="E564" s="37"/>
      <c r="F564" s="37"/>
      <c r="G564" s="37"/>
      <c r="H564" s="37"/>
      <c r="I564" s="82"/>
      <c r="J564" s="37"/>
      <c r="K564" s="37"/>
      <c r="L564" s="37"/>
      <c r="M564" s="37"/>
    </row>
    <row r="565" spans="1:13" x14ac:dyDescent="0.35">
      <c r="A565" s="37"/>
      <c r="B565" s="82"/>
      <c r="C565" s="37"/>
      <c r="D565" s="37"/>
      <c r="E565" s="37"/>
      <c r="F565" s="37"/>
      <c r="G565" s="37"/>
      <c r="H565" s="37"/>
      <c r="I565" s="82"/>
      <c r="J565" s="37"/>
      <c r="K565" s="37"/>
      <c r="L565" s="37"/>
      <c r="M565" s="37"/>
    </row>
    <row r="566" spans="1:13" x14ac:dyDescent="0.35">
      <c r="A566" s="37"/>
      <c r="B566" s="82"/>
      <c r="C566" s="37"/>
      <c r="D566" s="37"/>
      <c r="E566" s="37"/>
      <c r="F566" s="37"/>
      <c r="G566" s="37"/>
      <c r="H566" s="37"/>
      <c r="I566" s="82"/>
      <c r="J566" s="37"/>
      <c r="K566" s="37"/>
      <c r="L566" s="37"/>
      <c r="M566" s="37"/>
    </row>
    <row r="567" spans="1:13" x14ac:dyDescent="0.35">
      <c r="A567" s="37"/>
      <c r="B567" s="82"/>
      <c r="C567" s="37"/>
      <c r="D567" s="37"/>
      <c r="E567" s="37"/>
      <c r="F567" s="37"/>
      <c r="G567" s="37"/>
      <c r="H567" s="37"/>
      <c r="I567" s="82"/>
      <c r="J567" s="37"/>
      <c r="K567" s="37"/>
      <c r="L567" s="37"/>
      <c r="M567" s="37"/>
    </row>
    <row r="568" spans="1:13" x14ac:dyDescent="0.35">
      <c r="A568" s="37"/>
      <c r="B568" s="82"/>
      <c r="C568" s="37"/>
      <c r="D568" s="37"/>
      <c r="E568" s="37"/>
      <c r="F568" s="37"/>
      <c r="G568" s="37"/>
      <c r="H568" s="37"/>
      <c r="I568" s="82"/>
      <c r="J568" s="37"/>
      <c r="K568" s="37"/>
      <c r="L568" s="37"/>
      <c r="M568" s="37"/>
    </row>
    <row r="569" spans="1:13" x14ac:dyDescent="0.35">
      <c r="A569" s="37"/>
      <c r="B569" s="82"/>
      <c r="C569" s="37"/>
      <c r="D569" s="37"/>
      <c r="E569" s="37"/>
      <c r="F569" s="37"/>
      <c r="G569" s="37"/>
      <c r="H569" s="37"/>
      <c r="I569" s="82"/>
      <c r="J569" s="37"/>
      <c r="K569" s="37"/>
      <c r="L569" s="37"/>
      <c r="M569" s="37"/>
    </row>
    <row r="570" spans="1:13" x14ac:dyDescent="0.35">
      <c r="A570" s="37"/>
      <c r="B570" s="82"/>
      <c r="C570" s="37"/>
      <c r="D570" s="37"/>
      <c r="E570" s="37"/>
      <c r="F570" s="37"/>
      <c r="G570" s="37"/>
      <c r="H570" s="37"/>
      <c r="I570" s="82"/>
      <c r="J570" s="37"/>
      <c r="K570" s="37"/>
      <c r="L570" s="37"/>
      <c r="M570" s="37"/>
    </row>
    <row r="571" spans="1:13" x14ac:dyDescent="0.35">
      <c r="A571" s="37"/>
      <c r="B571" s="82"/>
      <c r="C571" s="37"/>
      <c r="D571" s="37"/>
      <c r="E571" s="37"/>
      <c r="F571" s="37"/>
      <c r="G571" s="37"/>
      <c r="H571" s="37"/>
      <c r="I571" s="82"/>
      <c r="J571" s="37"/>
      <c r="K571" s="37"/>
      <c r="L571" s="37"/>
      <c r="M571" s="37"/>
    </row>
    <row r="572" spans="1:13" x14ac:dyDescent="0.35">
      <c r="A572" s="37"/>
      <c r="B572" s="82"/>
      <c r="C572" s="37"/>
      <c r="D572" s="37"/>
      <c r="E572" s="37"/>
      <c r="F572" s="37"/>
      <c r="G572" s="37"/>
      <c r="H572" s="37"/>
      <c r="I572" s="82"/>
      <c r="J572" s="37"/>
      <c r="K572" s="37"/>
      <c r="L572" s="37"/>
      <c r="M572" s="37"/>
    </row>
    <row r="573" spans="1:13" x14ac:dyDescent="0.35">
      <c r="A573" s="37"/>
      <c r="B573" s="82"/>
      <c r="C573" s="37"/>
      <c r="D573" s="37"/>
      <c r="E573" s="37"/>
      <c r="F573" s="37"/>
      <c r="G573" s="37"/>
      <c r="H573" s="37"/>
      <c r="I573" s="82"/>
      <c r="J573" s="37"/>
      <c r="K573" s="37"/>
      <c r="L573" s="37"/>
      <c r="M573" s="37"/>
    </row>
    <row r="574" spans="1:13" x14ac:dyDescent="0.35">
      <c r="A574" s="37"/>
      <c r="B574" s="82"/>
      <c r="C574" s="37"/>
      <c r="D574" s="37"/>
      <c r="E574" s="37"/>
      <c r="F574" s="37"/>
      <c r="G574" s="37"/>
      <c r="H574" s="37"/>
      <c r="I574" s="82"/>
      <c r="J574" s="37"/>
      <c r="K574" s="37"/>
      <c r="L574" s="37"/>
      <c r="M574" s="37"/>
    </row>
    <row r="575" spans="1:13" x14ac:dyDescent="0.35">
      <c r="A575" s="37"/>
      <c r="B575" s="82"/>
      <c r="C575" s="37"/>
      <c r="D575" s="37"/>
      <c r="E575" s="37"/>
      <c r="F575" s="37"/>
      <c r="G575" s="37"/>
      <c r="H575" s="37"/>
      <c r="I575" s="82"/>
      <c r="J575" s="37"/>
      <c r="K575" s="37"/>
      <c r="L575" s="37"/>
      <c r="M575" s="37"/>
    </row>
    <row r="576" spans="1:13" x14ac:dyDescent="0.35">
      <c r="A576" s="37"/>
      <c r="B576" s="82"/>
      <c r="C576" s="37"/>
      <c r="D576" s="37"/>
      <c r="E576" s="37"/>
      <c r="F576" s="37"/>
      <c r="G576" s="37"/>
      <c r="H576" s="37"/>
      <c r="I576" s="82"/>
      <c r="J576" s="37"/>
      <c r="K576" s="37"/>
      <c r="L576" s="37"/>
      <c r="M576" s="37"/>
    </row>
    <row r="577" spans="1:13" x14ac:dyDescent="0.35">
      <c r="A577" s="37"/>
      <c r="B577" s="82"/>
      <c r="C577" s="37"/>
      <c r="D577" s="37"/>
      <c r="E577" s="37"/>
      <c r="F577" s="37"/>
      <c r="G577" s="37"/>
      <c r="H577" s="37"/>
      <c r="I577" s="82"/>
      <c r="J577" s="37"/>
      <c r="K577" s="37"/>
      <c r="L577" s="37"/>
      <c r="M577" s="37"/>
    </row>
    <row r="578" spans="1:13" x14ac:dyDescent="0.35">
      <c r="A578" s="37"/>
      <c r="B578" s="82"/>
      <c r="C578" s="37"/>
      <c r="D578" s="37"/>
      <c r="E578" s="37"/>
      <c r="F578" s="37"/>
      <c r="G578" s="37"/>
      <c r="H578" s="37"/>
      <c r="I578" s="82"/>
      <c r="J578" s="37"/>
      <c r="K578" s="37"/>
      <c r="L578" s="37"/>
      <c r="M578" s="37"/>
    </row>
    <row r="579" spans="1:13" x14ac:dyDescent="0.35">
      <c r="A579" s="37"/>
      <c r="B579" s="82"/>
      <c r="C579" s="37"/>
      <c r="D579" s="37"/>
      <c r="E579" s="37"/>
      <c r="F579" s="37"/>
      <c r="G579" s="37"/>
      <c r="H579" s="37"/>
      <c r="I579" s="82"/>
      <c r="J579" s="37"/>
      <c r="K579" s="37"/>
      <c r="L579" s="37"/>
      <c r="M579" s="37"/>
    </row>
    <row r="580" spans="1:13" x14ac:dyDescent="0.35">
      <c r="A580" s="37"/>
      <c r="B580" s="82"/>
      <c r="C580" s="37"/>
      <c r="D580" s="37"/>
      <c r="E580" s="37"/>
      <c r="F580" s="37"/>
      <c r="G580" s="37"/>
      <c r="H580" s="37"/>
      <c r="I580" s="82"/>
      <c r="J580" s="37"/>
      <c r="K580" s="37"/>
      <c r="L580" s="37"/>
      <c r="M580" s="37"/>
    </row>
    <row r="581" spans="1:13" x14ac:dyDescent="0.35">
      <c r="A581" s="37"/>
      <c r="B581" s="82"/>
      <c r="C581" s="37"/>
      <c r="D581" s="37"/>
      <c r="E581" s="37"/>
      <c r="F581" s="37"/>
      <c r="G581" s="37"/>
      <c r="H581" s="37"/>
      <c r="I581" s="82"/>
      <c r="J581" s="37"/>
      <c r="K581" s="37"/>
      <c r="L581" s="37"/>
      <c r="M581" s="37"/>
    </row>
    <row r="582" spans="1:13" x14ac:dyDescent="0.35">
      <c r="A582" s="37"/>
      <c r="B582" s="82"/>
      <c r="C582" s="37"/>
      <c r="D582" s="37"/>
      <c r="E582" s="37"/>
      <c r="F582" s="37"/>
      <c r="G582" s="37"/>
      <c r="H582" s="37"/>
      <c r="I582" s="82"/>
      <c r="J582" s="37"/>
      <c r="K582" s="37"/>
      <c r="L582" s="37"/>
      <c r="M582" s="37"/>
    </row>
    <row r="583" spans="1:13" x14ac:dyDescent="0.35">
      <c r="A583" s="37"/>
      <c r="B583" s="82"/>
      <c r="C583" s="37"/>
      <c r="D583" s="37"/>
      <c r="E583" s="37"/>
      <c r="F583" s="37"/>
      <c r="G583" s="37"/>
      <c r="H583" s="37"/>
      <c r="I583" s="82"/>
      <c r="J583" s="37"/>
      <c r="K583" s="37"/>
      <c r="L583" s="37"/>
      <c r="M583" s="37"/>
    </row>
    <row r="584" spans="1:13" x14ac:dyDescent="0.35">
      <c r="A584" s="37"/>
      <c r="B584" s="82"/>
      <c r="C584" s="37"/>
      <c r="D584" s="37"/>
      <c r="E584" s="37"/>
      <c r="F584" s="37"/>
      <c r="G584" s="37"/>
      <c r="H584" s="37"/>
      <c r="I584" s="82"/>
      <c r="J584" s="37"/>
      <c r="K584" s="37"/>
      <c r="L584" s="37"/>
      <c r="M584" s="37"/>
    </row>
    <row r="585" spans="1:13" x14ac:dyDescent="0.35">
      <c r="A585" s="37"/>
      <c r="B585" s="82"/>
      <c r="C585" s="37"/>
      <c r="D585" s="37"/>
      <c r="E585" s="37"/>
      <c r="F585" s="37"/>
      <c r="G585" s="37"/>
      <c r="H585" s="37"/>
      <c r="I585" s="82"/>
      <c r="J585" s="37"/>
      <c r="K585" s="37"/>
      <c r="L585" s="37"/>
      <c r="M585" s="37"/>
    </row>
    <row r="586" spans="1:13" x14ac:dyDescent="0.35">
      <c r="A586" s="37"/>
      <c r="B586" s="82"/>
      <c r="C586" s="37"/>
      <c r="D586" s="37"/>
      <c r="E586" s="37"/>
      <c r="F586" s="37"/>
      <c r="G586" s="37"/>
      <c r="H586" s="37"/>
      <c r="I586" s="82"/>
      <c r="J586" s="37"/>
      <c r="K586" s="37"/>
      <c r="L586" s="37"/>
      <c r="M586" s="37"/>
    </row>
    <row r="587" spans="1:13" x14ac:dyDescent="0.35">
      <c r="A587" s="37"/>
      <c r="B587" s="82"/>
      <c r="C587" s="37"/>
      <c r="D587" s="37"/>
      <c r="E587" s="37"/>
      <c r="F587" s="37"/>
      <c r="G587" s="37"/>
      <c r="H587" s="37"/>
      <c r="I587" s="82"/>
      <c r="J587" s="37"/>
      <c r="K587" s="37"/>
      <c r="L587" s="37"/>
      <c r="M587" s="37"/>
    </row>
    <row r="588" spans="1:13" x14ac:dyDescent="0.35">
      <c r="A588" s="37"/>
      <c r="B588" s="82"/>
      <c r="C588" s="37"/>
      <c r="D588" s="37"/>
      <c r="E588" s="37"/>
      <c r="F588" s="37"/>
      <c r="G588" s="37"/>
      <c r="H588" s="37"/>
      <c r="I588" s="82"/>
      <c r="J588" s="37"/>
      <c r="K588" s="37"/>
      <c r="L588" s="37"/>
      <c r="M588" s="37"/>
    </row>
    <row r="589" spans="1:13" x14ac:dyDescent="0.35">
      <c r="A589" s="37"/>
      <c r="B589" s="82"/>
      <c r="C589" s="37"/>
      <c r="D589" s="37"/>
      <c r="E589" s="37"/>
      <c r="F589" s="37"/>
      <c r="G589" s="37"/>
      <c r="H589" s="37"/>
      <c r="I589" s="82"/>
      <c r="J589" s="37"/>
      <c r="K589" s="37"/>
      <c r="L589" s="37"/>
      <c r="M589" s="37"/>
    </row>
    <row r="590" spans="1:13" x14ac:dyDescent="0.35">
      <c r="A590" s="37"/>
      <c r="B590" s="82"/>
      <c r="C590" s="37"/>
      <c r="D590" s="37"/>
      <c r="E590" s="37"/>
      <c r="F590" s="37"/>
      <c r="G590" s="37"/>
      <c r="H590" s="37"/>
      <c r="I590" s="82"/>
      <c r="J590" s="37"/>
      <c r="K590" s="37"/>
      <c r="L590" s="37"/>
      <c r="M590" s="37"/>
    </row>
    <row r="591" spans="1:13" x14ac:dyDescent="0.35">
      <c r="A591" s="37"/>
      <c r="B591" s="82"/>
      <c r="C591" s="37"/>
      <c r="D591" s="37"/>
      <c r="E591" s="37"/>
      <c r="F591" s="37"/>
      <c r="G591" s="37"/>
      <c r="H591" s="37"/>
      <c r="I591" s="82"/>
      <c r="J591" s="37"/>
      <c r="K591" s="37"/>
      <c r="L591" s="37"/>
      <c r="M591" s="37"/>
    </row>
    <row r="592" spans="1:13" x14ac:dyDescent="0.35">
      <c r="A592" s="37"/>
      <c r="B592" s="82"/>
      <c r="C592" s="37"/>
      <c r="D592" s="37"/>
      <c r="E592" s="37"/>
      <c r="F592" s="37"/>
      <c r="G592" s="37"/>
      <c r="H592" s="37"/>
      <c r="I592" s="82"/>
      <c r="J592" s="37"/>
      <c r="K592" s="37"/>
      <c r="L592" s="37"/>
      <c r="M592" s="37"/>
    </row>
    <row r="593" spans="1:13" x14ac:dyDescent="0.35">
      <c r="A593" s="37"/>
      <c r="B593" s="82"/>
      <c r="C593" s="37"/>
      <c r="D593" s="37"/>
      <c r="E593" s="37"/>
      <c r="F593" s="37"/>
      <c r="G593" s="37"/>
      <c r="H593" s="37"/>
      <c r="I593" s="82"/>
      <c r="J593" s="37"/>
      <c r="K593" s="37"/>
      <c r="L593" s="37"/>
      <c r="M593" s="37"/>
    </row>
    <row r="594" spans="1:13" x14ac:dyDescent="0.35">
      <c r="A594" s="37"/>
      <c r="B594" s="82"/>
      <c r="C594" s="37"/>
      <c r="D594" s="37"/>
      <c r="E594" s="37"/>
      <c r="F594" s="37"/>
      <c r="G594" s="37"/>
      <c r="H594" s="37"/>
      <c r="I594" s="82"/>
      <c r="J594" s="37"/>
      <c r="K594" s="37"/>
      <c r="L594" s="37"/>
      <c r="M594" s="37"/>
    </row>
    <row r="595" spans="1:13" x14ac:dyDescent="0.35">
      <c r="A595" s="37"/>
      <c r="B595" s="82"/>
      <c r="C595" s="37"/>
      <c r="D595" s="37"/>
      <c r="E595" s="37"/>
      <c r="F595" s="37"/>
      <c r="G595" s="37"/>
      <c r="H595" s="37"/>
      <c r="I595" s="82"/>
      <c r="J595" s="37"/>
      <c r="K595" s="37"/>
      <c r="L595" s="37"/>
      <c r="M595" s="37"/>
    </row>
    <row r="596" spans="1:13" x14ac:dyDescent="0.35">
      <c r="A596" s="37"/>
      <c r="B596" s="82"/>
      <c r="C596" s="37"/>
      <c r="D596" s="37"/>
      <c r="E596" s="37"/>
      <c r="F596" s="37"/>
      <c r="G596" s="37"/>
      <c r="H596" s="37"/>
      <c r="I596" s="82"/>
      <c r="J596" s="37"/>
      <c r="K596" s="37"/>
      <c r="L596" s="37"/>
      <c r="M596" s="37"/>
    </row>
    <row r="597" spans="1:13" x14ac:dyDescent="0.35">
      <c r="A597" s="37"/>
      <c r="B597" s="82"/>
      <c r="C597" s="37"/>
      <c r="D597" s="37"/>
      <c r="E597" s="37"/>
      <c r="F597" s="37"/>
      <c r="G597" s="37"/>
      <c r="H597" s="37"/>
      <c r="I597" s="82"/>
      <c r="J597" s="37"/>
      <c r="K597" s="37"/>
      <c r="L597" s="37"/>
      <c r="M597" s="37"/>
    </row>
    <row r="598" spans="1:13" x14ac:dyDescent="0.35">
      <c r="A598" s="37"/>
      <c r="B598" s="82"/>
      <c r="C598" s="37"/>
      <c r="D598" s="37"/>
      <c r="E598" s="37"/>
      <c r="F598" s="37"/>
      <c r="G598" s="37"/>
      <c r="H598" s="37"/>
      <c r="I598" s="82"/>
      <c r="J598" s="37"/>
      <c r="K598" s="37"/>
      <c r="L598" s="37"/>
      <c r="M598" s="37"/>
    </row>
    <row r="599" spans="1:13" x14ac:dyDescent="0.35">
      <c r="A599" s="37"/>
      <c r="B599" s="82"/>
      <c r="C599" s="37"/>
      <c r="D599" s="37"/>
      <c r="E599" s="37"/>
      <c r="F599" s="37"/>
      <c r="G599" s="37"/>
      <c r="H599" s="37"/>
      <c r="I599" s="82"/>
      <c r="J599" s="37"/>
      <c r="K599" s="37"/>
      <c r="L599" s="37"/>
      <c r="M599" s="37"/>
    </row>
    <row r="600" spans="1:13" x14ac:dyDescent="0.35">
      <c r="A600" s="37"/>
      <c r="B600" s="82"/>
      <c r="C600" s="37"/>
      <c r="D600" s="37"/>
      <c r="E600" s="37"/>
      <c r="F600" s="37"/>
      <c r="G600" s="37"/>
      <c r="H600" s="37"/>
      <c r="I600" s="82"/>
      <c r="J600" s="37"/>
      <c r="K600" s="37"/>
      <c r="L600" s="37"/>
      <c r="M600" s="37"/>
    </row>
    <row r="601" spans="1:13" x14ac:dyDescent="0.35">
      <c r="A601" s="37"/>
      <c r="B601" s="82"/>
      <c r="C601" s="37"/>
      <c r="D601" s="37"/>
      <c r="E601" s="37"/>
      <c r="F601" s="37"/>
      <c r="G601" s="37"/>
      <c r="H601" s="37"/>
      <c r="I601" s="82"/>
      <c r="J601" s="37"/>
      <c r="K601" s="37"/>
      <c r="L601" s="37"/>
      <c r="M601" s="37"/>
    </row>
    <row r="602" spans="1:13" x14ac:dyDescent="0.35">
      <c r="A602" s="37"/>
      <c r="B602" s="82"/>
      <c r="C602" s="37"/>
      <c r="D602" s="37"/>
      <c r="E602" s="37"/>
      <c r="F602" s="37"/>
      <c r="G602" s="37"/>
      <c r="H602" s="37"/>
      <c r="I602" s="82"/>
      <c r="J602" s="37"/>
      <c r="K602" s="37"/>
      <c r="L602" s="37"/>
      <c r="M602" s="37"/>
    </row>
    <row r="603" spans="1:13" x14ac:dyDescent="0.35">
      <c r="A603" s="37"/>
      <c r="B603" s="82"/>
      <c r="C603" s="37"/>
      <c r="D603" s="37"/>
      <c r="E603" s="37"/>
      <c r="F603" s="37"/>
      <c r="G603" s="37"/>
      <c r="H603" s="37"/>
      <c r="I603" s="82"/>
      <c r="J603" s="37"/>
      <c r="K603" s="37"/>
      <c r="L603" s="37"/>
      <c r="M603" s="37"/>
    </row>
    <row r="604" spans="1:13" x14ac:dyDescent="0.35">
      <c r="A604" s="37"/>
      <c r="B604" s="82"/>
      <c r="C604" s="37"/>
      <c r="D604" s="37"/>
      <c r="E604" s="37"/>
      <c r="F604" s="37"/>
      <c r="G604" s="37"/>
      <c r="H604" s="37"/>
      <c r="I604" s="82"/>
      <c r="J604" s="37"/>
      <c r="K604" s="37"/>
      <c r="L604" s="37"/>
      <c r="M604" s="37"/>
    </row>
    <row r="605" spans="1:13" x14ac:dyDescent="0.35">
      <c r="A605" s="37"/>
      <c r="B605" s="82"/>
      <c r="C605" s="37"/>
      <c r="D605" s="37"/>
      <c r="E605" s="37"/>
      <c r="F605" s="37"/>
      <c r="G605" s="37"/>
      <c r="H605" s="37"/>
      <c r="I605" s="82"/>
      <c r="J605" s="37"/>
      <c r="K605" s="37"/>
      <c r="L605" s="37"/>
      <c r="M605" s="37"/>
    </row>
    <row r="606" spans="1:13" x14ac:dyDescent="0.35">
      <c r="A606" s="37"/>
      <c r="B606" s="82"/>
      <c r="C606" s="37"/>
      <c r="D606" s="37"/>
      <c r="E606" s="37"/>
      <c r="F606" s="37"/>
      <c r="G606" s="37"/>
      <c r="H606" s="37"/>
      <c r="I606" s="82"/>
      <c r="J606" s="37"/>
      <c r="K606" s="37"/>
      <c r="L606" s="37"/>
      <c r="M606" s="37"/>
    </row>
    <row r="607" spans="1:13" x14ac:dyDescent="0.35">
      <c r="A607" s="37"/>
      <c r="B607" s="82"/>
      <c r="C607" s="37"/>
      <c r="D607" s="37"/>
      <c r="E607" s="37"/>
      <c r="F607" s="37"/>
      <c r="G607" s="37"/>
      <c r="H607" s="37"/>
      <c r="I607" s="82"/>
      <c r="J607" s="37"/>
      <c r="K607" s="37"/>
      <c r="L607" s="37"/>
      <c r="M607" s="37"/>
    </row>
    <row r="608" spans="1:13" x14ac:dyDescent="0.35">
      <c r="A608" s="37"/>
      <c r="B608" s="82"/>
      <c r="C608" s="37"/>
      <c r="D608" s="37"/>
      <c r="E608" s="37"/>
      <c r="F608" s="37"/>
      <c r="G608" s="37"/>
      <c r="H608" s="37"/>
      <c r="I608" s="82"/>
      <c r="J608" s="37"/>
      <c r="K608" s="37"/>
      <c r="L608" s="37"/>
      <c r="M608" s="37"/>
    </row>
    <row r="609" spans="1:13" x14ac:dyDescent="0.35">
      <c r="A609" s="37"/>
      <c r="B609" s="82"/>
      <c r="C609" s="37"/>
      <c r="D609" s="37"/>
      <c r="E609" s="37"/>
      <c r="F609" s="37"/>
      <c r="G609" s="37"/>
      <c r="H609" s="37"/>
      <c r="I609" s="82"/>
      <c r="J609" s="37"/>
      <c r="K609" s="37"/>
      <c r="L609" s="37"/>
      <c r="M609" s="37"/>
    </row>
    <row r="610" spans="1:13" x14ac:dyDescent="0.35">
      <c r="A610" s="37"/>
      <c r="B610" s="82"/>
      <c r="C610" s="37"/>
      <c r="D610" s="37"/>
      <c r="E610" s="37"/>
      <c r="F610" s="37"/>
      <c r="G610" s="37"/>
      <c r="H610" s="37"/>
      <c r="I610" s="82"/>
      <c r="J610" s="37"/>
      <c r="K610" s="37"/>
      <c r="L610" s="37"/>
      <c r="M610" s="37"/>
    </row>
    <row r="611" spans="1:13" x14ac:dyDescent="0.35">
      <c r="A611" s="37"/>
      <c r="B611" s="82"/>
      <c r="C611" s="37"/>
      <c r="D611" s="37"/>
      <c r="E611" s="37"/>
      <c r="F611" s="37"/>
      <c r="G611" s="37"/>
      <c r="H611" s="37"/>
      <c r="I611" s="82"/>
      <c r="J611" s="37"/>
      <c r="K611" s="37"/>
      <c r="L611" s="37"/>
      <c r="M611" s="37"/>
    </row>
    <row r="612" spans="1:13" x14ac:dyDescent="0.35">
      <c r="A612" s="37"/>
      <c r="B612" s="82"/>
      <c r="C612" s="37"/>
      <c r="D612" s="37"/>
      <c r="E612" s="37"/>
      <c r="F612" s="37"/>
      <c r="G612" s="37"/>
      <c r="H612" s="37"/>
      <c r="I612" s="82"/>
      <c r="J612" s="37"/>
      <c r="K612" s="37"/>
      <c r="L612" s="37"/>
      <c r="M612" s="37"/>
    </row>
    <row r="613" spans="1:13" x14ac:dyDescent="0.35">
      <c r="A613" s="37"/>
      <c r="B613" s="82"/>
      <c r="C613" s="37"/>
      <c r="D613" s="37"/>
      <c r="E613" s="37"/>
      <c r="F613" s="37"/>
      <c r="G613" s="37"/>
      <c r="H613" s="37"/>
      <c r="I613" s="82"/>
      <c r="J613" s="37"/>
      <c r="K613" s="37"/>
      <c r="L613" s="37"/>
      <c r="M613" s="37"/>
    </row>
    <row r="614" spans="1:13" x14ac:dyDescent="0.35">
      <c r="A614" s="37"/>
      <c r="B614" s="82"/>
      <c r="C614" s="37"/>
      <c r="D614" s="37"/>
      <c r="E614" s="37"/>
      <c r="F614" s="37"/>
      <c r="G614" s="37"/>
      <c r="H614" s="37"/>
      <c r="I614" s="82"/>
      <c r="J614" s="37"/>
      <c r="K614" s="37"/>
      <c r="L614" s="37"/>
      <c r="M614" s="37"/>
    </row>
    <row r="615" spans="1:13" x14ac:dyDescent="0.35">
      <c r="A615" s="37"/>
      <c r="B615" s="82"/>
      <c r="C615" s="37"/>
      <c r="D615" s="37"/>
      <c r="E615" s="37"/>
      <c r="F615" s="37"/>
      <c r="G615" s="37"/>
      <c r="H615" s="37"/>
      <c r="I615" s="82"/>
      <c r="J615" s="37"/>
      <c r="K615" s="37"/>
      <c r="L615" s="37"/>
      <c r="M615" s="37"/>
    </row>
    <row r="616" spans="1:13" x14ac:dyDescent="0.35">
      <c r="A616" s="37"/>
      <c r="B616" s="82"/>
      <c r="C616" s="37"/>
      <c r="D616" s="37"/>
      <c r="E616" s="37"/>
      <c r="F616" s="37"/>
      <c r="G616" s="37"/>
      <c r="H616" s="37"/>
      <c r="I616" s="82"/>
      <c r="J616" s="37"/>
      <c r="K616" s="37"/>
      <c r="L616" s="37"/>
      <c r="M616" s="37"/>
    </row>
    <row r="617" spans="1:13" x14ac:dyDescent="0.35">
      <c r="A617" s="37"/>
      <c r="B617" s="82"/>
      <c r="C617" s="37"/>
      <c r="D617" s="37"/>
      <c r="E617" s="37"/>
      <c r="F617" s="37"/>
      <c r="G617" s="37"/>
      <c r="H617" s="37"/>
      <c r="I617" s="82"/>
      <c r="J617" s="37"/>
      <c r="K617" s="37"/>
      <c r="L617" s="37"/>
      <c r="M617" s="37"/>
    </row>
    <row r="618" spans="1:13" x14ac:dyDescent="0.35">
      <c r="A618" s="37"/>
      <c r="B618" s="82"/>
      <c r="C618" s="37"/>
      <c r="D618" s="37"/>
      <c r="E618" s="37"/>
      <c r="F618" s="37"/>
      <c r="G618" s="37"/>
      <c r="H618" s="37"/>
      <c r="I618" s="82"/>
      <c r="J618" s="37"/>
      <c r="K618" s="37"/>
      <c r="L618" s="37"/>
      <c r="M618" s="37"/>
    </row>
    <row r="619" spans="1:13" x14ac:dyDescent="0.35">
      <c r="A619" s="37"/>
      <c r="B619" s="82"/>
      <c r="C619" s="37"/>
      <c r="D619" s="37"/>
      <c r="E619" s="37"/>
      <c r="F619" s="37"/>
      <c r="G619" s="37"/>
      <c r="H619" s="37"/>
      <c r="I619" s="82"/>
      <c r="J619" s="37"/>
      <c r="K619" s="37"/>
      <c r="L619" s="37"/>
      <c r="M619" s="37"/>
    </row>
    <row r="620" spans="1:13" x14ac:dyDescent="0.35">
      <c r="A620" s="37"/>
      <c r="B620" s="82"/>
      <c r="C620" s="37"/>
      <c r="D620" s="37"/>
      <c r="E620" s="37"/>
      <c r="F620" s="37"/>
      <c r="G620" s="37"/>
      <c r="H620" s="37"/>
      <c r="I620" s="82"/>
      <c r="J620" s="37"/>
      <c r="K620" s="37"/>
      <c r="L620" s="37"/>
      <c r="M620" s="37"/>
    </row>
    <row r="621" spans="1:13" x14ac:dyDescent="0.35">
      <c r="A621" s="37"/>
      <c r="B621" s="82"/>
      <c r="C621" s="37"/>
      <c r="D621" s="37"/>
      <c r="E621" s="37"/>
      <c r="F621" s="37"/>
      <c r="G621" s="37"/>
      <c r="H621" s="37"/>
      <c r="I621" s="82"/>
      <c r="J621" s="37"/>
      <c r="K621" s="37"/>
      <c r="L621" s="37"/>
      <c r="M621" s="37"/>
    </row>
    <row r="622" spans="1:13" x14ac:dyDescent="0.35">
      <c r="A622" s="37"/>
      <c r="B622" s="82"/>
      <c r="C622" s="37"/>
      <c r="D622" s="37"/>
      <c r="E622" s="37"/>
      <c r="F622" s="37"/>
      <c r="G622" s="37"/>
      <c r="H622" s="37"/>
      <c r="I622" s="82"/>
      <c r="J622" s="37"/>
      <c r="K622" s="37"/>
      <c r="L622" s="37"/>
      <c r="M622" s="37"/>
    </row>
    <row r="623" spans="1:13" x14ac:dyDescent="0.35">
      <c r="A623" s="37"/>
      <c r="B623" s="82"/>
      <c r="C623" s="37"/>
      <c r="D623" s="37"/>
      <c r="E623" s="37"/>
      <c r="F623" s="37"/>
      <c r="G623" s="37"/>
      <c r="H623" s="37"/>
      <c r="I623" s="82"/>
      <c r="J623" s="37"/>
      <c r="K623" s="37"/>
      <c r="L623" s="37"/>
      <c r="M623" s="37"/>
    </row>
    <row r="624" spans="1:13" x14ac:dyDescent="0.35">
      <c r="A624" s="37"/>
      <c r="B624" s="82"/>
      <c r="C624" s="37"/>
      <c r="D624" s="37"/>
      <c r="E624" s="37"/>
      <c r="F624" s="37"/>
      <c r="G624" s="37"/>
      <c r="H624" s="37"/>
      <c r="I624" s="82"/>
      <c r="J624" s="37"/>
      <c r="K624" s="37"/>
      <c r="L624" s="37"/>
      <c r="M624" s="37"/>
    </row>
    <row r="625" spans="1:13" x14ac:dyDescent="0.35">
      <c r="A625" s="37"/>
      <c r="B625" s="82"/>
      <c r="C625" s="37"/>
      <c r="D625" s="37"/>
      <c r="E625" s="37"/>
      <c r="F625" s="37"/>
      <c r="G625" s="37"/>
      <c r="H625" s="37"/>
      <c r="I625" s="82"/>
      <c r="J625" s="37"/>
      <c r="K625" s="37"/>
      <c r="L625" s="37"/>
      <c r="M625" s="37"/>
    </row>
    <row r="626" spans="1:13" x14ac:dyDescent="0.35">
      <c r="A626" s="37"/>
      <c r="B626" s="82"/>
      <c r="C626" s="37"/>
      <c r="D626" s="37"/>
      <c r="E626" s="37"/>
      <c r="F626" s="37"/>
      <c r="G626" s="37"/>
      <c r="H626" s="37"/>
      <c r="I626" s="82"/>
      <c r="J626" s="37"/>
      <c r="K626" s="37"/>
      <c r="L626" s="37"/>
      <c r="M626" s="37"/>
    </row>
    <row r="627" spans="1:13" x14ac:dyDescent="0.35">
      <c r="A627" s="37"/>
      <c r="B627" s="82"/>
      <c r="C627" s="37"/>
      <c r="D627" s="37"/>
      <c r="E627" s="37"/>
      <c r="F627" s="37"/>
      <c r="G627" s="37"/>
      <c r="H627" s="37"/>
      <c r="I627" s="82"/>
      <c r="J627" s="37"/>
      <c r="K627" s="37"/>
      <c r="L627" s="37"/>
      <c r="M627" s="37"/>
    </row>
    <row r="628" spans="1:13" x14ac:dyDescent="0.35">
      <c r="A628" s="37"/>
      <c r="B628" s="82"/>
      <c r="C628" s="37"/>
      <c r="D628" s="37"/>
      <c r="E628" s="37"/>
      <c r="F628" s="37"/>
      <c r="G628" s="37"/>
      <c r="H628" s="37"/>
      <c r="I628" s="82"/>
      <c r="J628" s="37"/>
      <c r="K628" s="37"/>
      <c r="L628" s="37"/>
      <c r="M628" s="37"/>
    </row>
    <row r="629" spans="1:13" x14ac:dyDescent="0.35">
      <c r="A629" s="37"/>
      <c r="B629" s="82"/>
      <c r="C629" s="37"/>
      <c r="D629" s="37"/>
      <c r="E629" s="37"/>
      <c r="F629" s="37"/>
      <c r="G629" s="37"/>
      <c r="H629" s="37"/>
      <c r="I629" s="82"/>
      <c r="J629" s="37"/>
      <c r="K629" s="37"/>
      <c r="L629" s="37"/>
      <c r="M629" s="37"/>
    </row>
    <row r="630" spans="1:13" x14ac:dyDescent="0.35">
      <c r="A630" s="37"/>
      <c r="B630" s="82"/>
      <c r="C630" s="37"/>
      <c r="D630" s="37"/>
      <c r="E630" s="37"/>
      <c r="F630" s="37"/>
      <c r="G630" s="37"/>
      <c r="H630" s="37"/>
      <c r="I630" s="82"/>
      <c r="J630" s="37"/>
      <c r="K630" s="37"/>
      <c r="L630" s="37"/>
      <c r="M630" s="37"/>
    </row>
    <row r="631" spans="1:13" x14ac:dyDescent="0.35">
      <c r="A631" s="37"/>
      <c r="B631" s="82"/>
      <c r="C631" s="37"/>
      <c r="D631" s="37"/>
      <c r="E631" s="37"/>
      <c r="F631" s="37"/>
      <c r="G631" s="37"/>
      <c r="H631" s="37"/>
      <c r="I631" s="82"/>
      <c r="J631" s="37"/>
      <c r="K631" s="37"/>
      <c r="L631" s="37"/>
      <c r="M631" s="37"/>
    </row>
    <row r="632" spans="1:13" x14ac:dyDescent="0.35">
      <c r="A632" s="37"/>
      <c r="B632" s="82"/>
      <c r="C632" s="37"/>
      <c r="D632" s="37"/>
      <c r="E632" s="37"/>
      <c r="F632" s="37"/>
      <c r="G632" s="37"/>
      <c r="H632" s="37"/>
      <c r="I632" s="82"/>
      <c r="J632" s="37"/>
      <c r="K632" s="37"/>
      <c r="L632" s="37"/>
      <c r="M632" s="37"/>
    </row>
    <row r="633" spans="1:13" x14ac:dyDescent="0.35">
      <c r="A633" s="37"/>
      <c r="B633" s="82"/>
      <c r="C633" s="37"/>
      <c r="D633" s="37"/>
      <c r="E633" s="37"/>
      <c r="F633" s="37"/>
      <c r="G633" s="37"/>
      <c r="H633" s="37"/>
      <c r="I633" s="82"/>
      <c r="J633" s="37"/>
      <c r="K633" s="37"/>
      <c r="L633" s="37"/>
      <c r="M633" s="37"/>
    </row>
    <row r="634" spans="1:13" x14ac:dyDescent="0.35">
      <c r="A634" s="37"/>
      <c r="B634" s="82"/>
      <c r="C634" s="37"/>
      <c r="D634" s="37"/>
      <c r="E634" s="37"/>
      <c r="F634" s="37"/>
      <c r="G634" s="37"/>
      <c r="H634" s="37"/>
      <c r="I634" s="82"/>
      <c r="J634" s="37"/>
      <c r="K634" s="37"/>
      <c r="L634" s="37"/>
      <c r="M634" s="37"/>
    </row>
    <row r="635" spans="1:13" x14ac:dyDescent="0.35">
      <c r="A635" s="37"/>
      <c r="B635" s="82"/>
      <c r="C635" s="37"/>
      <c r="D635" s="37"/>
      <c r="E635" s="37"/>
      <c r="F635" s="37"/>
      <c r="G635" s="37"/>
      <c r="H635" s="37"/>
      <c r="I635" s="82"/>
      <c r="J635" s="37"/>
      <c r="K635" s="37"/>
      <c r="L635" s="37"/>
      <c r="M635" s="37"/>
    </row>
    <row r="636" spans="1:13" x14ac:dyDescent="0.35">
      <c r="A636" s="37"/>
      <c r="B636" s="82"/>
      <c r="C636" s="37"/>
      <c r="D636" s="37"/>
      <c r="E636" s="37"/>
      <c r="F636" s="37"/>
      <c r="G636" s="37"/>
      <c r="H636" s="37"/>
      <c r="I636" s="82"/>
      <c r="J636" s="37"/>
      <c r="K636" s="37"/>
      <c r="L636" s="37"/>
      <c r="M636" s="37"/>
    </row>
    <row r="637" spans="1:13" x14ac:dyDescent="0.35">
      <c r="A637" s="37"/>
      <c r="B637" s="82"/>
      <c r="C637" s="37"/>
      <c r="D637" s="37"/>
      <c r="E637" s="37"/>
      <c r="F637" s="37"/>
      <c r="G637" s="37"/>
      <c r="H637" s="37"/>
      <c r="I637" s="82"/>
      <c r="J637" s="37"/>
      <c r="K637" s="37"/>
      <c r="L637" s="37"/>
      <c r="M637" s="37"/>
    </row>
    <row r="638" spans="1:13" x14ac:dyDescent="0.35">
      <c r="A638" s="37"/>
      <c r="B638" s="82"/>
      <c r="C638" s="37"/>
      <c r="D638" s="37"/>
      <c r="E638" s="37"/>
      <c r="F638" s="37"/>
      <c r="G638" s="37"/>
      <c r="H638" s="37"/>
      <c r="I638" s="82"/>
      <c r="J638" s="37"/>
      <c r="K638" s="37"/>
      <c r="L638" s="37"/>
      <c r="M638" s="37"/>
    </row>
    <row r="639" spans="1:13" x14ac:dyDescent="0.35">
      <c r="A639" s="37"/>
      <c r="B639" s="82"/>
      <c r="C639" s="37"/>
      <c r="D639" s="37"/>
      <c r="E639" s="37"/>
      <c r="F639" s="37"/>
      <c r="G639" s="37"/>
      <c r="H639" s="37"/>
      <c r="I639" s="82"/>
      <c r="J639" s="37"/>
      <c r="K639" s="37"/>
      <c r="L639" s="37"/>
      <c r="M639" s="37"/>
    </row>
    <row r="640" spans="1:13" x14ac:dyDescent="0.35">
      <c r="A640" s="37"/>
      <c r="B640" s="82"/>
      <c r="C640" s="37"/>
      <c r="D640" s="37"/>
      <c r="E640" s="37"/>
      <c r="F640" s="37"/>
      <c r="G640" s="37"/>
      <c r="H640" s="37"/>
      <c r="I640" s="82"/>
      <c r="J640" s="37"/>
      <c r="K640" s="37"/>
      <c r="L640" s="37"/>
      <c r="M640" s="37"/>
    </row>
    <row r="641" spans="1:13" x14ac:dyDescent="0.35">
      <c r="A641" s="37"/>
      <c r="B641" s="82"/>
      <c r="C641" s="37"/>
      <c r="D641" s="37"/>
      <c r="E641" s="37"/>
      <c r="F641" s="37"/>
      <c r="G641" s="37"/>
      <c r="H641" s="37"/>
      <c r="I641" s="82"/>
      <c r="J641" s="37"/>
      <c r="K641" s="37"/>
      <c r="L641" s="37"/>
      <c r="M641" s="37"/>
    </row>
    <row r="642" spans="1:13" x14ac:dyDescent="0.35">
      <c r="A642" s="37"/>
      <c r="B642" s="82"/>
      <c r="C642" s="37"/>
      <c r="D642" s="37"/>
      <c r="E642" s="37"/>
      <c r="F642" s="37"/>
      <c r="G642" s="37"/>
      <c r="H642" s="37"/>
      <c r="I642" s="82"/>
      <c r="J642" s="37"/>
      <c r="K642" s="37"/>
      <c r="L642" s="37"/>
      <c r="M642" s="37"/>
    </row>
    <row r="643" spans="1:13" x14ac:dyDescent="0.35">
      <c r="A643" s="37"/>
      <c r="B643" s="82"/>
      <c r="C643" s="37"/>
      <c r="D643" s="37"/>
      <c r="E643" s="37"/>
      <c r="F643" s="37"/>
      <c r="G643" s="37"/>
      <c r="H643" s="37"/>
      <c r="I643" s="82"/>
      <c r="J643" s="37"/>
      <c r="K643" s="37"/>
      <c r="L643" s="37"/>
      <c r="M643" s="37"/>
    </row>
    <row r="644" spans="1:13" x14ac:dyDescent="0.35">
      <c r="A644" s="37"/>
      <c r="B644" s="82"/>
      <c r="C644" s="37"/>
      <c r="D644" s="37"/>
      <c r="E644" s="37"/>
      <c r="F644" s="37"/>
      <c r="G644" s="37"/>
      <c r="H644" s="37"/>
      <c r="I644" s="82"/>
      <c r="J644" s="37"/>
      <c r="K644" s="37"/>
      <c r="L644" s="37"/>
      <c r="M644" s="37"/>
    </row>
    <row r="645" spans="1:13" x14ac:dyDescent="0.35">
      <c r="A645" s="37"/>
      <c r="B645" s="82"/>
      <c r="C645" s="37"/>
      <c r="D645" s="37"/>
      <c r="E645" s="37"/>
      <c r="F645" s="37"/>
      <c r="G645" s="37"/>
      <c r="H645" s="37"/>
      <c r="I645" s="82"/>
      <c r="J645" s="37"/>
      <c r="K645" s="37"/>
      <c r="L645" s="37"/>
      <c r="M645" s="37"/>
    </row>
    <row r="646" spans="1:13" x14ac:dyDescent="0.35">
      <c r="A646" s="37"/>
      <c r="B646" s="82"/>
      <c r="C646" s="37"/>
      <c r="D646" s="37"/>
      <c r="E646" s="37"/>
      <c r="F646" s="37"/>
      <c r="G646" s="37"/>
      <c r="H646" s="37"/>
      <c r="I646" s="82"/>
      <c r="J646" s="37"/>
      <c r="K646" s="37"/>
      <c r="L646" s="37"/>
      <c r="M646" s="37"/>
    </row>
    <row r="647" spans="1:13" x14ac:dyDescent="0.35">
      <c r="A647" s="37"/>
      <c r="B647" s="82"/>
      <c r="C647" s="37"/>
      <c r="D647" s="37"/>
      <c r="E647" s="37"/>
      <c r="F647" s="37"/>
      <c r="G647" s="37"/>
      <c r="H647" s="37"/>
      <c r="I647" s="82"/>
      <c r="J647" s="37"/>
      <c r="K647" s="37"/>
      <c r="L647" s="37"/>
      <c r="M647" s="37"/>
    </row>
    <row r="648" spans="1:13" x14ac:dyDescent="0.35">
      <c r="A648" s="37"/>
      <c r="B648" s="82"/>
      <c r="C648" s="37"/>
      <c r="D648" s="37"/>
      <c r="E648" s="37"/>
      <c r="F648" s="37"/>
      <c r="G648" s="37"/>
      <c r="H648" s="37"/>
      <c r="I648" s="82"/>
      <c r="J648" s="37"/>
      <c r="K648" s="37"/>
      <c r="L648" s="37"/>
      <c r="M648" s="37"/>
    </row>
    <row r="649" spans="1:13" x14ac:dyDescent="0.35">
      <c r="A649" s="37"/>
      <c r="B649" s="82"/>
      <c r="C649" s="37"/>
      <c r="D649" s="37"/>
      <c r="E649" s="37"/>
      <c r="F649" s="37"/>
      <c r="G649" s="37"/>
      <c r="H649" s="37"/>
      <c r="I649" s="82"/>
      <c r="J649" s="37"/>
      <c r="K649" s="37"/>
      <c r="L649" s="37"/>
      <c r="M649" s="37"/>
    </row>
    <row r="650" spans="1:13" x14ac:dyDescent="0.35">
      <c r="A650" s="37"/>
      <c r="B650" s="82"/>
      <c r="C650" s="37"/>
      <c r="D650" s="37"/>
      <c r="E650" s="37"/>
      <c r="F650" s="37"/>
      <c r="G650" s="37"/>
      <c r="H650" s="37"/>
      <c r="I650" s="82"/>
      <c r="J650" s="37"/>
      <c r="K650" s="37"/>
      <c r="L650" s="37"/>
      <c r="M650" s="37"/>
    </row>
    <row r="651" spans="1:13" x14ac:dyDescent="0.35">
      <c r="A651" s="37"/>
      <c r="B651" s="82"/>
      <c r="C651" s="37"/>
      <c r="D651" s="37"/>
      <c r="E651" s="37"/>
      <c r="F651" s="37"/>
      <c r="G651" s="37"/>
      <c r="H651" s="37"/>
      <c r="I651" s="82"/>
      <c r="J651" s="37"/>
      <c r="K651" s="37"/>
      <c r="L651" s="37"/>
      <c r="M651" s="37"/>
    </row>
    <row r="652" spans="1:13" x14ac:dyDescent="0.35">
      <c r="A652" s="37"/>
      <c r="B652" s="82"/>
      <c r="C652" s="37"/>
      <c r="D652" s="37"/>
      <c r="E652" s="37"/>
      <c r="F652" s="37"/>
      <c r="G652" s="37"/>
      <c r="H652" s="37"/>
      <c r="I652" s="82"/>
      <c r="J652" s="37"/>
      <c r="K652" s="37"/>
      <c r="L652" s="37"/>
      <c r="M652" s="37"/>
    </row>
    <row r="653" spans="1:13" x14ac:dyDescent="0.35">
      <c r="A653" s="37"/>
      <c r="B653" s="82"/>
      <c r="C653" s="37"/>
      <c r="D653" s="37"/>
      <c r="E653" s="37"/>
      <c r="F653" s="37"/>
      <c r="G653" s="37"/>
      <c r="H653" s="37"/>
      <c r="I653" s="82"/>
      <c r="J653" s="37"/>
      <c r="K653" s="37"/>
      <c r="L653" s="37"/>
      <c r="M653" s="37"/>
    </row>
    <row r="654" spans="1:13" x14ac:dyDescent="0.35">
      <c r="A654" s="37"/>
      <c r="B654" s="82"/>
      <c r="C654" s="37"/>
      <c r="D654" s="37"/>
      <c r="E654" s="37"/>
      <c r="F654" s="37"/>
      <c r="G654" s="37"/>
      <c r="H654" s="37"/>
      <c r="I654" s="82"/>
      <c r="J654" s="37"/>
      <c r="K654" s="37"/>
      <c r="L654" s="37"/>
      <c r="M654" s="37"/>
    </row>
    <row r="655" spans="1:13" x14ac:dyDescent="0.35">
      <c r="A655" s="37"/>
      <c r="B655" s="82"/>
      <c r="C655" s="37"/>
      <c r="D655" s="37"/>
      <c r="E655" s="37"/>
      <c r="F655" s="37"/>
      <c r="G655" s="37"/>
      <c r="H655" s="37"/>
      <c r="I655" s="82"/>
      <c r="J655" s="37"/>
      <c r="K655" s="37"/>
      <c r="L655" s="37"/>
      <c r="M655" s="37"/>
    </row>
    <row r="656" spans="1:13" x14ac:dyDescent="0.35">
      <c r="A656" s="37"/>
      <c r="B656" s="82"/>
      <c r="C656" s="37"/>
      <c r="D656" s="37"/>
      <c r="E656" s="37"/>
      <c r="F656" s="37"/>
      <c r="G656" s="37"/>
      <c r="H656" s="37"/>
      <c r="I656" s="82"/>
      <c r="J656" s="37"/>
      <c r="K656" s="37"/>
      <c r="L656" s="37"/>
      <c r="M656" s="37"/>
    </row>
    <row r="657" spans="1:13" x14ac:dyDescent="0.35">
      <c r="A657" s="37"/>
      <c r="B657" s="82"/>
      <c r="C657" s="37"/>
      <c r="D657" s="37"/>
      <c r="E657" s="37"/>
      <c r="F657" s="37"/>
      <c r="G657" s="37"/>
      <c r="H657" s="37"/>
      <c r="I657" s="82"/>
      <c r="J657" s="37"/>
      <c r="K657" s="37"/>
      <c r="L657" s="37"/>
      <c r="M657" s="37"/>
    </row>
    <row r="658" spans="1:13" x14ac:dyDescent="0.35">
      <c r="A658" s="37"/>
      <c r="B658" s="82"/>
      <c r="C658" s="37"/>
      <c r="D658" s="37"/>
      <c r="E658" s="37"/>
      <c r="F658" s="37"/>
      <c r="G658" s="37"/>
      <c r="H658" s="37"/>
      <c r="I658" s="82"/>
      <c r="J658" s="37"/>
      <c r="K658" s="37"/>
      <c r="L658" s="37"/>
      <c r="M658" s="37"/>
    </row>
    <row r="659" spans="1:13" x14ac:dyDescent="0.35">
      <c r="A659" s="37"/>
      <c r="B659" s="82"/>
      <c r="C659" s="37"/>
      <c r="D659" s="37"/>
      <c r="E659" s="37"/>
      <c r="F659" s="37"/>
      <c r="G659" s="37"/>
      <c r="H659" s="37"/>
      <c r="I659" s="82"/>
      <c r="J659" s="37"/>
      <c r="K659" s="37"/>
      <c r="L659" s="37"/>
      <c r="M659" s="37"/>
    </row>
    <row r="660" spans="1:13" x14ac:dyDescent="0.35">
      <c r="A660" s="37"/>
      <c r="B660" s="82"/>
      <c r="C660" s="37"/>
      <c r="D660" s="37"/>
      <c r="E660" s="37"/>
      <c r="F660" s="37"/>
      <c r="G660" s="37"/>
      <c r="H660" s="37"/>
      <c r="I660" s="82"/>
      <c r="J660" s="37"/>
      <c r="K660" s="37"/>
      <c r="L660" s="37"/>
      <c r="M660" s="37"/>
    </row>
    <row r="661" spans="1:13" x14ac:dyDescent="0.35">
      <c r="A661" s="37"/>
      <c r="B661" s="82"/>
      <c r="C661" s="37"/>
      <c r="D661" s="37"/>
      <c r="E661" s="37"/>
      <c r="F661" s="37"/>
      <c r="G661" s="37"/>
      <c r="H661" s="37"/>
      <c r="I661" s="82"/>
      <c r="J661" s="37"/>
      <c r="K661" s="37"/>
      <c r="L661" s="37"/>
      <c r="M661" s="37"/>
    </row>
    <row r="662" spans="1:13" x14ac:dyDescent="0.35">
      <c r="A662" s="37"/>
      <c r="B662" s="82"/>
      <c r="C662" s="37"/>
      <c r="D662" s="37"/>
      <c r="E662" s="37"/>
      <c r="F662" s="37"/>
      <c r="G662" s="37"/>
      <c r="H662" s="37"/>
      <c r="I662" s="82"/>
      <c r="J662" s="37"/>
      <c r="K662" s="37"/>
      <c r="L662" s="37"/>
      <c r="M662" s="37"/>
    </row>
    <row r="663" spans="1:13" x14ac:dyDescent="0.35">
      <c r="A663" s="37"/>
      <c r="B663" s="82"/>
      <c r="C663" s="37"/>
      <c r="D663" s="37"/>
      <c r="E663" s="37"/>
      <c r="F663" s="37"/>
      <c r="G663" s="37"/>
      <c r="H663" s="37"/>
      <c r="I663" s="82"/>
      <c r="J663" s="37"/>
      <c r="K663" s="37"/>
      <c r="L663" s="37"/>
      <c r="M663" s="37"/>
    </row>
    <row r="664" spans="1:13" x14ac:dyDescent="0.35">
      <c r="A664" s="37"/>
      <c r="B664" s="82"/>
      <c r="C664" s="37"/>
      <c r="D664" s="37"/>
      <c r="E664" s="37"/>
      <c r="F664" s="37"/>
      <c r="G664" s="37"/>
      <c r="H664" s="37"/>
      <c r="I664" s="82"/>
      <c r="J664" s="37"/>
      <c r="K664" s="37"/>
      <c r="L664" s="37"/>
      <c r="M664" s="37"/>
    </row>
    <row r="665" spans="1:13" x14ac:dyDescent="0.35">
      <c r="A665" s="37"/>
      <c r="B665" s="82"/>
      <c r="C665" s="37"/>
      <c r="D665" s="37"/>
      <c r="E665" s="37"/>
      <c r="F665" s="37"/>
      <c r="G665" s="37"/>
      <c r="H665" s="37"/>
      <c r="I665" s="82"/>
      <c r="J665" s="37"/>
      <c r="K665" s="37"/>
      <c r="L665" s="37"/>
      <c r="M665" s="37"/>
    </row>
    <row r="666" spans="1:13" x14ac:dyDescent="0.35">
      <c r="A666" s="37"/>
      <c r="B666" s="82"/>
      <c r="C666" s="37"/>
      <c r="D666" s="37"/>
      <c r="E666" s="37"/>
      <c r="F666" s="37"/>
      <c r="G666" s="37"/>
      <c r="H666" s="37"/>
      <c r="I666" s="82"/>
      <c r="J666" s="37"/>
      <c r="K666" s="37"/>
      <c r="L666" s="37"/>
      <c r="M666" s="37"/>
    </row>
    <row r="667" spans="1:13" x14ac:dyDescent="0.35">
      <c r="A667" s="37"/>
      <c r="B667" s="82"/>
      <c r="C667" s="37"/>
      <c r="D667" s="37"/>
      <c r="E667" s="37"/>
      <c r="F667" s="37"/>
      <c r="G667" s="37"/>
      <c r="H667" s="37"/>
      <c r="I667" s="82"/>
      <c r="J667" s="37"/>
      <c r="K667" s="37"/>
      <c r="L667" s="37"/>
      <c r="M667" s="37"/>
    </row>
    <row r="668" spans="1:13" x14ac:dyDescent="0.35">
      <c r="A668" s="37"/>
      <c r="B668" s="82"/>
      <c r="C668" s="37"/>
      <c r="D668" s="37"/>
      <c r="E668" s="37"/>
      <c r="F668" s="37"/>
      <c r="G668" s="37"/>
      <c r="H668" s="37"/>
      <c r="I668" s="82"/>
      <c r="J668" s="37"/>
      <c r="K668" s="37"/>
      <c r="L668" s="37"/>
      <c r="M668" s="37"/>
    </row>
    <row r="669" spans="1:13" x14ac:dyDescent="0.35">
      <c r="A669" s="37"/>
      <c r="B669" s="82"/>
      <c r="C669" s="37"/>
      <c r="D669" s="37"/>
      <c r="E669" s="37"/>
      <c r="F669" s="37"/>
      <c r="G669" s="37"/>
      <c r="H669" s="37"/>
      <c r="I669" s="82"/>
      <c r="J669" s="37"/>
      <c r="K669" s="37"/>
      <c r="L669" s="37"/>
      <c r="M669" s="37"/>
    </row>
    <row r="670" spans="1:13" x14ac:dyDescent="0.35">
      <c r="A670" s="37"/>
      <c r="B670" s="82"/>
      <c r="C670" s="37"/>
      <c r="D670" s="37"/>
      <c r="E670" s="37"/>
      <c r="F670" s="37"/>
      <c r="G670" s="37"/>
      <c r="H670" s="37"/>
      <c r="I670" s="82"/>
      <c r="J670" s="37"/>
      <c r="K670" s="37"/>
      <c r="L670" s="37"/>
      <c r="M670" s="37"/>
    </row>
    <row r="671" spans="1:13" x14ac:dyDescent="0.35">
      <c r="A671" s="37"/>
      <c r="B671" s="82"/>
      <c r="C671" s="37"/>
      <c r="D671" s="37"/>
      <c r="E671" s="37"/>
      <c r="F671" s="37"/>
      <c r="G671" s="37"/>
      <c r="H671" s="37"/>
      <c r="I671" s="82"/>
      <c r="J671" s="37"/>
      <c r="K671" s="37"/>
      <c r="L671" s="37"/>
      <c r="M671" s="37"/>
    </row>
    <row r="672" spans="1:13" x14ac:dyDescent="0.35">
      <c r="A672" s="37"/>
      <c r="B672" s="82"/>
      <c r="C672" s="37"/>
      <c r="D672" s="37"/>
      <c r="E672" s="37"/>
      <c r="F672" s="37"/>
      <c r="G672" s="37"/>
      <c r="H672" s="37"/>
      <c r="I672" s="82"/>
      <c r="J672" s="37"/>
      <c r="K672" s="37"/>
      <c r="L672" s="37"/>
      <c r="M672" s="37"/>
    </row>
    <row r="673" spans="1:13" x14ac:dyDescent="0.35">
      <c r="A673" s="37"/>
      <c r="B673" s="82"/>
      <c r="C673" s="37"/>
      <c r="D673" s="37"/>
      <c r="E673" s="37"/>
      <c r="F673" s="37"/>
      <c r="G673" s="37"/>
      <c r="H673" s="37"/>
      <c r="I673" s="82"/>
      <c r="J673" s="37"/>
      <c r="K673" s="37"/>
      <c r="L673" s="37"/>
      <c r="M673" s="37"/>
    </row>
    <row r="674" spans="1:13" x14ac:dyDescent="0.35">
      <c r="A674" s="37"/>
      <c r="B674" s="82"/>
      <c r="C674" s="37"/>
      <c r="D674" s="37"/>
      <c r="E674" s="37"/>
      <c r="F674" s="37"/>
      <c r="G674" s="37"/>
      <c r="H674" s="37"/>
      <c r="I674" s="82"/>
      <c r="J674" s="37"/>
      <c r="K674" s="37"/>
      <c r="L674" s="37"/>
      <c r="M674" s="37"/>
    </row>
    <row r="675" spans="1:13" x14ac:dyDescent="0.35">
      <c r="A675" s="37"/>
      <c r="B675" s="82"/>
      <c r="C675" s="37"/>
      <c r="D675" s="37"/>
      <c r="E675" s="37"/>
      <c r="F675" s="37"/>
      <c r="G675" s="37"/>
      <c r="H675" s="37"/>
      <c r="I675" s="82"/>
      <c r="J675" s="37"/>
      <c r="K675" s="37"/>
      <c r="L675" s="37"/>
      <c r="M675" s="37"/>
    </row>
    <row r="676" spans="1:13" x14ac:dyDescent="0.35">
      <c r="A676" s="37"/>
      <c r="B676" s="82"/>
      <c r="C676" s="37"/>
      <c r="D676" s="37"/>
      <c r="E676" s="37"/>
      <c r="F676" s="37"/>
      <c r="G676" s="37"/>
      <c r="H676" s="37"/>
      <c r="I676" s="82"/>
      <c r="J676" s="37"/>
      <c r="K676" s="37"/>
      <c r="L676" s="37"/>
      <c r="M676" s="37"/>
    </row>
    <row r="677" spans="1:13" x14ac:dyDescent="0.35">
      <c r="A677" s="37"/>
      <c r="B677" s="82"/>
      <c r="C677" s="37"/>
      <c r="D677" s="37"/>
      <c r="E677" s="37"/>
      <c r="F677" s="37"/>
      <c r="G677" s="37"/>
      <c r="H677" s="37"/>
      <c r="I677" s="82"/>
      <c r="J677" s="37"/>
      <c r="K677" s="37"/>
      <c r="L677" s="37"/>
      <c r="M677" s="37"/>
    </row>
    <row r="678" spans="1:13" x14ac:dyDescent="0.35">
      <c r="A678" s="37"/>
      <c r="B678" s="82"/>
      <c r="C678" s="37"/>
      <c r="D678" s="37"/>
      <c r="E678" s="37"/>
      <c r="F678" s="37"/>
      <c r="G678" s="37"/>
      <c r="H678" s="37"/>
      <c r="I678" s="82"/>
      <c r="J678" s="37"/>
      <c r="K678" s="37"/>
      <c r="L678" s="37"/>
      <c r="M678" s="37"/>
    </row>
    <row r="679" spans="1:13" x14ac:dyDescent="0.35">
      <c r="A679" s="37"/>
      <c r="B679" s="82"/>
      <c r="C679" s="37"/>
      <c r="D679" s="37"/>
      <c r="E679" s="37"/>
      <c r="F679" s="37"/>
      <c r="G679" s="37"/>
      <c r="H679" s="37"/>
      <c r="I679" s="82"/>
      <c r="J679" s="37"/>
      <c r="K679" s="37"/>
      <c r="L679" s="37"/>
      <c r="M679" s="37"/>
    </row>
    <row r="680" spans="1:13" x14ac:dyDescent="0.35">
      <c r="A680" s="37"/>
      <c r="B680" s="82"/>
      <c r="C680" s="37"/>
      <c r="D680" s="37"/>
      <c r="E680" s="37"/>
      <c r="F680" s="37"/>
      <c r="G680" s="37"/>
      <c r="H680" s="37"/>
      <c r="I680" s="82"/>
      <c r="J680" s="37"/>
      <c r="K680" s="37"/>
      <c r="L680" s="37"/>
      <c r="M680" s="37"/>
    </row>
    <row r="681" spans="1:13" x14ac:dyDescent="0.35">
      <c r="A681" s="37"/>
      <c r="B681" s="82"/>
      <c r="C681" s="37"/>
      <c r="D681" s="37"/>
      <c r="E681" s="37"/>
      <c r="F681" s="37"/>
      <c r="G681" s="37"/>
      <c r="H681" s="37"/>
      <c r="I681" s="82"/>
      <c r="J681" s="37"/>
      <c r="K681" s="37"/>
      <c r="L681" s="37"/>
      <c r="M681" s="37"/>
    </row>
    <row r="682" spans="1:13" x14ac:dyDescent="0.35">
      <c r="A682" s="37"/>
      <c r="B682" s="82"/>
      <c r="C682" s="37"/>
      <c r="D682" s="37"/>
      <c r="E682" s="37"/>
      <c r="F682" s="37"/>
      <c r="G682" s="37"/>
      <c r="H682" s="37"/>
      <c r="I682" s="82"/>
      <c r="J682" s="37"/>
      <c r="K682" s="37"/>
      <c r="L682" s="37"/>
      <c r="M682" s="37"/>
    </row>
    <row r="683" spans="1:13" x14ac:dyDescent="0.35">
      <c r="A683" s="37"/>
      <c r="B683" s="82"/>
      <c r="C683" s="37"/>
      <c r="D683" s="37"/>
      <c r="E683" s="37"/>
      <c r="F683" s="37"/>
      <c r="G683" s="37"/>
      <c r="H683" s="37"/>
      <c r="I683" s="82"/>
      <c r="J683" s="37"/>
      <c r="K683" s="37"/>
      <c r="L683" s="37"/>
      <c r="M683" s="37"/>
    </row>
    <row r="684" spans="1:13" x14ac:dyDescent="0.35">
      <c r="A684" s="37"/>
      <c r="B684" s="82"/>
      <c r="C684" s="37"/>
      <c r="D684" s="37"/>
      <c r="E684" s="37"/>
      <c r="F684" s="37"/>
      <c r="G684" s="37"/>
      <c r="H684" s="37"/>
      <c r="I684" s="82"/>
      <c r="J684" s="37"/>
      <c r="K684" s="37"/>
      <c r="L684" s="37"/>
      <c r="M684" s="37"/>
    </row>
    <row r="685" spans="1:13" x14ac:dyDescent="0.35">
      <c r="A685" s="37"/>
      <c r="B685" s="82"/>
      <c r="C685" s="37"/>
      <c r="D685" s="37"/>
      <c r="E685" s="37"/>
      <c r="F685" s="37"/>
      <c r="G685" s="37"/>
      <c r="H685" s="37"/>
      <c r="I685" s="82"/>
      <c r="J685" s="37"/>
      <c r="K685" s="37"/>
      <c r="L685" s="37"/>
      <c r="M685" s="37"/>
    </row>
    <row r="686" spans="1:13" x14ac:dyDescent="0.35">
      <c r="A686" s="37"/>
      <c r="B686" s="82"/>
      <c r="C686" s="37"/>
      <c r="D686" s="37"/>
      <c r="E686" s="37"/>
      <c r="F686" s="37"/>
      <c r="G686" s="37"/>
      <c r="H686" s="37"/>
      <c r="I686" s="82"/>
      <c r="J686" s="37"/>
      <c r="K686" s="37"/>
      <c r="L686" s="37"/>
      <c r="M686" s="37"/>
    </row>
    <row r="687" spans="1:13" x14ac:dyDescent="0.35">
      <c r="A687" s="37"/>
      <c r="B687" s="82"/>
      <c r="C687" s="37"/>
      <c r="D687" s="37"/>
      <c r="E687" s="37"/>
      <c r="F687" s="37"/>
      <c r="G687" s="37"/>
      <c r="H687" s="37"/>
      <c r="I687" s="82"/>
      <c r="J687" s="37"/>
      <c r="K687" s="37"/>
      <c r="L687" s="37"/>
      <c r="M687" s="37"/>
    </row>
    <row r="688" spans="1:13" x14ac:dyDescent="0.35">
      <c r="A688" s="37"/>
      <c r="B688" s="82"/>
      <c r="C688" s="37"/>
      <c r="D688" s="37"/>
      <c r="E688" s="37"/>
      <c r="F688" s="37"/>
      <c r="G688" s="37"/>
      <c r="H688" s="37"/>
      <c r="I688" s="82"/>
      <c r="J688" s="37"/>
      <c r="K688" s="37"/>
      <c r="L688" s="37"/>
      <c r="M688" s="37"/>
    </row>
    <row r="689" spans="1:13" x14ac:dyDescent="0.35">
      <c r="A689" s="37"/>
      <c r="B689" s="82"/>
      <c r="C689" s="37"/>
      <c r="D689" s="37"/>
      <c r="E689" s="37"/>
      <c r="F689" s="37"/>
      <c r="G689" s="37"/>
      <c r="H689" s="37"/>
      <c r="I689" s="82"/>
      <c r="J689" s="37"/>
      <c r="K689" s="37"/>
      <c r="L689" s="37"/>
      <c r="M689" s="37"/>
    </row>
    <row r="690" spans="1:13" x14ac:dyDescent="0.35">
      <c r="A690" s="37"/>
      <c r="B690" s="82"/>
      <c r="C690" s="37"/>
      <c r="D690" s="37"/>
      <c r="E690" s="37"/>
      <c r="F690" s="37"/>
      <c r="G690" s="37"/>
      <c r="H690" s="37"/>
      <c r="I690" s="82"/>
      <c r="J690" s="37"/>
      <c r="K690" s="37"/>
      <c r="L690" s="37"/>
      <c r="M690" s="37"/>
    </row>
    <row r="691" spans="1:13" x14ac:dyDescent="0.35">
      <c r="A691" s="37"/>
      <c r="B691" s="82"/>
      <c r="C691" s="37"/>
      <c r="D691" s="37"/>
      <c r="E691" s="37"/>
      <c r="F691" s="37"/>
      <c r="G691" s="37"/>
      <c r="H691" s="37"/>
      <c r="I691" s="82"/>
      <c r="J691" s="37"/>
      <c r="K691" s="37"/>
      <c r="L691" s="37"/>
      <c r="M691" s="37"/>
    </row>
    <row r="692" spans="1:13" x14ac:dyDescent="0.35">
      <c r="A692" s="37"/>
      <c r="B692" s="82"/>
      <c r="C692" s="37"/>
      <c r="D692" s="37"/>
      <c r="E692" s="37"/>
      <c r="F692" s="37"/>
      <c r="G692" s="37"/>
      <c r="H692" s="37"/>
      <c r="I692" s="82"/>
      <c r="J692" s="37"/>
      <c r="K692" s="37"/>
      <c r="L692" s="37"/>
      <c r="M692" s="37"/>
    </row>
    <row r="693" spans="1:13" x14ac:dyDescent="0.35">
      <c r="A693" s="37"/>
      <c r="B693" s="82"/>
      <c r="C693" s="37"/>
      <c r="D693" s="37"/>
      <c r="E693" s="37"/>
      <c r="F693" s="37"/>
      <c r="G693" s="37"/>
      <c r="H693" s="37"/>
      <c r="I693" s="82"/>
      <c r="J693" s="37"/>
      <c r="K693" s="37"/>
      <c r="L693" s="37"/>
      <c r="M693" s="37"/>
    </row>
    <row r="694" spans="1:13" x14ac:dyDescent="0.35">
      <c r="A694" s="37"/>
      <c r="B694" s="82"/>
      <c r="C694" s="37"/>
      <c r="D694" s="37"/>
      <c r="E694" s="37"/>
      <c r="F694" s="37"/>
      <c r="G694" s="37"/>
      <c r="H694" s="37"/>
      <c r="I694" s="82"/>
      <c r="J694" s="37"/>
      <c r="K694" s="37"/>
      <c r="L694" s="37"/>
      <c r="M694" s="37"/>
    </row>
    <row r="695" spans="1:13" x14ac:dyDescent="0.35">
      <c r="A695" s="37"/>
      <c r="B695" s="82"/>
      <c r="C695" s="37"/>
      <c r="D695" s="37"/>
      <c r="E695" s="37"/>
      <c r="F695" s="37"/>
      <c r="G695" s="37"/>
      <c r="H695" s="37"/>
      <c r="I695" s="82"/>
      <c r="J695" s="37"/>
      <c r="K695" s="37"/>
      <c r="L695" s="37"/>
      <c r="M695" s="37"/>
    </row>
    <row r="696" spans="1:13" x14ac:dyDescent="0.35">
      <c r="A696" s="37"/>
      <c r="B696" s="82"/>
      <c r="C696" s="37"/>
      <c r="D696" s="37"/>
      <c r="E696" s="37"/>
      <c r="F696" s="37"/>
      <c r="G696" s="37"/>
      <c r="H696" s="37"/>
      <c r="I696" s="82"/>
      <c r="J696" s="37"/>
      <c r="K696" s="37"/>
      <c r="L696" s="37"/>
      <c r="M696" s="37"/>
    </row>
    <row r="697" spans="1:13" x14ac:dyDescent="0.35">
      <c r="A697" s="37"/>
      <c r="B697" s="82"/>
      <c r="C697" s="37"/>
      <c r="D697" s="37"/>
      <c r="E697" s="37"/>
      <c r="F697" s="37"/>
      <c r="G697" s="37"/>
      <c r="H697" s="37"/>
      <c r="I697" s="82"/>
      <c r="J697" s="37"/>
      <c r="K697" s="37"/>
      <c r="L697" s="37"/>
      <c r="M697" s="37"/>
    </row>
    <row r="698" spans="1:13" x14ac:dyDescent="0.35">
      <c r="A698" s="37"/>
      <c r="B698" s="82"/>
      <c r="C698" s="37"/>
      <c r="D698" s="37"/>
      <c r="E698" s="37"/>
      <c r="F698" s="37"/>
      <c r="G698" s="37"/>
      <c r="H698" s="37"/>
      <c r="I698" s="82"/>
      <c r="J698" s="37"/>
      <c r="K698" s="37"/>
      <c r="L698" s="37"/>
      <c r="M698" s="37"/>
    </row>
    <row r="699" spans="1:13" x14ac:dyDescent="0.35">
      <c r="A699" s="37"/>
      <c r="B699" s="82"/>
      <c r="C699" s="37"/>
      <c r="D699" s="37"/>
      <c r="E699" s="37"/>
      <c r="F699" s="37"/>
      <c r="G699" s="37"/>
      <c r="H699" s="37"/>
      <c r="I699" s="82"/>
      <c r="J699" s="37"/>
      <c r="K699" s="37"/>
      <c r="L699" s="37"/>
      <c r="M699" s="37"/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2019-10-16T13:37:24Z</dcterms:modified>
</cp:coreProperties>
</file>