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Data Michal\maria\"/>
    </mc:Choice>
  </mc:AlternateContent>
  <xr:revisionPtr revIDLastSave="0" documentId="8_{F087A61A-BF3C-4398-B645-3CC505C2AAB1}" xr6:coauthVersionLast="45" xr6:coauthVersionMax="45" xr10:uidLastSave="{00000000-0000-0000-0000-000000000000}"/>
  <bookViews>
    <workbookView xWindow="-110" yWindow="-110" windowWidth="19420" windowHeight="10460" xr2:uid="{00000000-000D-0000-FFFF-FFFF00000000}"/>
  </bookViews>
  <sheets>
    <sheet name="VAR I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9" i="1" l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13" i="1"/>
  <c r="H9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13" i="1"/>
  <c r="F526" i="1"/>
  <c r="G526" i="1" s="1"/>
  <c r="F527" i="1"/>
  <c r="G527" i="1" s="1"/>
  <c r="F528" i="1"/>
  <c r="G528" i="1" s="1"/>
  <c r="F529" i="1"/>
  <c r="G529" i="1" s="1"/>
  <c r="F530" i="1"/>
  <c r="G530" i="1" s="1"/>
  <c r="F531" i="1"/>
  <c r="G531" i="1" s="1"/>
  <c r="F532" i="1"/>
  <c r="G532" i="1" s="1"/>
  <c r="F533" i="1"/>
  <c r="G533" i="1" s="1"/>
  <c r="F534" i="1"/>
  <c r="G534" i="1" s="1"/>
  <c r="F535" i="1"/>
  <c r="G535" i="1" s="1"/>
  <c r="F536" i="1"/>
  <c r="G536" i="1" s="1"/>
  <c r="F537" i="1"/>
  <c r="G537" i="1" s="1"/>
  <c r="F538" i="1"/>
  <c r="G538" i="1" s="1"/>
  <c r="F539" i="1"/>
  <c r="G539" i="1" s="1"/>
  <c r="F540" i="1"/>
  <c r="G540" i="1" s="1"/>
  <c r="F541" i="1"/>
  <c r="G541" i="1" s="1"/>
  <c r="F542" i="1"/>
  <c r="G542" i="1" s="1"/>
  <c r="F543" i="1"/>
  <c r="G543" i="1" s="1"/>
  <c r="F544" i="1"/>
  <c r="G544" i="1" s="1"/>
  <c r="F545" i="1"/>
  <c r="G545" i="1" s="1"/>
  <c r="F546" i="1"/>
  <c r="G546" i="1" s="1"/>
  <c r="F547" i="1"/>
  <c r="G547" i="1" s="1"/>
  <c r="F548" i="1"/>
  <c r="G548" i="1" s="1"/>
  <c r="F549" i="1"/>
  <c r="G549" i="1" s="1"/>
  <c r="F550" i="1"/>
  <c r="G550" i="1" s="1"/>
  <c r="F551" i="1"/>
  <c r="G551" i="1" s="1"/>
  <c r="F552" i="1"/>
  <c r="G552" i="1" s="1"/>
  <c r="F553" i="1"/>
  <c r="G553" i="1" s="1"/>
  <c r="F554" i="1"/>
  <c r="G554" i="1" s="1"/>
  <c r="F555" i="1"/>
  <c r="G555" i="1" s="1"/>
  <c r="F556" i="1"/>
  <c r="G556" i="1" s="1"/>
  <c r="F557" i="1"/>
  <c r="G557" i="1" s="1"/>
  <c r="F558" i="1"/>
  <c r="G558" i="1" s="1"/>
  <c r="F559" i="1"/>
  <c r="G559" i="1" s="1"/>
  <c r="F560" i="1"/>
  <c r="G560" i="1" s="1"/>
  <c r="F561" i="1"/>
  <c r="G561" i="1" s="1"/>
  <c r="F562" i="1"/>
  <c r="G562" i="1" s="1"/>
  <c r="F563" i="1"/>
  <c r="G563" i="1" s="1"/>
  <c r="F564" i="1"/>
  <c r="G564" i="1" s="1"/>
  <c r="F565" i="1"/>
  <c r="G565" i="1" s="1"/>
  <c r="F566" i="1"/>
  <c r="G566" i="1" s="1"/>
  <c r="F567" i="1"/>
  <c r="G567" i="1" s="1"/>
  <c r="F568" i="1"/>
  <c r="G568" i="1" s="1"/>
  <c r="F569" i="1"/>
  <c r="G569" i="1" s="1"/>
  <c r="F570" i="1"/>
  <c r="G570" i="1" s="1"/>
  <c r="F571" i="1"/>
  <c r="G571" i="1" s="1"/>
  <c r="F572" i="1"/>
  <c r="G572" i="1" s="1"/>
  <c r="F573" i="1"/>
  <c r="G573" i="1" s="1"/>
  <c r="F574" i="1"/>
  <c r="G574" i="1" s="1"/>
  <c r="F575" i="1"/>
  <c r="G575" i="1" s="1"/>
  <c r="F576" i="1"/>
  <c r="G576" i="1" s="1"/>
  <c r="F577" i="1"/>
  <c r="G577" i="1" s="1"/>
  <c r="F578" i="1"/>
  <c r="G578" i="1" s="1"/>
  <c r="J578" i="1"/>
  <c r="F579" i="1"/>
  <c r="G579" i="1" s="1"/>
  <c r="F580" i="1"/>
  <c r="G580" i="1" s="1"/>
  <c r="F581" i="1"/>
  <c r="G581" i="1" s="1"/>
  <c r="F582" i="1"/>
  <c r="G582" i="1" s="1"/>
  <c r="F583" i="1"/>
  <c r="G583" i="1" s="1"/>
  <c r="F584" i="1"/>
  <c r="G584" i="1" s="1"/>
  <c r="F585" i="1"/>
  <c r="G585" i="1" s="1"/>
  <c r="F586" i="1"/>
  <c r="G586" i="1" s="1"/>
  <c r="F587" i="1"/>
  <c r="G587" i="1" s="1"/>
  <c r="F588" i="1"/>
  <c r="G588" i="1" s="1"/>
  <c r="F589" i="1"/>
  <c r="G589" i="1" s="1"/>
  <c r="F590" i="1"/>
  <c r="G590" i="1" s="1"/>
  <c r="F591" i="1"/>
  <c r="G591" i="1" s="1"/>
  <c r="F592" i="1"/>
  <c r="G592" i="1" s="1"/>
  <c r="F593" i="1"/>
  <c r="G593" i="1" s="1"/>
  <c r="F594" i="1"/>
  <c r="G594" i="1" s="1"/>
  <c r="F595" i="1"/>
  <c r="G595" i="1" s="1"/>
  <c r="F596" i="1"/>
  <c r="G596" i="1" s="1"/>
  <c r="F597" i="1"/>
  <c r="G597" i="1" s="1"/>
  <c r="F598" i="1"/>
  <c r="G598" i="1" s="1"/>
  <c r="F599" i="1"/>
  <c r="G599" i="1" s="1"/>
  <c r="F600" i="1"/>
  <c r="G600" i="1" s="1"/>
  <c r="F601" i="1"/>
  <c r="G601" i="1" s="1"/>
  <c r="F602" i="1"/>
  <c r="G602" i="1" s="1"/>
  <c r="F603" i="1"/>
  <c r="G603" i="1" s="1"/>
  <c r="F604" i="1"/>
  <c r="G604" i="1" s="1"/>
  <c r="F605" i="1"/>
  <c r="G605" i="1" s="1"/>
  <c r="F606" i="1"/>
  <c r="G606" i="1" s="1"/>
  <c r="F607" i="1"/>
  <c r="G607" i="1" s="1"/>
  <c r="F608" i="1"/>
  <c r="G608" i="1" s="1"/>
  <c r="F609" i="1"/>
  <c r="G609" i="1" s="1"/>
  <c r="F610" i="1"/>
  <c r="G610" i="1" s="1"/>
  <c r="F611" i="1"/>
  <c r="G611" i="1" s="1"/>
  <c r="F612" i="1"/>
  <c r="G612" i="1" s="1"/>
  <c r="F613" i="1"/>
  <c r="G613" i="1" s="1"/>
  <c r="F614" i="1"/>
  <c r="G614" i="1" s="1"/>
  <c r="F615" i="1"/>
  <c r="G615" i="1" s="1"/>
  <c r="F616" i="1"/>
  <c r="G616" i="1" s="1"/>
  <c r="F617" i="1"/>
  <c r="G617" i="1" s="1"/>
  <c r="F618" i="1"/>
  <c r="G618" i="1" s="1"/>
  <c r="F619" i="1"/>
  <c r="G619" i="1" s="1"/>
  <c r="F620" i="1"/>
  <c r="G620" i="1" s="1"/>
  <c r="F621" i="1"/>
  <c r="G621" i="1" s="1"/>
  <c r="F622" i="1"/>
  <c r="G622" i="1" s="1"/>
  <c r="F623" i="1"/>
  <c r="G623" i="1" s="1"/>
  <c r="F624" i="1"/>
  <c r="G624" i="1" s="1"/>
  <c r="F625" i="1"/>
  <c r="G625" i="1" s="1"/>
  <c r="F626" i="1"/>
  <c r="G626" i="1" s="1"/>
  <c r="F627" i="1"/>
  <c r="G627" i="1" s="1"/>
  <c r="F628" i="1"/>
  <c r="G628" i="1" s="1"/>
  <c r="F629" i="1"/>
  <c r="G629" i="1" s="1"/>
  <c r="F630" i="1"/>
  <c r="G630" i="1" s="1"/>
  <c r="F631" i="1"/>
  <c r="G631" i="1" s="1"/>
  <c r="F632" i="1"/>
  <c r="G632" i="1" s="1"/>
  <c r="F633" i="1"/>
  <c r="G633" i="1" s="1"/>
  <c r="F634" i="1"/>
  <c r="G634" i="1" s="1"/>
  <c r="F635" i="1"/>
  <c r="G635" i="1" s="1"/>
  <c r="F636" i="1"/>
  <c r="G636" i="1" s="1"/>
  <c r="F637" i="1"/>
  <c r="G637" i="1" s="1"/>
  <c r="F638" i="1"/>
  <c r="G638" i="1" s="1"/>
  <c r="F639" i="1"/>
  <c r="G639" i="1" s="1"/>
  <c r="F640" i="1"/>
  <c r="G640" i="1" s="1"/>
  <c r="F641" i="1"/>
  <c r="G641" i="1" s="1"/>
  <c r="F642" i="1"/>
  <c r="G642" i="1" s="1"/>
  <c r="F643" i="1"/>
  <c r="G643" i="1" s="1"/>
  <c r="F644" i="1"/>
  <c r="G644" i="1" s="1"/>
  <c r="F645" i="1"/>
  <c r="G645" i="1" s="1"/>
  <c r="F646" i="1"/>
  <c r="G646" i="1" s="1"/>
  <c r="F647" i="1"/>
  <c r="G647" i="1" s="1"/>
  <c r="F648" i="1"/>
  <c r="G648" i="1" s="1"/>
  <c r="F649" i="1"/>
  <c r="G649" i="1" s="1"/>
  <c r="F650" i="1"/>
  <c r="G650" i="1" s="1"/>
  <c r="F651" i="1"/>
  <c r="G651" i="1" s="1"/>
  <c r="F652" i="1"/>
  <c r="G652" i="1" s="1"/>
  <c r="F653" i="1"/>
  <c r="G653" i="1" s="1"/>
  <c r="F654" i="1"/>
  <c r="G654" i="1" s="1"/>
  <c r="F655" i="1"/>
  <c r="G655" i="1" s="1"/>
  <c r="F656" i="1"/>
  <c r="G656" i="1" s="1"/>
  <c r="F657" i="1"/>
  <c r="G657" i="1" s="1"/>
  <c r="F658" i="1"/>
  <c r="G658" i="1" s="1"/>
  <c r="F659" i="1"/>
  <c r="G659" i="1" s="1"/>
  <c r="F660" i="1"/>
  <c r="G660" i="1" s="1"/>
  <c r="F661" i="1"/>
  <c r="G661" i="1" s="1"/>
  <c r="F662" i="1"/>
  <c r="G662" i="1" s="1"/>
  <c r="F663" i="1"/>
  <c r="G663" i="1" s="1"/>
  <c r="F664" i="1"/>
  <c r="G664" i="1" s="1"/>
  <c r="F665" i="1"/>
  <c r="G665" i="1" s="1"/>
  <c r="F666" i="1"/>
  <c r="G666" i="1" s="1"/>
  <c r="F667" i="1"/>
  <c r="G667" i="1" s="1"/>
  <c r="F668" i="1"/>
  <c r="G668" i="1" s="1"/>
  <c r="F669" i="1"/>
  <c r="G669" i="1" s="1"/>
  <c r="F670" i="1"/>
  <c r="G670" i="1" s="1"/>
  <c r="F671" i="1"/>
  <c r="G671" i="1" s="1"/>
  <c r="F672" i="1"/>
  <c r="G672" i="1" s="1"/>
  <c r="F673" i="1"/>
  <c r="G673" i="1" s="1"/>
  <c r="F674" i="1"/>
  <c r="G674" i="1" s="1"/>
  <c r="F675" i="1"/>
  <c r="G675" i="1" s="1"/>
  <c r="F676" i="1"/>
  <c r="G676" i="1" s="1"/>
  <c r="F677" i="1"/>
  <c r="G677" i="1" s="1"/>
  <c r="F678" i="1"/>
  <c r="G678" i="1" s="1"/>
  <c r="F679" i="1"/>
  <c r="G679" i="1" s="1"/>
  <c r="F680" i="1"/>
  <c r="G680" i="1" s="1"/>
  <c r="F681" i="1"/>
  <c r="G681" i="1" s="1"/>
  <c r="F682" i="1"/>
  <c r="G682" i="1" s="1"/>
  <c r="F683" i="1"/>
  <c r="G683" i="1" s="1"/>
  <c r="F684" i="1"/>
  <c r="G684" i="1" s="1"/>
  <c r="F685" i="1"/>
  <c r="G685" i="1" s="1"/>
  <c r="F686" i="1"/>
  <c r="G686" i="1" s="1"/>
  <c r="F687" i="1"/>
  <c r="G687" i="1" s="1"/>
  <c r="F688" i="1"/>
  <c r="G688" i="1" s="1"/>
  <c r="F689" i="1"/>
  <c r="G689" i="1" s="1"/>
  <c r="F690" i="1"/>
  <c r="G690" i="1" s="1"/>
  <c r="F691" i="1"/>
  <c r="G691" i="1" s="1"/>
  <c r="F692" i="1"/>
  <c r="G692" i="1" s="1"/>
  <c r="F693" i="1"/>
  <c r="G693" i="1" s="1"/>
  <c r="F694" i="1"/>
  <c r="G694" i="1" s="1"/>
  <c r="F695" i="1"/>
  <c r="G695" i="1" s="1"/>
  <c r="F696" i="1"/>
  <c r="G696" i="1" s="1"/>
  <c r="F697" i="1"/>
  <c r="G697" i="1" s="1"/>
  <c r="F698" i="1"/>
  <c r="G698" i="1" s="1"/>
  <c r="F699" i="1"/>
  <c r="G699" i="1" s="1"/>
  <c r="F700" i="1"/>
  <c r="G700" i="1" s="1"/>
  <c r="F701" i="1"/>
  <c r="G701" i="1" s="1"/>
  <c r="F702" i="1"/>
  <c r="G702" i="1" s="1"/>
  <c r="F703" i="1"/>
  <c r="G703" i="1" s="1"/>
  <c r="F704" i="1"/>
  <c r="G704" i="1" s="1"/>
  <c r="F705" i="1"/>
  <c r="G705" i="1" s="1"/>
  <c r="F706" i="1"/>
  <c r="G706" i="1" s="1"/>
  <c r="F707" i="1"/>
  <c r="G707" i="1" s="1"/>
  <c r="F708" i="1"/>
  <c r="G708" i="1" s="1"/>
  <c r="F709" i="1"/>
  <c r="G709" i="1" s="1"/>
  <c r="F710" i="1"/>
  <c r="G710" i="1" s="1"/>
  <c r="C526" i="1"/>
  <c r="D526" i="1"/>
  <c r="J526" i="1" s="1"/>
  <c r="C527" i="1"/>
  <c r="D527" i="1"/>
  <c r="J527" i="1" s="1"/>
  <c r="C528" i="1"/>
  <c r="D528" i="1"/>
  <c r="J528" i="1" s="1"/>
  <c r="C529" i="1"/>
  <c r="D529" i="1"/>
  <c r="J529" i="1" s="1"/>
  <c r="C530" i="1"/>
  <c r="D530" i="1"/>
  <c r="J530" i="1" s="1"/>
  <c r="C531" i="1"/>
  <c r="D531" i="1"/>
  <c r="J531" i="1" s="1"/>
  <c r="C532" i="1"/>
  <c r="D532" i="1"/>
  <c r="J532" i="1" s="1"/>
  <c r="C533" i="1"/>
  <c r="D533" i="1"/>
  <c r="J533" i="1" s="1"/>
  <c r="C534" i="1"/>
  <c r="D534" i="1"/>
  <c r="J534" i="1" s="1"/>
  <c r="C535" i="1"/>
  <c r="D535" i="1"/>
  <c r="J535" i="1" s="1"/>
  <c r="C536" i="1"/>
  <c r="D536" i="1"/>
  <c r="J536" i="1" s="1"/>
  <c r="C537" i="1"/>
  <c r="D537" i="1"/>
  <c r="J537" i="1" s="1"/>
  <c r="C538" i="1"/>
  <c r="D538" i="1"/>
  <c r="J538" i="1" s="1"/>
  <c r="C539" i="1"/>
  <c r="D539" i="1"/>
  <c r="J539" i="1" s="1"/>
  <c r="C540" i="1"/>
  <c r="D540" i="1"/>
  <c r="J540" i="1" s="1"/>
  <c r="C541" i="1"/>
  <c r="D541" i="1"/>
  <c r="J541" i="1" s="1"/>
  <c r="C542" i="1"/>
  <c r="D542" i="1"/>
  <c r="J542" i="1" s="1"/>
  <c r="C543" i="1"/>
  <c r="D543" i="1"/>
  <c r="J543" i="1" s="1"/>
  <c r="C544" i="1"/>
  <c r="D544" i="1"/>
  <c r="J544" i="1" s="1"/>
  <c r="C545" i="1"/>
  <c r="D545" i="1"/>
  <c r="J545" i="1" s="1"/>
  <c r="C546" i="1"/>
  <c r="D546" i="1"/>
  <c r="J546" i="1" s="1"/>
  <c r="C547" i="1"/>
  <c r="D547" i="1"/>
  <c r="J547" i="1" s="1"/>
  <c r="C548" i="1"/>
  <c r="D548" i="1"/>
  <c r="J548" i="1" s="1"/>
  <c r="C549" i="1"/>
  <c r="D549" i="1"/>
  <c r="J549" i="1" s="1"/>
  <c r="C550" i="1"/>
  <c r="D550" i="1"/>
  <c r="J550" i="1" s="1"/>
  <c r="C551" i="1"/>
  <c r="D551" i="1"/>
  <c r="J551" i="1" s="1"/>
  <c r="C552" i="1"/>
  <c r="D552" i="1"/>
  <c r="J552" i="1" s="1"/>
  <c r="C553" i="1"/>
  <c r="D553" i="1"/>
  <c r="J553" i="1" s="1"/>
  <c r="C554" i="1"/>
  <c r="D554" i="1"/>
  <c r="J554" i="1" s="1"/>
  <c r="C555" i="1"/>
  <c r="D555" i="1"/>
  <c r="J555" i="1" s="1"/>
  <c r="C556" i="1"/>
  <c r="D556" i="1"/>
  <c r="J556" i="1" s="1"/>
  <c r="C557" i="1"/>
  <c r="D557" i="1"/>
  <c r="J557" i="1" s="1"/>
  <c r="C558" i="1"/>
  <c r="D558" i="1"/>
  <c r="J558" i="1" s="1"/>
  <c r="C559" i="1"/>
  <c r="D559" i="1"/>
  <c r="J559" i="1" s="1"/>
  <c r="C560" i="1"/>
  <c r="D560" i="1"/>
  <c r="J560" i="1" s="1"/>
  <c r="C561" i="1"/>
  <c r="D561" i="1"/>
  <c r="J561" i="1" s="1"/>
  <c r="C562" i="1"/>
  <c r="D562" i="1"/>
  <c r="J562" i="1" s="1"/>
  <c r="C563" i="1"/>
  <c r="D563" i="1"/>
  <c r="J563" i="1" s="1"/>
  <c r="C564" i="1"/>
  <c r="D564" i="1"/>
  <c r="J564" i="1" s="1"/>
  <c r="C565" i="1"/>
  <c r="D565" i="1"/>
  <c r="J565" i="1" s="1"/>
  <c r="C566" i="1"/>
  <c r="D566" i="1"/>
  <c r="J566" i="1" s="1"/>
  <c r="C567" i="1"/>
  <c r="D567" i="1"/>
  <c r="J567" i="1" s="1"/>
  <c r="C568" i="1"/>
  <c r="D568" i="1"/>
  <c r="J568" i="1" s="1"/>
  <c r="C569" i="1"/>
  <c r="D569" i="1"/>
  <c r="J569" i="1" s="1"/>
  <c r="C570" i="1"/>
  <c r="D570" i="1"/>
  <c r="J570" i="1" s="1"/>
  <c r="C571" i="1"/>
  <c r="D571" i="1"/>
  <c r="J571" i="1" s="1"/>
  <c r="C572" i="1"/>
  <c r="D572" i="1"/>
  <c r="J572" i="1" s="1"/>
  <c r="C573" i="1"/>
  <c r="D573" i="1"/>
  <c r="J573" i="1" s="1"/>
  <c r="C574" i="1"/>
  <c r="D574" i="1"/>
  <c r="J574" i="1" s="1"/>
  <c r="C575" i="1"/>
  <c r="D575" i="1"/>
  <c r="J575" i="1" s="1"/>
  <c r="C576" i="1"/>
  <c r="D576" i="1"/>
  <c r="J576" i="1" s="1"/>
  <c r="C577" i="1"/>
  <c r="D577" i="1"/>
  <c r="J577" i="1" s="1"/>
  <c r="C578" i="1"/>
  <c r="D578" i="1"/>
  <c r="C579" i="1"/>
  <c r="D579" i="1"/>
  <c r="J579" i="1" s="1"/>
  <c r="C580" i="1"/>
  <c r="D580" i="1"/>
  <c r="J580" i="1" s="1"/>
  <c r="C581" i="1"/>
  <c r="D581" i="1"/>
  <c r="J581" i="1" s="1"/>
  <c r="C582" i="1"/>
  <c r="D582" i="1"/>
  <c r="J582" i="1" s="1"/>
  <c r="C583" i="1"/>
  <c r="D583" i="1"/>
  <c r="J583" i="1" s="1"/>
  <c r="C584" i="1"/>
  <c r="D584" i="1"/>
  <c r="J584" i="1" s="1"/>
  <c r="C585" i="1"/>
  <c r="D585" i="1"/>
  <c r="J585" i="1" s="1"/>
  <c r="C586" i="1"/>
  <c r="D586" i="1"/>
  <c r="J586" i="1" s="1"/>
  <c r="C587" i="1"/>
  <c r="D587" i="1"/>
  <c r="J587" i="1" s="1"/>
  <c r="C588" i="1"/>
  <c r="D588" i="1"/>
  <c r="J588" i="1" s="1"/>
  <c r="C589" i="1"/>
  <c r="D589" i="1"/>
  <c r="J589" i="1" s="1"/>
  <c r="C590" i="1"/>
  <c r="D590" i="1"/>
  <c r="J590" i="1" s="1"/>
  <c r="C591" i="1"/>
  <c r="D591" i="1"/>
  <c r="J591" i="1" s="1"/>
  <c r="C592" i="1"/>
  <c r="D592" i="1"/>
  <c r="J592" i="1" s="1"/>
  <c r="C593" i="1"/>
  <c r="D593" i="1"/>
  <c r="J593" i="1" s="1"/>
  <c r="C594" i="1"/>
  <c r="D594" i="1"/>
  <c r="J594" i="1" s="1"/>
  <c r="C595" i="1"/>
  <c r="D595" i="1"/>
  <c r="J595" i="1" s="1"/>
  <c r="C596" i="1"/>
  <c r="D596" i="1"/>
  <c r="J596" i="1" s="1"/>
  <c r="C597" i="1"/>
  <c r="D597" i="1"/>
  <c r="J597" i="1" s="1"/>
  <c r="C598" i="1"/>
  <c r="D598" i="1"/>
  <c r="J598" i="1" s="1"/>
  <c r="C599" i="1"/>
  <c r="D599" i="1"/>
  <c r="J599" i="1" s="1"/>
  <c r="C600" i="1"/>
  <c r="D600" i="1"/>
  <c r="J600" i="1" s="1"/>
  <c r="C601" i="1"/>
  <c r="D601" i="1"/>
  <c r="J601" i="1" s="1"/>
  <c r="C602" i="1"/>
  <c r="D602" i="1"/>
  <c r="J602" i="1" s="1"/>
  <c r="C603" i="1"/>
  <c r="D603" i="1"/>
  <c r="J603" i="1" s="1"/>
  <c r="C604" i="1"/>
  <c r="D604" i="1"/>
  <c r="J604" i="1" s="1"/>
  <c r="C605" i="1"/>
  <c r="D605" i="1"/>
  <c r="J605" i="1" s="1"/>
  <c r="C606" i="1"/>
  <c r="D606" i="1"/>
  <c r="J606" i="1" s="1"/>
  <c r="C607" i="1"/>
  <c r="D607" i="1"/>
  <c r="J607" i="1" s="1"/>
  <c r="C608" i="1"/>
  <c r="D608" i="1"/>
  <c r="J608" i="1" s="1"/>
  <c r="C609" i="1"/>
  <c r="D609" i="1"/>
  <c r="J609" i="1" s="1"/>
  <c r="C610" i="1"/>
  <c r="D610" i="1"/>
  <c r="J610" i="1" s="1"/>
  <c r="C611" i="1"/>
  <c r="D611" i="1"/>
  <c r="J611" i="1" s="1"/>
  <c r="C612" i="1"/>
  <c r="D612" i="1"/>
  <c r="J612" i="1" s="1"/>
  <c r="C613" i="1"/>
  <c r="D613" i="1"/>
  <c r="J613" i="1" s="1"/>
  <c r="C614" i="1"/>
  <c r="D614" i="1"/>
  <c r="J614" i="1" s="1"/>
  <c r="C615" i="1"/>
  <c r="D615" i="1"/>
  <c r="J615" i="1" s="1"/>
  <c r="C616" i="1"/>
  <c r="D616" i="1"/>
  <c r="J616" i="1" s="1"/>
  <c r="C617" i="1"/>
  <c r="D617" i="1"/>
  <c r="J617" i="1" s="1"/>
  <c r="C618" i="1"/>
  <c r="D618" i="1"/>
  <c r="J618" i="1" s="1"/>
  <c r="C619" i="1"/>
  <c r="D619" i="1"/>
  <c r="J619" i="1" s="1"/>
  <c r="C620" i="1"/>
  <c r="D620" i="1"/>
  <c r="J620" i="1" s="1"/>
  <c r="C621" i="1"/>
  <c r="D621" i="1"/>
  <c r="J621" i="1" s="1"/>
  <c r="C622" i="1"/>
  <c r="D622" i="1"/>
  <c r="J622" i="1" s="1"/>
  <c r="C623" i="1"/>
  <c r="D623" i="1"/>
  <c r="J623" i="1" s="1"/>
  <c r="C624" i="1"/>
  <c r="D624" i="1"/>
  <c r="J624" i="1" s="1"/>
  <c r="C625" i="1"/>
  <c r="D625" i="1"/>
  <c r="J625" i="1" s="1"/>
  <c r="C626" i="1"/>
  <c r="D626" i="1"/>
  <c r="J626" i="1" s="1"/>
  <c r="C627" i="1"/>
  <c r="D627" i="1"/>
  <c r="J627" i="1" s="1"/>
  <c r="C628" i="1"/>
  <c r="D628" i="1"/>
  <c r="J628" i="1" s="1"/>
  <c r="C629" i="1"/>
  <c r="D629" i="1"/>
  <c r="J629" i="1" s="1"/>
  <c r="C630" i="1"/>
  <c r="D630" i="1"/>
  <c r="J630" i="1" s="1"/>
  <c r="C631" i="1"/>
  <c r="D631" i="1"/>
  <c r="J631" i="1" s="1"/>
  <c r="C632" i="1"/>
  <c r="D632" i="1"/>
  <c r="J632" i="1" s="1"/>
  <c r="C633" i="1"/>
  <c r="D633" i="1"/>
  <c r="J633" i="1" s="1"/>
  <c r="C634" i="1"/>
  <c r="D634" i="1"/>
  <c r="J634" i="1" s="1"/>
  <c r="C635" i="1"/>
  <c r="D635" i="1"/>
  <c r="J635" i="1" s="1"/>
  <c r="C636" i="1"/>
  <c r="D636" i="1"/>
  <c r="J636" i="1" s="1"/>
  <c r="C637" i="1"/>
  <c r="D637" i="1"/>
  <c r="J637" i="1" s="1"/>
  <c r="C638" i="1"/>
  <c r="D638" i="1"/>
  <c r="J638" i="1" s="1"/>
  <c r="C639" i="1"/>
  <c r="D639" i="1"/>
  <c r="J639" i="1" s="1"/>
  <c r="C640" i="1"/>
  <c r="D640" i="1"/>
  <c r="J640" i="1" s="1"/>
  <c r="C641" i="1"/>
  <c r="D641" i="1"/>
  <c r="J641" i="1" s="1"/>
  <c r="C642" i="1"/>
  <c r="D642" i="1"/>
  <c r="J642" i="1" s="1"/>
  <c r="C643" i="1"/>
  <c r="D643" i="1"/>
  <c r="J643" i="1" s="1"/>
  <c r="C644" i="1"/>
  <c r="D644" i="1"/>
  <c r="J644" i="1" s="1"/>
  <c r="C645" i="1"/>
  <c r="D645" i="1"/>
  <c r="J645" i="1" s="1"/>
  <c r="C646" i="1"/>
  <c r="D646" i="1"/>
  <c r="J646" i="1" s="1"/>
  <c r="C647" i="1"/>
  <c r="D647" i="1"/>
  <c r="J647" i="1" s="1"/>
  <c r="C648" i="1"/>
  <c r="D648" i="1"/>
  <c r="J648" i="1" s="1"/>
  <c r="C649" i="1"/>
  <c r="D649" i="1"/>
  <c r="J649" i="1" s="1"/>
  <c r="C650" i="1"/>
  <c r="D650" i="1"/>
  <c r="J650" i="1" s="1"/>
  <c r="C651" i="1"/>
  <c r="D651" i="1"/>
  <c r="J651" i="1" s="1"/>
  <c r="C652" i="1"/>
  <c r="D652" i="1"/>
  <c r="J652" i="1" s="1"/>
  <c r="C653" i="1"/>
  <c r="D653" i="1"/>
  <c r="J653" i="1" s="1"/>
  <c r="C654" i="1"/>
  <c r="D654" i="1"/>
  <c r="J654" i="1" s="1"/>
  <c r="C655" i="1"/>
  <c r="D655" i="1"/>
  <c r="J655" i="1" s="1"/>
  <c r="C656" i="1"/>
  <c r="D656" i="1"/>
  <c r="J656" i="1" s="1"/>
  <c r="C657" i="1"/>
  <c r="D657" i="1"/>
  <c r="J657" i="1" s="1"/>
  <c r="C658" i="1"/>
  <c r="D658" i="1"/>
  <c r="J658" i="1" s="1"/>
  <c r="C659" i="1"/>
  <c r="D659" i="1"/>
  <c r="J659" i="1" s="1"/>
  <c r="C660" i="1"/>
  <c r="D660" i="1"/>
  <c r="J660" i="1" s="1"/>
  <c r="C661" i="1"/>
  <c r="D661" i="1"/>
  <c r="J661" i="1" s="1"/>
  <c r="C662" i="1"/>
  <c r="D662" i="1"/>
  <c r="J662" i="1" s="1"/>
  <c r="C663" i="1"/>
  <c r="D663" i="1"/>
  <c r="J663" i="1" s="1"/>
  <c r="C664" i="1"/>
  <c r="D664" i="1"/>
  <c r="J664" i="1" s="1"/>
  <c r="C665" i="1"/>
  <c r="D665" i="1"/>
  <c r="J665" i="1" s="1"/>
  <c r="C666" i="1"/>
  <c r="D666" i="1"/>
  <c r="J666" i="1" s="1"/>
  <c r="C667" i="1"/>
  <c r="D667" i="1"/>
  <c r="J667" i="1" s="1"/>
  <c r="C668" i="1"/>
  <c r="D668" i="1"/>
  <c r="J668" i="1" s="1"/>
  <c r="C669" i="1"/>
  <c r="D669" i="1"/>
  <c r="J669" i="1" s="1"/>
  <c r="C670" i="1"/>
  <c r="D670" i="1"/>
  <c r="J670" i="1" s="1"/>
  <c r="C671" i="1"/>
  <c r="D671" i="1"/>
  <c r="J671" i="1" s="1"/>
  <c r="C672" i="1"/>
  <c r="D672" i="1"/>
  <c r="J672" i="1" s="1"/>
  <c r="C673" i="1"/>
  <c r="D673" i="1"/>
  <c r="J673" i="1" s="1"/>
  <c r="C674" i="1"/>
  <c r="D674" i="1"/>
  <c r="J674" i="1" s="1"/>
  <c r="C675" i="1"/>
  <c r="D675" i="1"/>
  <c r="J675" i="1" s="1"/>
  <c r="C676" i="1"/>
  <c r="D676" i="1"/>
  <c r="J676" i="1" s="1"/>
  <c r="C677" i="1"/>
  <c r="D677" i="1"/>
  <c r="J677" i="1" s="1"/>
  <c r="C678" i="1"/>
  <c r="D678" i="1"/>
  <c r="J678" i="1" s="1"/>
  <c r="C679" i="1"/>
  <c r="D679" i="1"/>
  <c r="J679" i="1" s="1"/>
  <c r="C680" i="1"/>
  <c r="D680" i="1"/>
  <c r="J680" i="1" s="1"/>
  <c r="C681" i="1"/>
  <c r="D681" i="1"/>
  <c r="J681" i="1" s="1"/>
  <c r="C682" i="1"/>
  <c r="D682" i="1"/>
  <c r="J682" i="1" s="1"/>
  <c r="C683" i="1"/>
  <c r="D683" i="1"/>
  <c r="J683" i="1" s="1"/>
  <c r="C684" i="1"/>
  <c r="D684" i="1"/>
  <c r="J684" i="1" s="1"/>
  <c r="C685" i="1"/>
  <c r="D685" i="1"/>
  <c r="J685" i="1" s="1"/>
  <c r="C686" i="1"/>
  <c r="D686" i="1"/>
  <c r="J686" i="1" s="1"/>
  <c r="C687" i="1"/>
  <c r="D687" i="1"/>
  <c r="J687" i="1" s="1"/>
  <c r="C688" i="1"/>
  <c r="D688" i="1"/>
  <c r="J688" i="1" s="1"/>
  <c r="C689" i="1"/>
  <c r="D689" i="1"/>
  <c r="J689" i="1" s="1"/>
  <c r="C690" i="1"/>
  <c r="D690" i="1"/>
  <c r="J690" i="1" s="1"/>
  <c r="C691" i="1"/>
  <c r="D691" i="1"/>
  <c r="J691" i="1" s="1"/>
  <c r="C692" i="1"/>
  <c r="D692" i="1"/>
  <c r="J692" i="1" s="1"/>
  <c r="C693" i="1"/>
  <c r="D693" i="1"/>
  <c r="J693" i="1" s="1"/>
  <c r="C694" i="1"/>
  <c r="D694" i="1"/>
  <c r="J694" i="1" s="1"/>
  <c r="C695" i="1"/>
  <c r="D695" i="1"/>
  <c r="J695" i="1" s="1"/>
  <c r="C696" i="1"/>
  <c r="D696" i="1"/>
  <c r="J696" i="1" s="1"/>
  <c r="C697" i="1"/>
  <c r="D697" i="1"/>
  <c r="J697" i="1" s="1"/>
  <c r="C698" i="1"/>
  <c r="D698" i="1"/>
  <c r="J698" i="1" s="1"/>
  <c r="C699" i="1"/>
  <c r="D699" i="1"/>
  <c r="J699" i="1" s="1"/>
  <c r="C700" i="1"/>
  <c r="D700" i="1"/>
  <c r="J700" i="1" s="1"/>
  <c r="C701" i="1"/>
  <c r="D701" i="1"/>
  <c r="J701" i="1" s="1"/>
  <c r="C702" i="1"/>
  <c r="D702" i="1"/>
  <c r="J702" i="1" s="1"/>
  <c r="C703" i="1"/>
  <c r="D703" i="1"/>
  <c r="J703" i="1" s="1"/>
  <c r="C704" i="1"/>
  <c r="D704" i="1"/>
  <c r="J704" i="1" s="1"/>
  <c r="C705" i="1"/>
  <c r="D705" i="1"/>
  <c r="J705" i="1" s="1"/>
  <c r="C706" i="1"/>
  <c r="D706" i="1"/>
  <c r="J706" i="1" s="1"/>
  <c r="C707" i="1"/>
  <c r="D707" i="1"/>
  <c r="J707" i="1" s="1"/>
  <c r="C708" i="1"/>
  <c r="D708" i="1"/>
  <c r="J708" i="1" s="1"/>
  <c r="C709" i="1"/>
  <c r="D709" i="1"/>
  <c r="J709" i="1" s="1"/>
  <c r="C710" i="1"/>
  <c r="D710" i="1"/>
  <c r="J710" i="1" s="1"/>
  <c r="F13" i="1" l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15" i="1"/>
  <c r="F15" i="1"/>
  <c r="F16" i="1"/>
  <c r="F17" i="1"/>
  <c r="G17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F24" i="1"/>
  <c r="F25" i="1"/>
  <c r="G25" i="1" s="1"/>
  <c r="F26" i="1"/>
  <c r="G26" i="1" s="1"/>
  <c r="F27" i="1"/>
  <c r="G27" i="1" s="1"/>
  <c r="F28" i="1"/>
  <c r="G28" i="1" s="1"/>
  <c r="F29" i="1"/>
  <c r="G29" i="1" s="1"/>
  <c r="F30" i="1"/>
  <c r="G30" i="1" s="1"/>
  <c r="F31" i="1"/>
  <c r="F32" i="1"/>
  <c r="F33" i="1"/>
  <c r="G33" i="1" s="1"/>
  <c r="F34" i="1"/>
  <c r="G34" i="1" s="1"/>
  <c r="F35" i="1"/>
  <c r="F36" i="1"/>
  <c r="G36" i="1" s="1"/>
  <c r="F37" i="1"/>
  <c r="G37" i="1" s="1"/>
  <c r="F38" i="1"/>
  <c r="G38" i="1" s="1"/>
  <c r="F39" i="1"/>
  <c r="F40" i="1"/>
  <c r="F41" i="1"/>
  <c r="G41" i="1" s="1"/>
  <c r="F42" i="1"/>
  <c r="G42" i="1" s="1"/>
  <c r="F43" i="1"/>
  <c r="G43" i="1" s="1"/>
  <c r="F44" i="1"/>
  <c r="G44" i="1" s="1"/>
  <c r="F45" i="1"/>
  <c r="G45" i="1" s="1"/>
  <c r="F46" i="1"/>
  <c r="G46" i="1" s="1"/>
  <c r="F47" i="1"/>
  <c r="F48" i="1"/>
  <c r="F49" i="1"/>
  <c r="G49" i="1" s="1"/>
  <c r="F50" i="1"/>
  <c r="G50" i="1" s="1"/>
  <c r="F51" i="1"/>
  <c r="F52" i="1"/>
  <c r="G52" i="1" s="1"/>
  <c r="F53" i="1"/>
  <c r="G53" i="1" s="1"/>
  <c r="F54" i="1"/>
  <c r="G54" i="1" s="1"/>
  <c r="F55" i="1"/>
  <c r="F56" i="1"/>
  <c r="F57" i="1"/>
  <c r="G57" i="1" s="1"/>
  <c r="F58" i="1"/>
  <c r="G58" i="1" s="1"/>
  <c r="F59" i="1"/>
  <c r="G59" i="1" s="1"/>
  <c r="F60" i="1"/>
  <c r="G60" i="1" s="1"/>
  <c r="F61" i="1"/>
  <c r="G61" i="1" s="1"/>
  <c r="F62" i="1"/>
  <c r="G62" i="1" s="1"/>
  <c r="F63" i="1"/>
  <c r="F64" i="1"/>
  <c r="F65" i="1"/>
  <c r="G65" i="1" s="1"/>
  <c r="F66" i="1"/>
  <c r="G66" i="1" s="1"/>
  <c r="F67" i="1"/>
  <c r="G67" i="1" s="1"/>
  <c r="F68" i="1"/>
  <c r="G68" i="1" s="1"/>
  <c r="F69" i="1"/>
  <c r="G69" i="1" s="1"/>
  <c r="F70" i="1"/>
  <c r="G70" i="1" s="1"/>
  <c r="F71" i="1"/>
  <c r="F72" i="1"/>
  <c r="F73" i="1"/>
  <c r="G73" i="1" s="1"/>
  <c r="F74" i="1"/>
  <c r="G74" i="1" s="1"/>
  <c r="F75" i="1"/>
  <c r="G75" i="1" s="1"/>
  <c r="F76" i="1"/>
  <c r="G76" i="1" s="1"/>
  <c r="F77" i="1"/>
  <c r="G77" i="1" s="1"/>
  <c r="F78" i="1"/>
  <c r="G78" i="1" s="1"/>
  <c r="F79" i="1"/>
  <c r="F80" i="1"/>
  <c r="F81" i="1"/>
  <c r="G81" i="1" s="1"/>
  <c r="F82" i="1"/>
  <c r="G82" i="1" s="1"/>
  <c r="F83" i="1"/>
  <c r="G83" i="1" s="1"/>
  <c r="F84" i="1"/>
  <c r="G84" i="1" s="1"/>
  <c r="F85" i="1"/>
  <c r="G85" i="1" s="1"/>
  <c r="F86" i="1"/>
  <c r="G86" i="1" s="1"/>
  <c r="F87" i="1"/>
  <c r="F88" i="1"/>
  <c r="F89" i="1"/>
  <c r="G89" i="1" s="1"/>
  <c r="F90" i="1"/>
  <c r="G90" i="1" s="1"/>
  <c r="F91" i="1"/>
  <c r="G91" i="1" s="1"/>
  <c r="F92" i="1"/>
  <c r="G92" i="1" s="1"/>
  <c r="F93" i="1"/>
  <c r="G93" i="1" s="1"/>
  <c r="F94" i="1"/>
  <c r="G94" i="1" s="1"/>
  <c r="F95" i="1"/>
  <c r="F96" i="1"/>
  <c r="F97" i="1"/>
  <c r="G97" i="1" s="1"/>
  <c r="F98" i="1"/>
  <c r="G98" i="1" s="1"/>
  <c r="F99" i="1"/>
  <c r="G99" i="1" s="1"/>
  <c r="F100" i="1"/>
  <c r="G100" i="1" s="1"/>
  <c r="F101" i="1"/>
  <c r="G101" i="1" s="1"/>
  <c r="F102" i="1"/>
  <c r="G102" i="1" s="1"/>
  <c r="F103" i="1"/>
  <c r="F104" i="1"/>
  <c r="F105" i="1"/>
  <c r="G105" i="1" s="1"/>
  <c r="F106" i="1"/>
  <c r="G106" i="1" s="1"/>
  <c r="F107" i="1"/>
  <c r="G107" i="1" s="1"/>
  <c r="F108" i="1"/>
  <c r="G108" i="1" s="1"/>
  <c r="F109" i="1"/>
  <c r="G109" i="1" s="1"/>
  <c r="F110" i="1"/>
  <c r="G110" i="1" s="1"/>
  <c r="F111" i="1"/>
  <c r="F112" i="1"/>
  <c r="F113" i="1"/>
  <c r="G113" i="1" s="1"/>
  <c r="F114" i="1"/>
  <c r="G114" i="1" s="1"/>
  <c r="F115" i="1"/>
  <c r="G115" i="1" s="1"/>
  <c r="F116" i="1"/>
  <c r="G116" i="1" s="1"/>
  <c r="F117" i="1"/>
  <c r="G117" i="1" s="1"/>
  <c r="F118" i="1"/>
  <c r="G118" i="1" s="1"/>
  <c r="F119" i="1"/>
  <c r="F120" i="1"/>
  <c r="F121" i="1"/>
  <c r="G121" i="1" s="1"/>
  <c r="F122" i="1"/>
  <c r="G122" i="1" s="1"/>
  <c r="F123" i="1"/>
  <c r="G123" i="1" s="1"/>
  <c r="F124" i="1"/>
  <c r="G124" i="1" s="1"/>
  <c r="F125" i="1"/>
  <c r="G125" i="1" s="1"/>
  <c r="F126" i="1"/>
  <c r="G126" i="1" s="1"/>
  <c r="F127" i="1"/>
  <c r="F128" i="1"/>
  <c r="F129" i="1"/>
  <c r="G129" i="1" s="1"/>
  <c r="F130" i="1"/>
  <c r="G130" i="1" s="1"/>
  <c r="F131" i="1"/>
  <c r="G131" i="1" s="1"/>
  <c r="F132" i="1"/>
  <c r="G132" i="1" s="1"/>
  <c r="F133" i="1"/>
  <c r="G133" i="1" s="1"/>
  <c r="F134" i="1"/>
  <c r="G134" i="1" s="1"/>
  <c r="F135" i="1"/>
  <c r="F136" i="1"/>
  <c r="F137" i="1"/>
  <c r="G137" i="1" s="1"/>
  <c r="F138" i="1"/>
  <c r="G138" i="1" s="1"/>
  <c r="F139" i="1"/>
  <c r="G139" i="1" s="1"/>
  <c r="F140" i="1"/>
  <c r="G140" i="1" s="1"/>
  <c r="F141" i="1"/>
  <c r="G141" i="1" s="1"/>
  <c r="F142" i="1"/>
  <c r="G142" i="1" s="1"/>
  <c r="F143" i="1"/>
  <c r="F144" i="1"/>
  <c r="F145" i="1"/>
  <c r="G145" i="1" s="1"/>
  <c r="F146" i="1"/>
  <c r="G146" i="1" s="1"/>
  <c r="F147" i="1"/>
  <c r="G147" i="1" s="1"/>
  <c r="F148" i="1"/>
  <c r="G148" i="1" s="1"/>
  <c r="F149" i="1"/>
  <c r="G149" i="1" s="1"/>
  <c r="F150" i="1"/>
  <c r="G150" i="1" s="1"/>
  <c r="F151" i="1"/>
  <c r="F152" i="1"/>
  <c r="F153" i="1"/>
  <c r="G153" i="1" s="1"/>
  <c r="F154" i="1"/>
  <c r="G154" i="1" s="1"/>
  <c r="F155" i="1"/>
  <c r="G155" i="1" s="1"/>
  <c r="F156" i="1"/>
  <c r="G156" i="1" s="1"/>
  <c r="F157" i="1"/>
  <c r="G157" i="1" s="1"/>
  <c r="F158" i="1"/>
  <c r="G158" i="1" s="1"/>
  <c r="F159" i="1"/>
  <c r="F160" i="1"/>
  <c r="G160" i="1" s="1"/>
  <c r="F161" i="1"/>
  <c r="G161" i="1" s="1"/>
  <c r="F162" i="1"/>
  <c r="G162" i="1" s="1"/>
  <c r="F163" i="1"/>
  <c r="G163" i="1" s="1"/>
  <c r="F164" i="1"/>
  <c r="G164" i="1" s="1"/>
  <c r="F165" i="1"/>
  <c r="G165" i="1" s="1"/>
  <c r="F166" i="1"/>
  <c r="G166" i="1" s="1"/>
  <c r="F167" i="1"/>
  <c r="F168" i="1"/>
  <c r="G168" i="1" s="1"/>
  <c r="F169" i="1"/>
  <c r="G169" i="1" s="1"/>
  <c r="F170" i="1"/>
  <c r="G170" i="1" s="1"/>
  <c r="F171" i="1"/>
  <c r="G171" i="1" s="1"/>
  <c r="F172" i="1"/>
  <c r="G172" i="1" s="1"/>
  <c r="F173" i="1"/>
  <c r="G173" i="1" s="1"/>
  <c r="F174" i="1"/>
  <c r="G174" i="1" s="1"/>
  <c r="F175" i="1"/>
  <c r="F176" i="1"/>
  <c r="G176" i="1" s="1"/>
  <c r="F177" i="1"/>
  <c r="G177" i="1" s="1"/>
  <c r="F178" i="1"/>
  <c r="G178" i="1" s="1"/>
  <c r="F179" i="1"/>
  <c r="G179" i="1" s="1"/>
  <c r="F180" i="1"/>
  <c r="G180" i="1" s="1"/>
  <c r="F181" i="1"/>
  <c r="G181" i="1" s="1"/>
  <c r="F182" i="1"/>
  <c r="G182" i="1" s="1"/>
  <c r="F183" i="1"/>
  <c r="F184" i="1"/>
  <c r="F185" i="1"/>
  <c r="G185" i="1" s="1"/>
  <c r="F186" i="1"/>
  <c r="G186" i="1" s="1"/>
  <c r="F187" i="1"/>
  <c r="G187" i="1" s="1"/>
  <c r="F188" i="1"/>
  <c r="G188" i="1" s="1"/>
  <c r="F189" i="1"/>
  <c r="G189" i="1" s="1"/>
  <c r="F190" i="1"/>
  <c r="G190" i="1" s="1"/>
  <c r="F191" i="1"/>
  <c r="F192" i="1"/>
  <c r="F193" i="1"/>
  <c r="G193" i="1" s="1"/>
  <c r="F194" i="1"/>
  <c r="F195" i="1"/>
  <c r="G195" i="1" s="1"/>
  <c r="F196" i="1"/>
  <c r="G196" i="1" s="1"/>
  <c r="F197" i="1"/>
  <c r="G197" i="1" s="1"/>
  <c r="F198" i="1"/>
  <c r="G198" i="1" s="1"/>
  <c r="F199" i="1"/>
  <c r="F200" i="1"/>
  <c r="G200" i="1" s="1"/>
  <c r="F201" i="1"/>
  <c r="G201" i="1" s="1"/>
  <c r="F202" i="1"/>
  <c r="G202" i="1" s="1"/>
  <c r="F203" i="1"/>
  <c r="G203" i="1" s="1"/>
  <c r="F204" i="1"/>
  <c r="G204" i="1" s="1"/>
  <c r="F205" i="1"/>
  <c r="G205" i="1" s="1"/>
  <c r="F206" i="1"/>
  <c r="G206" i="1" s="1"/>
  <c r="F207" i="1"/>
  <c r="F208" i="1"/>
  <c r="G208" i="1" s="1"/>
  <c r="F209" i="1"/>
  <c r="G209" i="1" s="1"/>
  <c r="F210" i="1"/>
  <c r="G210" i="1" s="1"/>
  <c r="F211" i="1"/>
  <c r="G211" i="1" s="1"/>
  <c r="F212" i="1"/>
  <c r="G212" i="1" s="1"/>
  <c r="F213" i="1"/>
  <c r="G213" i="1" s="1"/>
  <c r="F214" i="1"/>
  <c r="G214" i="1" s="1"/>
  <c r="F215" i="1"/>
  <c r="F216" i="1"/>
  <c r="F217" i="1"/>
  <c r="G217" i="1" s="1"/>
  <c r="F218" i="1"/>
  <c r="G218" i="1" s="1"/>
  <c r="F219" i="1"/>
  <c r="G219" i="1" s="1"/>
  <c r="F220" i="1"/>
  <c r="G220" i="1" s="1"/>
  <c r="F221" i="1"/>
  <c r="G221" i="1" s="1"/>
  <c r="F222" i="1"/>
  <c r="G222" i="1" s="1"/>
  <c r="F223" i="1"/>
  <c r="F224" i="1"/>
  <c r="G224" i="1" s="1"/>
  <c r="F225" i="1"/>
  <c r="G225" i="1" s="1"/>
  <c r="F226" i="1"/>
  <c r="G226" i="1" s="1"/>
  <c r="F227" i="1"/>
  <c r="G227" i="1" s="1"/>
  <c r="F228" i="1"/>
  <c r="G228" i="1" s="1"/>
  <c r="F229" i="1"/>
  <c r="G229" i="1" s="1"/>
  <c r="F230" i="1"/>
  <c r="G230" i="1" s="1"/>
  <c r="F231" i="1"/>
  <c r="F232" i="1"/>
  <c r="F233" i="1"/>
  <c r="G233" i="1" s="1"/>
  <c r="F234" i="1"/>
  <c r="G234" i="1" s="1"/>
  <c r="F235" i="1"/>
  <c r="G235" i="1" s="1"/>
  <c r="F236" i="1"/>
  <c r="G236" i="1" s="1"/>
  <c r="F237" i="1"/>
  <c r="G237" i="1" s="1"/>
  <c r="F238" i="1"/>
  <c r="G238" i="1" s="1"/>
  <c r="F239" i="1"/>
  <c r="F240" i="1"/>
  <c r="G240" i="1" s="1"/>
  <c r="F241" i="1"/>
  <c r="G241" i="1" s="1"/>
  <c r="F242" i="1"/>
  <c r="F243" i="1"/>
  <c r="G243" i="1" s="1"/>
  <c r="F244" i="1"/>
  <c r="G244" i="1" s="1"/>
  <c r="F245" i="1"/>
  <c r="G245" i="1" s="1"/>
  <c r="F246" i="1"/>
  <c r="G246" i="1" s="1"/>
  <c r="F247" i="1"/>
  <c r="F248" i="1"/>
  <c r="G248" i="1" s="1"/>
  <c r="F249" i="1"/>
  <c r="G249" i="1" s="1"/>
  <c r="F250" i="1"/>
  <c r="G250" i="1" s="1"/>
  <c r="F251" i="1"/>
  <c r="G251" i="1" s="1"/>
  <c r="F252" i="1"/>
  <c r="G252" i="1" s="1"/>
  <c r="F253" i="1"/>
  <c r="G253" i="1" s="1"/>
  <c r="F254" i="1"/>
  <c r="G254" i="1" s="1"/>
  <c r="F255" i="1"/>
  <c r="F256" i="1"/>
  <c r="G256" i="1" s="1"/>
  <c r="F257" i="1"/>
  <c r="G257" i="1" s="1"/>
  <c r="F258" i="1"/>
  <c r="G258" i="1" s="1"/>
  <c r="F259" i="1"/>
  <c r="G259" i="1" s="1"/>
  <c r="F260" i="1"/>
  <c r="G260" i="1" s="1"/>
  <c r="F261" i="1"/>
  <c r="G261" i="1" s="1"/>
  <c r="F262" i="1"/>
  <c r="G262" i="1" s="1"/>
  <c r="F263" i="1"/>
  <c r="F264" i="1"/>
  <c r="G264" i="1" s="1"/>
  <c r="F265" i="1"/>
  <c r="G265" i="1" s="1"/>
  <c r="F266" i="1"/>
  <c r="G266" i="1" s="1"/>
  <c r="F267" i="1"/>
  <c r="G267" i="1" s="1"/>
  <c r="F268" i="1"/>
  <c r="G268" i="1" s="1"/>
  <c r="F269" i="1"/>
  <c r="G269" i="1" s="1"/>
  <c r="F270" i="1"/>
  <c r="G270" i="1" s="1"/>
  <c r="F271" i="1"/>
  <c r="F272" i="1"/>
  <c r="G272" i="1" s="1"/>
  <c r="F273" i="1"/>
  <c r="G273" i="1" s="1"/>
  <c r="F274" i="1"/>
  <c r="G274" i="1" s="1"/>
  <c r="F275" i="1"/>
  <c r="G275" i="1" s="1"/>
  <c r="F276" i="1"/>
  <c r="G276" i="1" s="1"/>
  <c r="F277" i="1"/>
  <c r="G277" i="1" s="1"/>
  <c r="F278" i="1"/>
  <c r="G278" i="1" s="1"/>
  <c r="F279" i="1"/>
  <c r="F280" i="1"/>
  <c r="G280" i="1" s="1"/>
  <c r="F281" i="1"/>
  <c r="G281" i="1" s="1"/>
  <c r="F282" i="1"/>
  <c r="G282" i="1" s="1"/>
  <c r="F283" i="1"/>
  <c r="G283" i="1" s="1"/>
  <c r="F284" i="1"/>
  <c r="G284" i="1" s="1"/>
  <c r="F285" i="1"/>
  <c r="G285" i="1" s="1"/>
  <c r="F286" i="1"/>
  <c r="G286" i="1" s="1"/>
  <c r="F287" i="1"/>
  <c r="F288" i="1"/>
  <c r="G288" i="1" s="1"/>
  <c r="F289" i="1"/>
  <c r="G289" i="1" s="1"/>
  <c r="F290" i="1"/>
  <c r="G290" i="1" s="1"/>
  <c r="F291" i="1"/>
  <c r="G291" i="1" s="1"/>
  <c r="F292" i="1"/>
  <c r="G292" i="1" s="1"/>
  <c r="F293" i="1"/>
  <c r="G293" i="1" s="1"/>
  <c r="F294" i="1"/>
  <c r="G294" i="1" s="1"/>
  <c r="F295" i="1"/>
  <c r="F296" i="1"/>
  <c r="G296" i="1" s="1"/>
  <c r="F297" i="1"/>
  <c r="G297" i="1" s="1"/>
  <c r="F298" i="1"/>
  <c r="G298" i="1" s="1"/>
  <c r="F299" i="1"/>
  <c r="G299" i="1" s="1"/>
  <c r="F300" i="1"/>
  <c r="G300" i="1" s="1"/>
  <c r="F301" i="1"/>
  <c r="G301" i="1" s="1"/>
  <c r="F302" i="1"/>
  <c r="G302" i="1" s="1"/>
  <c r="F303" i="1"/>
  <c r="F304" i="1"/>
  <c r="G304" i="1" s="1"/>
  <c r="F305" i="1"/>
  <c r="G305" i="1" s="1"/>
  <c r="F306" i="1"/>
  <c r="G306" i="1" s="1"/>
  <c r="F307" i="1"/>
  <c r="G307" i="1" s="1"/>
  <c r="F308" i="1"/>
  <c r="G308" i="1" s="1"/>
  <c r="F309" i="1"/>
  <c r="G309" i="1" s="1"/>
  <c r="F310" i="1"/>
  <c r="G310" i="1" s="1"/>
  <c r="F311" i="1"/>
  <c r="F312" i="1"/>
  <c r="G312" i="1" s="1"/>
  <c r="F313" i="1"/>
  <c r="G313" i="1" s="1"/>
  <c r="F314" i="1"/>
  <c r="G314" i="1" s="1"/>
  <c r="F315" i="1"/>
  <c r="G315" i="1" s="1"/>
  <c r="F316" i="1"/>
  <c r="G316" i="1" s="1"/>
  <c r="F317" i="1"/>
  <c r="G317" i="1" s="1"/>
  <c r="F318" i="1"/>
  <c r="G318" i="1" s="1"/>
  <c r="F319" i="1"/>
  <c r="F320" i="1"/>
  <c r="G320" i="1" s="1"/>
  <c r="F321" i="1"/>
  <c r="G321" i="1" s="1"/>
  <c r="F322" i="1"/>
  <c r="G322" i="1" s="1"/>
  <c r="F323" i="1"/>
  <c r="G323" i="1" s="1"/>
  <c r="F324" i="1"/>
  <c r="G324" i="1" s="1"/>
  <c r="F325" i="1"/>
  <c r="G325" i="1" s="1"/>
  <c r="F326" i="1"/>
  <c r="G326" i="1" s="1"/>
  <c r="F327" i="1"/>
  <c r="F328" i="1"/>
  <c r="G328" i="1" s="1"/>
  <c r="F329" i="1"/>
  <c r="G329" i="1" s="1"/>
  <c r="F330" i="1"/>
  <c r="G330" i="1" s="1"/>
  <c r="F331" i="1"/>
  <c r="G331" i="1" s="1"/>
  <c r="F332" i="1"/>
  <c r="G332" i="1" s="1"/>
  <c r="F333" i="1"/>
  <c r="G333" i="1" s="1"/>
  <c r="F334" i="1"/>
  <c r="G334" i="1" s="1"/>
  <c r="F335" i="1"/>
  <c r="G335" i="1" s="1"/>
  <c r="F336" i="1"/>
  <c r="G336" i="1" s="1"/>
  <c r="F337" i="1"/>
  <c r="G337" i="1" s="1"/>
  <c r="F338" i="1"/>
  <c r="G338" i="1" s="1"/>
  <c r="F339" i="1"/>
  <c r="G339" i="1" s="1"/>
  <c r="F340" i="1"/>
  <c r="G340" i="1" s="1"/>
  <c r="F341" i="1"/>
  <c r="G341" i="1" s="1"/>
  <c r="F342" i="1"/>
  <c r="G342" i="1" s="1"/>
  <c r="F343" i="1"/>
  <c r="G343" i="1" s="1"/>
  <c r="F344" i="1"/>
  <c r="G344" i="1" s="1"/>
  <c r="F345" i="1"/>
  <c r="G345" i="1" s="1"/>
  <c r="F346" i="1"/>
  <c r="G346" i="1" s="1"/>
  <c r="F347" i="1"/>
  <c r="G347" i="1" s="1"/>
  <c r="F348" i="1"/>
  <c r="G348" i="1" s="1"/>
  <c r="F349" i="1"/>
  <c r="G349" i="1" s="1"/>
  <c r="F350" i="1"/>
  <c r="G350" i="1" s="1"/>
  <c r="F351" i="1"/>
  <c r="G351" i="1" s="1"/>
  <c r="F352" i="1"/>
  <c r="G352" i="1" s="1"/>
  <c r="F353" i="1"/>
  <c r="G353" i="1" s="1"/>
  <c r="F354" i="1"/>
  <c r="G354" i="1" s="1"/>
  <c r="F355" i="1"/>
  <c r="G355" i="1" s="1"/>
  <c r="F356" i="1"/>
  <c r="G356" i="1" s="1"/>
  <c r="F357" i="1"/>
  <c r="G357" i="1" s="1"/>
  <c r="F358" i="1"/>
  <c r="G358" i="1" s="1"/>
  <c r="F359" i="1"/>
  <c r="F360" i="1"/>
  <c r="G360" i="1" s="1"/>
  <c r="F361" i="1"/>
  <c r="G361" i="1" s="1"/>
  <c r="F362" i="1"/>
  <c r="G362" i="1" s="1"/>
  <c r="F363" i="1"/>
  <c r="G363" i="1" s="1"/>
  <c r="F364" i="1"/>
  <c r="G364" i="1" s="1"/>
  <c r="F365" i="1"/>
  <c r="G365" i="1" s="1"/>
  <c r="F366" i="1"/>
  <c r="G366" i="1" s="1"/>
  <c r="F367" i="1"/>
  <c r="G367" i="1" s="1"/>
  <c r="F368" i="1"/>
  <c r="G368" i="1" s="1"/>
  <c r="F369" i="1"/>
  <c r="G369" i="1" s="1"/>
  <c r="F370" i="1"/>
  <c r="G370" i="1" s="1"/>
  <c r="F371" i="1"/>
  <c r="G371" i="1" s="1"/>
  <c r="F372" i="1"/>
  <c r="G372" i="1" s="1"/>
  <c r="F373" i="1"/>
  <c r="G373" i="1" s="1"/>
  <c r="F374" i="1"/>
  <c r="G374" i="1" s="1"/>
  <c r="F375" i="1"/>
  <c r="G375" i="1" s="1"/>
  <c r="F376" i="1"/>
  <c r="G376" i="1" s="1"/>
  <c r="F377" i="1"/>
  <c r="G377" i="1" s="1"/>
  <c r="F378" i="1"/>
  <c r="G378" i="1" s="1"/>
  <c r="F379" i="1"/>
  <c r="G379" i="1" s="1"/>
  <c r="F380" i="1"/>
  <c r="G380" i="1" s="1"/>
  <c r="F381" i="1"/>
  <c r="G381" i="1" s="1"/>
  <c r="F382" i="1"/>
  <c r="G382" i="1" s="1"/>
  <c r="F383" i="1"/>
  <c r="G383" i="1" s="1"/>
  <c r="F384" i="1"/>
  <c r="G384" i="1" s="1"/>
  <c r="F385" i="1"/>
  <c r="G385" i="1" s="1"/>
  <c r="F386" i="1"/>
  <c r="G386" i="1" s="1"/>
  <c r="F387" i="1"/>
  <c r="G387" i="1" s="1"/>
  <c r="F388" i="1"/>
  <c r="G388" i="1" s="1"/>
  <c r="F389" i="1"/>
  <c r="G389" i="1" s="1"/>
  <c r="F390" i="1"/>
  <c r="G390" i="1" s="1"/>
  <c r="F391" i="1"/>
  <c r="G391" i="1" s="1"/>
  <c r="F392" i="1"/>
  <c r="G392" i="1" s="1"/>
  <c r="F393" i="1"/>
  <c r="G393" i="1" s="1"/>
  <c r="F394" i="1"/>
  <c r="G394" i="1" s="1"/>
  <c r="F395" i="1"/>
  <c r="G395" i="1" s="1"/>
  <c r="F396" i="1"/>
  <c r="G396" i="1" s="1"/>
  <c r="F397" i="1"/>
  <c r="G397" i="1" s="1"/>
  <c r="F398" i="1"/>
  <c r="G398" i="1" s="1"/>
  <c r="F399" i="1"/>
  <c r="F400" i="1"/>
  <c r="G400" i="1" s="1"/>
  <c r="F401" i="1"/>
  <c r="G401" i="1" s="1"/>
  <c r="F402" i="1"/>
  <c r="G402" i="1" s="1"/>
  <c r="F403" i="1"/>
  <c r="G403" i="1" s="1"/>
  <c r="F404" i="1"/>
  <c r="G404" i="1" s="1"/>
  <c r="F405" i="1"/>
  <c r="G405" i="1" s="1"/>
  <c r="F406" i="1"/>
  <c r="G406" i="1" s="1"/>
  <c r="F407" i="1"/>
  <c r="G407" i="1" s="1"/>
  <c r="F408" i="1"/>
  <c r="G408" i="1" s="1"/>
  <c r="F409" i="1"/>
  <c r="G409" i="1" s="1"/>
  <c r="F410" i="1"/>
  <c r="G410" i="1" s="1"/>
  <c r="F411" i="1"/>
  <c r="G411" i="1" s="1"/>
  <c r="F412" i="1"/>
  <c r="G412" i="1" s="1"/>
  <c r="F413" i="1"/>
  <c r="G413" i="1" s="1"/>
  <c r="F414" i="1"/>
  <c r="G414" i="1" s="1"/>
  <c r="F415" i="1"/>
  <c r="G415" i="1" s="1"/>
  <c r="F416" i="1"/>
  <c r="G416" i="1" s="1"/>
  <c r="F417" i="1"/>
  <c r="G417" i="1" s="1"/>
  <c r="F418" i="1"/>
  <c r="G418" i="1" s="1"/>
  <c r="F419" i="1"/>
  <c r="G419" i="1" s="1"/>
  <c r="F420" i="1"/>
  <c r="G420" i="1" s="1"/>
  <c r="F421" i="1"/>
  <c r="G421" i="1" s="1"/>
  <c r="F422" i="1"/>
  <c r="G422" i="1" s="1"/>
  <c r="F423" i="1"/>
  <c r="G423" i="1" s="1"/>
  <c r="F424" i="1"/>
  <c r="G424" i="1" s="1"/>
  <c r="F425" i="1"/>
  <c r="G425" i="1" s="1"/>
  <c r="F426" i="1"/>
  <c r="G426" i="1" s="1"/>
  <c r="F427" i="1"/>
  <c r="G427" i="1" s="1"/>
  <c r="F428" i="1"/>
  <c r="G428" i="1" s="1"/>
  <c r="F429" i="1"/>
  <c r="G429" i="1" s="1"/>
  <c r="F430" i="1"/>
  <c r="G430" i="1" s="1"/>
  <c r="F431" i="1"/>
  <c r="G431" i="1" s="1"/>
  <c r="F432" i="1"/>
  <c r="G432" i="1" s="1"/>
  <c r="F433" i="1"/>
  <c r="G433" i="1" s="1"/>
  <c r="F434" i="1"/>
  <c r="G434" i="1" s="1"/>
  <c r="F435" i="1"/>
  <c r="G435" i="1" s="1"/>
  <c r="F436" i="1"/>
  <c r="G436" i="1" s="1"/>
  <c r="F437" i="1"/>
  <c r="G437" i="1" s="1"/>
  <c r="F438" i="1"/>
  <c r="G438" i="1" s="1"/>
  <c r="F439" i="1"/>
  <c r="G439" i="1" s="1"/>
  <c r="F440" i="1"/>
  <c r="G440" i="1" s="1"/>
  <c r="F441" i="1"/>
  <c r="G441" i="1" s="1"/>
  <c r="F442" i="1"/>
  <c r="G442" i="1" s="1"/>
  <c r="F443" i="1"/>
  <c r="G443" i="1" s="1"/>
  <c r="F444" i="1"/>
  <c r="G444" i="1" s="1"/>
  <c r="F445" i="1"/>
  <c r="G445" i="1" s="1"/>
  <c r="F446" i="1"/>
  <c r="G446" i="1" s="1"/>
  <c r="F447" i="1"/>
  <c r="G447" i="1" s="1"/>
  <c r="F448" i="1"/>
  <c r="G448" i="1" s="1"/>
  <c r="F449" i="1"/>
  <c r="G449" i="1" s="1"/>
  <c r="F450" i="1"/>
  <c r="G450" i="1" s="1"/>
  <c r="F451" i="1"/>
  <c r="G451" i="1" s="1"/>
  <c r="F452" i="1"/>
  <c r="G452" i="1" s="1"/>
  <c r="F453" i="1"/>
  <c r="G453" i="1" s="1"/>
  <c r="F454" i="1"/>
  <c r="G454" i="1" s="1"/>
  <c r="F455" i="1"/>
  <c r="G455" i="1" s="1"/>
  <c r="F456" i="1"/>
  <c r="G456" i="1" s="1"/>
  <c r="F457" i="1"/>
  <c r="G457" i="1" s="1"/>
  <c r="F458" i="1"/>
  <c r="G458" i="1" s="1"/>
  <c r="F459" i="1"/>
  <c r="G459" i="1" s="1"/>
  <c r="F460" i="1"/>
  <c r="G460" i="1" s="1"/>
  <c r="F461" i="1"/>
  <c r="G461" i="1" s="1"/>
  <c r="F462" i="1"/>
  <c r="G462" i="1" s="1"/>
  <c r="F463" i="1"/>
  <c r="G463" i="1" s="1"/>
  <c r="F464" i="1"/>
  <c r="G464" i="1" s="1"/>
  <c r="F465" i="1"/>
  <c r="G465" i="1" s="1"/>
  <c r="F466" i="1"/>
  <c r="G466" i="1" s="1"/>
  <c r="F467" i="1"/>
  <c r="G467" i="1" s="1"/>
  <c r="F468" i="1"/>
  <c r="G468" i="1" s="1"/>
  <c r="F469" i="1"/>
  <c r="G469" i="1" s="1"/>
  <c r="F470" i="1"/>
  <c r="G470" i="1" s="1"/>
  <c r="F471" i="1"/>
  <c r="G471" i="1" s="1"/>
  <c r="F472" i="1"/>
  <c r="G472" i="1" s="1"/>
  <c r="F473" i="1"/>
  <c r="G473" i="1" s="1"/>
  <c r="F474" i="1"/>
  <c r="G474" i="1" s="1"/>
  <c r="F475" i="1"/>
  <c r="G475" i="1" s="1"/>
  <c r="F476" i="1"/>
  <c r="G476" i="1" s="1"/>
  <c r="F477" i="1"/>
  <c r="G477" i="1" s="1"/>
  <c r="F478" i="1"/>
  <c r="G478" i="1" s="1"/>
  <c r="F479" i="1"/>
  <c r="G479" i="1" s="1"/>
  <c r="F480" i="1"/>
  <c r="G480" i="1" s="1"/>
  <c r="F481" i="1"/>
  <c r="G481" i="1" s="1"/>
  <c r="F482" i="1"/>
  <c r="G482" i="1" s="1"/>
  <c r="F483" i="1"/>
  <c r="G483" i="1" s="1"/>
  <c r="F484" i="1"/>
  <c r="G484" i="1" s="1"/>
  <c r="F485" i="1"/>
  <c r="G485" i="1" s="1"/>
  <c r="F486" i="1"/>
  <c r="G486" i="1" s="1"/>
  <c r="F487" i="1"/>
  <c r="G487" i="1" s="1"/>
  <c r="F488" i="1"/>
  <c r="G488" i="1" s="1"/>
  <c r="F489" i="1"/>
  <c r="G489" i="1" s="1"/>
  <c r="F490" i="1"/>
  <c r="G490" i="1" s="1"/>
  <c r="F491" i="1"/>
  <c r="G491" i="1" s="1"/>
  <c r="F492" i="1"/>
  <c r="G492" i="1" s="1"/>
  <c r="F493" i="1"/>
  <c r="G493" i="1" s="1"/>
  <c r="F494" i="1"/>
  <c r="G494" i="1" s="1"/>
  <c r="F495" i="1"/>
  <c r="G495" i="1" s="1"/>
  <c r="F496" i="1"/>
  <c r="G496" i="1" s="1"/>
  <c r="F497" i="1"/>
  <c r="G497" i="1" s="1"/>
  <c r="F498" i="1"/>
  <c r="G498" i="1" s="1"/>
  <c r="F499" i="1"/>
  <c r="G499" i="1" s="1"/>
  <c r="F500" i="1"/>
  <c r="G500" i="1" s="1"/>
  <c r="F501" i="1"/>
  <c r="G501" i="1" s="1"/>
  <c r="F502" i="1"/>
  <c r="G502" i="1" s="1"/>
  <c r="F503" i="1"/>
  <c r="G503" i="1" s="1"/>
  <c r="F504" i="1"/>
  <c r="G504" i="1" s="1"/>
  <c r="F505" i="1"/>
  <c r="G505" i="1" s="1"/>
  <c r="F506" i="1"/>
  <c r="G506" i="1" s="1"/>
  <c r="F507" i="1"/>
  <c r="G507" i="1" s="1"/>
  <c r="F508" i="1"/>
  <c r="G508" i="1" s="1"/>
  <c r="F509" i="1"/>
  <c r="G509" i="1" s="1"/>
  <c r="F510" i="1"/>
  <c r="G510" i="1" s="1"/>
  <c r="F511" i="1"/>
  <c r="G511" i="1" s="1"/>
  <c r="F512" i="1"/>
  <c r="G512" i="1" s="1"/>
  <c r="F513" i="1"/>
  <c r="G513" i="1" s="1"/>
  <c r="F514" i="1"/>
  <c r="G514" i="1" s="1"/>
  <c r="F515" i="1"/>
  <c r="G515" i="1" s="1"/>
  <c r="F516" i="1"/>
  <c r="G516" i="1" s="1"/>
  <c r="F517" i="1"/>
  <c r="G517" i="1" s="1"/>
  <c r="F518" i="1"/>
  <c r="G518" i="1" s="1"/>
  <c r="F519" i="1"/>
  <c r="G519" i="1" s="1"/>
  <c r="F520" i="1"/>
  <c r="G520" i="1" s="1"/>
  <c r="F521" i="1"/>
  <c r="G521" i="1" s="1"/>
  <c r="F522" i="1"/>
  <c r="G522" i="1" s="1"/>
  <c r="F523" i="1"/>
  <c r="G523" i="1" s="1"/>
  <c r="F524" i="1"/>
  <c r="G524" i="1" s="1"/>
  <c r="F525" i="1"/>
  <c r="G525" i="1" s="1"/>
  <c r="F14" i="1"/>
  <c r="G14" i="1" s="1"/>
  <c r="G13" i="1"/>
  <c r="G24" i="1"/>
  <c r="D14" i="1"/>
  <c r="J14" i="1" s="1"/>
  <c r="D15" i="1"/>
  <c r="J15" i="1" s="1"/>
  <c r="D16" i="1"/>
  <c r="J16" i="1" s="1"/>
  <c r="D17" i="1"/>
  <c r="J17" i="1" s="1"/>
  <c r="D18" i="1"/>
  <c r="J18" i="1" s="1"/>
  <c r="D19" i="1"/>
  <c r="J19" i="1" s="1"/>
  <c r="D20" i="1"/>
  <c r="J20" i="1" s="1"/>
  <c r="D21" i="1"/>
  <c r="J21" i="1" s="1"/>
  <c r="D22" i="1"/>
  <c r="J22" i="1" s="1"/>
  <c r="D23" i="1"/>
  <c r="J23" i="1" s="1"/>
  <c r="D24" i="1"/>
  <c r="J24" i="1" s="1"/>
  <c r="D25" i="1"/>
  <c r="J25" i="1" s="1"/>
  <c r="D26" i="1"/>
  <c r="J26" i="1" s="1"/>
  <c r="D27" i="1"/>
  <c r="J27" i="1" s="1"/>
  <c r="D28" i="1"/>
  <c r="J28" i="1" s="1"/>
  <c r="D29" i="1"/>
  <c r="J29" i="1" s="1"/>
  <c r="D30" i="1"/>
  <c r="J30" i="1" s="1"/>
  <c r="D31" i="1"/>
  <c r="J31" i="1" s="1"/>
  <c r="D32" i="1"/>
  <c r="J32" i="1" s="1"/>
  <c r="D33" i="1"/>
  <c r="J33" i="1" s="1"/>
  <c r="D34" i="1"/>
  <c r="J34" i="1" s="1"/>
  <c r="D35" i="1"/>
  <c r="J35" i="1" s="1"/>
  <c r="D36" i="1"/>
  <c r="J36" i="1" s="1"/>
  <c r="D37" i="1"/>
  <c r="J37" i="1" s="1"/>
  <c r="D38" i="1"/>
  <c r="J38" i="1" s="1"/>
  <c r="D39" i="1"/>
  <c r="J39" i="1" s="1"/>
  <c r="D40" i="1"/>
  <c r="J40" i="1" s="1"/>
  <c r="D41" i="1"/>
  <c r="J41" i="1" s="1"/>
  <c r="D42" i="1"/>
  <c r="J42" i="1" s="1"/>
  <c r="D43" i="1"/>
  <c r="J43" i="1" s="1"/>
  <c r="D44" i="1"/>
  <c r="J44" i="1" s="1"/>
  <c r="D45" i="1"/>
  <c r="J45" i="1" s="1"/>
  <c r="D46" i="1"/>
  <c r="J46" i="1" s="1"/>
  <c r="D47" i="1"/>
  <c r="J47" i="1" s="1"/>
  <c r="D48" i="1"/>
  <c r="J48" i="1" s="1"/>
  <c r="D49" i="1"/>
  <c r="J49" i="1" s="1"/>
  <c r="D50" i="1"/>
  <c r="J50" i="1" s="1"/>
  <c r="D51" i="1"/>
  <c r="J51" i="1" s="1"/>
  <c r="D52" i="1"/>
  <c r="J52" i="1" s="1"/>
  <c r="D53" i="1"/>
  <c r="J53" i="1" s="1"/>
  <c r="D54" i="1"/>
  <c r="J54" i="1" s="1"/>
  <c r="D55" i="1"/>
  <c r="J55" i="1" s="1"/>
  <c r="D56" i="1"/>
  <c r="J56" i="1" s="1"/>
  <c r="D57" i="1"/>
  <c r="J57" i="1" s="1"/>
  <c r="D58" i="1"/>
  <c r="J58" i="1" s="1"/>
  <c r="D59" i="1"/>
  <c r="J59" i="1" s="1"/>
  <c r="D60" i="1"/>
  <c r="J60" i="1" s="1"/>
  <c r="D61" i="1"/>
  <c r="J61" i="1" s="1"/>
  <c r="D62" i="1"/>
  <c r="J62" i="1" s="1"/>
  <c r="D63" i="1"/>
  <c r="J63" i="1" s="1"/>
  <c r="D64" i="1"/>
  <c r="J64" i="1" s="1"/>
  <c r="D65" i="1"/>
  <c r="J65" i="1" s="1"/>
  <c r="D66" i="1"/>
  <c r="J66" i="1" s="1"/>
  <c r="D67" i="1"/>
  <c r="J67" i="1" s="1"/>
  <c r="D68" i="1"/>
  <c r="J68" i="1" s="1"/>
  <c r="D69" i="1"/>
  <c r="J69" i="1" s="1"/>
  <c r="D70" i="1"/>
  <c r="J70" i="1" s="1"/>
  <c r="D71" i="1"/>
  <c r="J71" i="1" s="1"/>
  <c r="D72" i="1"/>
  <c r="J72" i="1" s="1"/>
  <c r="D73" i="1"/>
  <c r="J73" i="1" s="1"/>
  <c r="D74" i="1"/>
  <c r="J74" i="1" s="1"/>
  <c r="D75" i="1"/>
  <c r="J75" i="1" s="1"/>
  <c r="D76" i="1"/>
  <c r="J76" i="1" s="1"/>
  <c r="D77" i="1"/>
  <c r="J77" i="1" s="1"/>
  <c r="D78" i="1"/>
  <c r="J78" i="1" s="1"/>
  <c r="D79" i="1"/>
  <c r="J79" i="1" s="1"/>
  <c r="D80" i="1"/>
  <c r="J80" i="1" s="1"/>
  <c r="D81" i="1"/>
  <c r="J81" i="1" s="1"/>
  <c r="D82" i="1"/>
  <c r="J82" i="1" s="1"/>
  <c r="D83" i="1"/>
  <c r="J83" i="1" s="1"/>
  <c r="D84" i="1"/>
  <c r="J84" i="1" s="1"/>
  <c r="D85" i="1"/>
  <c r="J85" i="1" s="1"/>
  <c r="D86" i="1"/>
  <c r="J86" i="1" s="1"/>
  <c r="D87" i="1"/>
  <c r="J87" i="1" s="1"/>
  <c r="D88" i="1"/>
  <c r="J88" i="1" s="1"/>
  <c r="D89" i="1"/>
  <c r="J89" i="1" s="1"/>
  <c r="D90" i="1"/>
  <c r="J90" i="1" s="1"/>
  <c r="D91" i="1"/>
  <c r="J91" i="1" s="1"/>
  <c r="D92" i="1"/>
  <c r="J92" i="1" s="1"/>
  <c r="D93" i="1"/>
  <c r="J93" i="1" s="1"/>
  <c r="D94" i="1"/>
  <c r="J94" i="1" s="1"/>
  <c r="D95" i="1"/>
  <c r="J95" i="1" s="1"/>
  <c r="D96" i="1"/>
  <c r="J96" i="1" s="1"/>
  <c r="D97" i="1"/>
  <c r="J97" i="1" s="1"/>
  <c r="D98" i="1"/>
  <c r="J98" i="1" s="1"/>
  <c r="D99" i="1"/>
  <c r="J99" i="1" s="1"/>
  <c r="D100" i="1"/>
  <c r="J100" i="1" s="1"/>
  <c r="D101" i="1"/>
  <c r="J101" i="1" s="1"/>
  <c r="D102" i="1"/>
  <c r="J102" i="1" s="1"/>
  <c r="D103" i="1"/>
  <c r="J103" i="1" s="1"/>
  <c r="D104" i="1"/>
  <c r="J104" i="1" s="1"/>
  <c r="D105" i="1"/>
  <c r="J105" i="1" s="1"/>
  <c r="D106" i="1"/>
  <c r="J106" i="1" s="1"/>
  <c r="D107" i="1"/>
  <c r="J107" i="1" s="1"/>
  <c r="D108" i="1"/>
  <c r="J108" i="1" s="1"/>
  <c r="D109" i="1"/>
  <c r="J109" i="1" s="1"/>
  <c r="D110" i="1"/>
  <c r="J110" i="1" s="1"/>
  <c r="D111" i="1"/>
  <c r="J111" i="1" s="1"/>
  <c r="D112" i="1"/>
  <c r="J112" i="1" s="1"/>
  <c r="D113" i="1"/>
  <c r="J113" i="1" s="1"/>
  <c r="D114" i="1"/>
  <c r="J114" i="1" s="1"/>
  <c r="D115" i="1"/>
  <c r="J115" i="1" s="1"/>
  <c r="D116" i="1"/>
  <c r="J116" i="1" s="1"/>
  <c r="D117" i="1"/>
  <c r="J117" i="1" s="1"/>
  <c r="D118" i="1"/>
  <c r="J118" i="1" s="1"/>
  <c r="D119" i="1"/>
  <c r="J119" i="1" s="1"/>
  <c r="D120" i="1"/>
  <c r="J120" i="1" s="1"/>
  <c r="D121" i="1"/>
  <c r="J121" i="1" s="1"/>
  <c r="D122" i="1"/>
  <c r="J122" i="1" s="1"/>
  <c r="D123" i="1"/>
  <c r="J123" i="1" s="1"/>
  <c r="D124" i="1"/>
  <c r="J124" i="1" s="1"/>
  <c r="D125" i="1"/>
  <c r="J125" i="1" s="1"/>
  <c r="D126" i="1"/>
  <c r="J126" i="1" s="1"/>
  <c r="D127" i="1"/>
  <c r="J127" i="1" s="1"/>
  <c r="D128" i="1"/>
  <c r="J128" i="1" s="1"/>
  <c r="D129" i="1"/>
  <c r="J129" i="1" s="1"/>
  <c r="D130" i="1"/>
  <c r="J130" i="1" s="1"/>
  <c r="D131" i="1"/>
  <c r="J131" i="1" s="1"/>
  <c r="D132" i="1"/>
  <c r="J132" i="1" s="1"/>
  <c r="D133" i="1"/>
  <c r="J133" i="1" s="1"/>
  <c r="D134" i="1"/>
  <c r="J134" i="1" s="1"/>
  <c r="D135" i="1"/>
  <c r="J135" i="1" s="1"/>
  <c r="D136" i="1"/>
  <c r="J136" i="1" s="1"/>
  <c r="D137" i="1"/>
  <c r="J137" i="1" s="1"/>
  <c r="D138" i="1"/>
  <c r="J138" i="1" s="1"/>
  <c r="D139" i="1"/>
  <c r="J139" i="1" s="1"/>
  <c r="D140" i="1"/>
  <c r="J140" i="1" s="1"/>
  <c r="D141" i="1"/>
  <c r="J141" i="1" s="1"/>
  <c r="D142" i="1"/>
  <c r="J142" i="1" s="1"/>
  <c r="D143" i="1"/>
  <c r="J143" i="1" s="1"/>
  <c r="D144" i="1"/>
  <c r="J144" i="1" s="1"/>
  <c r="D145" i="1"/>
  <c r="J145" i="1" s="1"/>
  <c r="D146" i="1"/>
  <c r="J146" i="1" s="1"/>
  <c r="D147" i="1"/>
  <c r="J147" i="1" s="1"/>
  <c r="D148" i="1"/>
  <c r="J148" i="1" s="1"/>
  <c r="D149" i="1"/>
  <c r="J149" i="1" s="1"/>
  <c r="D150" i="1"/>
  <c r="J150" i="1" s="1"/>
  <c r="D151" i="1"/>
  <c r="J151" i="1" s="1"/>
  <c r="D152" i="1"/>
  <c r="J152" i="1" s="1"/>
  <c r="D153" i="1"/>
  <c r="J153" i="1" s="1"/>
  <c r="D154" i="1"/>
  <c r="J154" i="1" s="1"/>
  <c r="D155" i="1"/>
  <c r="J155" i="1" s="1"/>
  <c r="D156" i="1"/>
  <c r="J156" i="1" s="1"/>
  <c r="D157" i="1"/>
  <c r="J157" i="1" s="1"/>
  <c r="D158" i="1"/>
  <c r="J158" i="1" s="1"/>
  <c r="D159" i="1"/>
  <c r="J159" i="1" s="1"/>
  <c r="D160" i="1"/>
  <c r="J160" i="1" s="1"/>
  <c r="D161" i="1"/>
  <c r="J161" i="1" s="1"/>
  <c r="D162" i="1"/>
  <c r="J162" i="1" s="1"/>
  <c r="D163" i="1"/>
  <c r="J163" i="1" s="1"/>
  <c r="D164" i="1"/>
  <c r="J164" i="1" s="1"/>
  <c r="D165" i="1"/>
  <c r="J165" i="1" s="1"/>
  <c r="D166" i="1"/>
  <c r="J166" i="1" s="1"/>
  <c r="D167" i="1"/>
  <c r="J167" i="1" s="1"/>
  <c r="D168" i="1"/>
  <c r="J168" i="1" s="1"/>
  <c r="D169" i="1"/>
  <c r="J169" i="1" s="1"/>
  <c r="D170" i="1"/>
  <c r="J170" i="1" s="1"/>
  <c r="D171" i="1"/>
  <c r="J171" i="1" s="1"/>
  <c r="D172" i="1"/>
  <c r="J172" i="1" s="1"/>
  <c r="D173" i="1"/>
  <c r="J173" i="1" s="1"/>
  <c r="D174" i="1"/>
  <c r="J174" i="1" s="1"/>
  <c r="D175" i="1"/>
  <c r="J175" i="1" s="1"/>
  <c r="D176" i="1"/>
  <c r="J176" i="1" s="1"/>
  <c r="D177" i="1"/>
  <c r="J177" i="1" s="1"/>
  <c r="D178" i="1"/>
  <c r="J178" i="1" s="1"/>
  <c r="D179" i="1"/>
  <c r="J179" i="1" s="1"/>
  <c r="D180" i="1"/>
  <c r="J180" i="1" s="1"/>
  <c r="D181" i="1"/>
  <c r="J181" i="1" s="1"/>
  <c r="D182" i="1"/>
  <c r="J182" i="1" s="1"/>
  <c r="D183" i="1"/>
  <c r="J183" i="1" s="1"/>
  <c r="D184" i="1"/>
  <c r="J184" i="1" s="1"/>
  <c r="D185" i="1"/>
  <c r="J185" i="1" s="1"/>
  <c r="D186" i="1"/>
  <c r="J186" i="1" s="1"/>
  <c r="D187" i="1"/>
  <c r="J187" i="1" s="1"/>
  <c r="D188" i="1"/>
  <c r="J188" i="1" s="1"/>
  <c r="D189" i="1"/>
  <c r="J189" i="1" s="1"/>
  <c r="D190" i="1"/>
  <c r="J190" i="1" s="1"/>
  <c r="D191" i="1"/>
  <c r="J191" i="1" s="1"/>
  <c r="D192" i="1"/>
  <c r="J192" i="1" s="1"/>
  <c r="D193" i="1"/>
  <c r="J193" i="1" s="1"/>
  <c r="D194" i="1"/>
  <c r="J194" i="1" s="1"/>
  <c r="D195" i="1"/>
  <c r="J195" i="1" s="1"/>
  <c r="D196" i="1"/>
  <c r="J196" i="1" s="1"/>
  <c r="D197" i="1"/>
  <c r="J197" i="1" s="1"/>
  <c r="D198" i="1"/>
  <c r="J198" i="1" s="1"/>
  <c r="D199" i="1"/>
  <c r="J199" i="1" s="1"/>
  <c r="D200" i="1"/>
  <c r="J200" i="1" s="1"/>
  <c r="D201" i="1"/>
  <c r="J201" i="1" s="1"/>
  <c r="D202" i="1"/>
  <c r="J202" i="1" s="1"/>
  <c r="D203" i="1"/>
  <c r="J203" i="1" s="1"/>
  <c r="D204" i="1"/>
  <c r="J204" i="1" s="1"/>
  <c r="D205" i="1"/>
  <c r="J205" i="1" s="1"/>
  <c r="D206" i="1"/>
  <c r="J206" i="1" s="1"/>
  <c r="D207" i="1"/>
  <c r="J207" i="1" s="1"/>
  <c r="D208" i="1"/>
  <c r="J208" i="1" s="1"/>
  <c r="D209" i="1"/>
  <c r="J209" i="1" s="1"/>
  <c r="D210" i="1"/>
  <c r="J210" i="1" s="1"/>
  <c r="D211" i="1"/>
  <c r="J211" i="1" s="1"/>
  <c r="D212" i="1"/>
  <c r="J212" i="1" s="1"/>
  <c r="D213" i="1"/>
  <c r="J213" i="1" s="1"/>
  <c r="D214" i="1"/>
  <c r="J214" i="1" s="1"/>
  <c r="D215" i="1"/>
  <c r="J215" i="1" s="1"/>
  <c r="D216" i="1"/>
  <c r="J216" i="1" s="1"/>
  <c r="D217" i="1"/>
  <c r="J217" i="1" s="1"/>
  <c r="D218" i="1"/>
  <c r="J218" i="1" s="1"/>
  <c r="D219" i="1"/>
  <c r="J219" i="1" s="1"/>
  <c r="D220" i="1"/>
  <c r="J220" i="1" s="1"/>
  <c r="D221" i="1"/>
  <c r="J221" i="1" s="1"/>
  <c r="D222" i="1"/>
  <c r="J222" i="1" s="1"/>
  <c r="D223" i="1"/>
  <c r="J223" i="1" s="1"/>
  <c r="D224" i="1"/>
  <c r="J224" i="1" s="1"/>
  <c r="D225" i="1"/>
  <c r="J225" i="1" s="1"/>
  <c r="D226" i="1"/>
  <c r="J226" i="1" s="1"/>
  <c r="D227" i="1"/>
  <c r="J227" i="1" s="1"/>
  <c r="D228" i="1"/>
  <c r="J228" i="1" s="1"/>
  <c r="D229" i="1"/>
  <c r="J229" i="1" s="1"/>
  <c r="D230" i="1"/>
  <c r="J230" i="1" s="1"/>
  <c r="D231" i="1"/>
  <c r="J231" i="1" s="1"/>
  <c r="D232" i="1"/>
  <c r="J232" i="1" s="1"/>
  <c r="D233" i="1"/>
  <c r="J233" i="1" s="1"/>
  <c r="D234" i="1"/>
  <c r="J234" i="1" s="1"/>
  <c r="D235" i="1"/>
  <c r="J235" i="1" s="1"/>
  <c r="D236" i="1"/>
  <c r="J236" i="1" s="1"/>
  <c r="D237" i="1"/>
  <c r="J237" i="1" s="1"/>
  <c r="D238" i="1"/>
  <c r="J238" i="1" s="1"/>
  <c r="D239" i="1"/>
  <c r="J239" i="1" s="1"/>
  <c r="D240" i="1"/>
  <c r="J240" i="1" s="1"/>
  <c r="D241" i="1"/>
  <c r="J241" i="1" s="1"/>
  <c r="D242" i="1"/>
  <c r="J242" i="1" s="1"/>
  <c r="D243" i="1"/>
  <c r="J243" i="1" s="1"/>
  <c r="C13" i="1"/>
  <c r="C14" i="1"/>
  <c r="G15" i="1"/>
  <c r="G16" i="1"/>
  <c r="G23" i="1"/>
  <c r="G31" i="1"/>
  <c r="G32" i="1"/>
  <c r="G35" i="1"/>
  <c r="G39" i="1"/>
  <c r="G40" i="1"/>
  <c r="G47" i="1"/>
  <c r="G48" i="1"/>
  <c r="G51" i="1"/>
  <c r="G55" i="1"/>
  <c r="G56" i="1"/>
  <c r="G63" i="1"/>
  <c r="G64" i="1"/>
  <c r="G71" i="1"/>
  <c r="G72" i="1"/>
  <c r="G79" i="1"/>
  <c r="G80" i="1"/>
  <c r="G87" i="1"/>
  <c r="G88" i="1"/>
  <c r="G95" i="1"/>
  <c r="G96" i="1"/>
  <c r="G103" i="1"/>
  <c r="G104" i="1"/>
  <c r="G111" i="1"/>
  <c r="G112" i="1"/>
  <c r="G119" i="1"/>
  <c r="G120" i="1"/>
  <c r="G127" i="1"/>
  <c r="G128" i="1"/>
  <c r="G135" i="1"/>
  <c r="G136" i="1"/>
  <c r="G143" i="1"/>
  <c r="G144" i="1"/>
  <c r="G151" i="1"/>
  <c r="G152" i="1"/>
  <c r="G159" i="1"/>
  <c r="G167" i="1"/>
  <c r="G175" i="1"/>
  <c r="G183" i="1"/>
  <c r="G184" i="1"/>
  <c r="G191" i="1"/>
  <c r="G192" i="1"/>
  <c r="G194" i="1"/>
  <c r="G199" i="1"/>
  <c r="G207" i="1"/>
  <c r="G215" i="1"/>
  <c r="G216" i="1"/>
  <c r="G223" i="1"/>
  <c r="G231" i="1"/>
  <c r="G232" i="1"/>
  <c r="G239" i="1"/>
  <c r="D276" i="1"/>
  <c r="J276" i="1" s="1"/>
  <c r="D277" i="1"/>
  <c r="J277" i="1" s="1"/>
  <c r="D278" i="1"/>
  <c r="J278" i="1" s="1"/>
  <c r="D279" i="1"/>
  <c r="J279" i="1" s="1"/>
  <c r="G279" i="1"/>
  <c r="D280" i="1"/>
  <c r="J280" i="1" s="1"/>
  <c r="D281" i="1"/>
  <c r="J281" i="1" s="1"/>
  <c r="D282" i="1"/>
  <c r="J282" i="1" s="1"/>
  <c r="D283" i="1"/>
  <c r="J283" i="1" s="1"/>
  <c r="D284" i="1"/>
  <c r="J284" i="1" s="1"/>
  <c r="D285" i="1"/>
  <c r="J285" i="1" s="1"/>
  <c r="D286" i="1"/>
  <c r="J286" i="1" s="1"/>
  <c r="D287" i="1"/>
  <c r="J287" i="1" s="1"/>
  <c r="G287" i="1"/>
  <c r="D288" i="1"/>
  <c r="J288" i="1" s="1"/>
  <c r="D289" i="1"/>
  <c r="J289" i="1" s="1"/>
  <c r="D290" i="1"/>
  <c r="J290" i="1" s="1"/>
  <c r="D291" i="1"/>
  <c r="J291" i="1" s="1"/>
  <c r="D292" i="1"/>
  <c r="J292" i="1" s="1"/>
  <c r="D293" i="1"/>
  <c r="J293" i="1" s="1"/>
  <c r="D294" i="1"/>
  <c r="J294" i="1" s="1"/>
  <c r="D295" i="1"/>
  <c r="J295" i="1" s="1"/>
  <c r="G295" i="1"/>
  <c r="D296" i="1"/>
  <c r="J296" i="1" s="1"/>
  <c r="D297" i="1"/>
  <c r="J297" i="1" s="1"/>
  <c r="D298" i="1"/>
  <c r="J298" i="1" s="1"/>
  <c r="D299" i="1"/>
  <c r="J299" i="1" s="1"/>
  <c r="D300" i="1"/>
  <c r="J300" i="1" s="1"/>
  <c r="D301" i="1"/>
  <c r="J301" i="1" s="1"/>
  <c r="D302" i="1"/>
  <c r="J302" i="1" s="1"/>
  <c r="D303" i="1"/>
  <c r="J303" i="1" s="1"/>
  <c r="G303" i="1"/>
  <c r="D304" i="1"/>
  <c r="J304" i="1" s="1"/>
  <c r="D305" i="1"/>
  <c r="J305" i="1" s="1"/>
  <c r="D306" i="1"/>
  <c r="J306" i="1" s="1"/>
  <c r="D307" i="1"/>
  <c r="J307" i="1" s="1"/>
  <c r="D308" i="1"/>
  <c r="J308" i="1" s="1"/>
  <c r="D309" i="1"/>
  <c r="J309" i="1" s="1"/>
  <c r="D310" i="1"/>
  <c r="J310" i="1" s="1"/>
  <c r="D311" i="1"/>
  <c r="J311" i="1" s="1"/>
  <c r="G311" i="1"/>
  <c r="D312" i="1"/>
  <c r="J312" i="1" s="1"/>
  <c r="D313" i="1"/>
  <c r="J313" i="1" s="1"/>
  <c r="D314" i="1"/>
  <c r="J314" i="1" s="1"/>
  <c r="D315" i="1"/>
  <c r="J315" i="1" s="1"/>
  <c r="D316" i="1"/>
  <c r="J316" i="1" s="1"/>
  <c r="D317" i="1"/>
  <c r="J317" i="1" s="1"/>
  <c r="D318" i="1"/>
  <c r="J318" i="1" s="1"/>
  <c r="D319" i="1"/>
  <c r="J319" i="1" s="1"/>
  <c r="G319" i="1"/>
  <c r="D320" i="1"/>
  <c r="J320" i="1" s="1"/>
  <c r="D321" i="1"/>
  <c r="J321" i="1" s="1"/>
  <c r="D322" i="1"/>
  <c r="J322" i="1" s="1"/>
  <c r="D323" i="1"/>
  <c r="J323" i="1" s="1"/>
  <c r="D324" i="1"/>
  <c r="J324" i="1" s="1"/>
  <c r="D325" i="1"/>
  <c r="J325" i="1" s="1"/>
  <c r="D326" i="1"/>
  <c r="J326" i="1" s="1"/>
  <c r="D327" i="1"/>
  <c r="J327" i="1" s="1"/>
  <c r="G327" i="1"/>
  <c r="D328" i="1"/>
  <c r="J328" i="1" s="1"/>
  <c r="D329" i="1"/>
  <c r="J329" i="1" s="1"/>
  <c r="D330" i="1"/>
  <c r="J330" i="1" s="1"/>
  <c r="D331" i="1"/>
  <c r="J331" i="1" s="1"/>
  <c r="D332" i="1"/>
  <c r="J332" i="1" s="1"/>
  <c r="D333" i="1"/>
  <c r="J333" i="1" s="1"/>
  <c r="D334" i="1"/>
  <c r="J334" i="1" s="1"/>
  <c r="D335" i="1"/>
  <c r="J335" i="1" s="1"/>
  <c r="D336" i="1"/>
  <c r="J336" i="1" s="1"/>
  <c r="D337" i="1"/>
  <c r="J337" i="1" s="1"/>
  <c r="D338" i="1"/>
  <c r="J338" i="1" s="1"/>
  <c r="D339" i="1"/>
  <c r="J339" i="1" s="1"/>
  <c r="D340" i="1"/>
  <c r="J340" i="1" s="1"/>
  <c r="D341" i="1"/>
  <c r="J341" i="1" s="1"/>
  <c r="D342" i="1"/>
  <c r="J342" i="1" s="1"/>
  <c r="D343" i="1"/>
  <c r="J343" i="1" s="1"/>
  <c r="D344" i="1"/>
  <c r="J344" i="1" s="1"/>
  <c r="D345" i="1"/>
  <c r="J345" i="1" s="1"/>
  <c r="D346" i="1"/>
  <c r="J346" i="1" s="1"/>
  <c r="D347" i="1"/>
  <c r="J347" i="1" s="1"/>
  <c r="D348" i="1"/>
  <c r="J348" i="1" s="1"/>
  <c r="D349" i="1"/>
  <c r="J349" i="1" s="1"/>
  <c r="D350" i="1"/>
  <c r="J350" i="1" s="1"/>
  <c r="D351" i="1"/>
  <c r="J351" i="1" s="1"/>
  <c r="D352" i="1"/>
  <c r="J352" i="1" s="1"/>
  <c r="D353" i="1"/>
  <c r="J353" i="1" s="1"/>
  <c r="D354" i="1"/>
  <c r="J354" i="1" s="1"/>
  <c r="D355" i="1"/>
  <c r="J355" i="1" s="1"/>
  <c r="D356" i="1"/>
  <c r="J356" i="1" s="1"/>
  <c r="D357" i="1"/>
  <c r="J357" i="1" s="1"/>
  <c r="D358" i="1"/>
  <c r="J358" i="1" s="1"/>
  <c r="D359" i="1"/>
  <c r="J359" i="1" s="1"/>
  <c r="G359" i="1"/>
  <c r="D360" i="1"/>
  <c r="J360" i="1" s="1"/>
  <c r="D361" i="1"/>
  <c r="J361" i="1" s="1"/>
  <c r="D362" i="1"/>
  <c r="J362" i="1" s="1"/>
  <c r="D363" i="1"/>
  <c r="J363" i="1" s="1"/>
  <c r="D364" i="1"/>
  <c r="J364" i="1" s="1"/>
  <c r="D365" i="1"/>
  <c r="J365" i="1" s="1"/>
  <c r="D366" i="1"/>
  <c r="J366" i="1" s="1"/>
  <c r="D367" i="1"/>
  <c r="J367" i="1" s="1"/>
  <c r="D368" i="1"/>
  <c r="J368" i="1" s="1"/>
  <c r="D369" i="1"/>
  <c r="J369" i="1" s="1"/>
  <c r="D370" i="1"/>
  <c r="J370" i="1" s="1"/>
  <c r="D371" i="1"/>
  <c r="J371" i="1" s="1"/>
  <c r="D372" i="1"/>
  <c r="J372" i="1" s="1"/>
  <c r="D373" i="1"/>
  <c r="J373" i="1" s="1"/>
  <c r="D374" i="1"/>
  <c r="J374" i="1" s="1"/>
  <c r="D375" i="1"/>
  <c r="J375" i="1" s="1"/>
  <c r="D376" i="1"/>
  <c r="J376" i="1" s="1"/>
  <c r="D377" i="1"/>
  <c r="J377" i="1" s="1"/>
  <c r="D378" i="1"/>
  <c r="J378" i="1" s="1"/>
  <c r="D379" i="1"/>
  <c r="J379" i="1" s="1"/>
  <c r="D380" i="1"/>
  <c r="J380" i="1" s="1"/>
  <c r="D381" i="1"/>
  <c r="J381" i="1" s="1"/>
  <c r="D382" i="1"/>
  <c r="J382" i="1" s="1"/>
  <c r="D383" i="1"/>
  <c r="J383" i="1" s="1"/>
  <c r="D384" i="1"/>
  <c r="J384" i="1" s="1"/>
  <c r="D385" i="1"/>
  <c r="J385" i="1" s="1"/>
  <c r="D386" i="1"/>
  <c r="J386" i="1" s="1"/>
  <c r="D387" i="1"/>
  <c r="J387" i="1" s="1"/>
  <c r="D388" i="1"/>
  <c r="J388" i="1" s="1"/>
  <c r="D389" i="1"/>
  <c r="J389" i="1" s="1"/>
  <c r="D390" i="1"/>
  <c r="J390" i="1" s="1"/>
  <c r="D391" i="1"/>
  <c r="J391" i="1" s="1"/>
  <c r="D392" i="1"/>
  <c r="J392" i="1" s="1"/>
  <c r="D393" i="1"/>
  <c r="J393" i="1" s="1"/>
  <c r="D394" i="1"/>
  <c r="J394" i="1" s="1"/>
  <c r="D395" i="1"/>
  <c r="J395" i="1" s="1"/>
  <c r="D396" i="1"/>
  <c r="J396" i="1" s="1"/>
  <c r="D397" i="1"/>
  <c r="J397" i="1" s="1"/>
  <c r="D398" i="1"/>
  <c r="J398" i="1" s="1"/>
  <c r="D399" i="1"/>
  <c r="J399" i="1" s="1"/>
  <c r="G399" i="1"/>
  <c r="D400" i="1"/>
  <c r="J400" i="1" s="1"/>
  <c r="D401" i="1"/>
  <c r="J401" i="1" s="1"/>
  <c r="D402" i="1"/>
  <c r="J402" i="1" s="1"/>
  <c r="D403" i="1"/>
  <c r="J403" i="1" s="1"/>
  <c r="D404" i="1"/>
  <c r="J404" i="1" s="1"/>
  <c r="D405" i="1"/>
  <c r="J405" i="1" s="1"/>
  <c r="D406" i="1"/>
  <c r="J406" i="1" s="1"/>
  <c r="D407" i="1"/>
  <c r="J407" i="1" s="1"/>
  <c r="D408" i="1"/>
  <c r="J408" i="1" s="1"/>
  <c r="D409" i="1"/>
  <c r="J409" i="1" s="1"/>
  <c r="D410" i="1"/>
  <c r="J410" i="1" s="1"/>
  <c r="D411" i="1"/>
  <c r="J411" i="1" s="1"/>
  <c r="D412" i="1"/>
  <c r="J412" i="1" s="1"/>
  <c r="D413" i="1"/>
  <c r="J413" i="1" s="1"/>
  <c r="D414" i="1"/>
  <c r="J414" i="1" s="1"/>
  <c r="D415" i="1"/>
  <c r="J415" i="1" s="1"/>
  <c r="D416" i="1"/>
  <c r="J416" i="1" s="1"/>
  <c r="D417" i="1"/>
  <c r="J417" i="1" s="1"/>
  <c r="D418" i="1"/>
  <c r="J418" i="1" s="1"/>
  <c r="D419" i="1"/>
  <c r="J419" i="1" s="1"/>
  <c r="D420" i="1"/>
  <c r="J420" i="1" s="1"/>
  <c r="D421" i="1"/>
  <c r="J421" i="1" s="1"/>
  <c r="D422" i="1"/>
  <c r="J422" i="1" s="1"/>
  <c r="D423" i="1"/>
  <c r="J423" i="1" s="1"/>
  <c r="D424" i="1"/>
  <c r="J424" i="1" s="1"/>
  <c r="D425" i="1"/>
  <c r="J425" i="1" s="1"/>
  <c r="D426" i="1"/>
  <c r="J426" i="1" s="1"/>
  <c r="D427" i="1"/>
  <c r="J427" i="1" s="1"/>
  <c r="D428" i="1"/>
  <c r="J428" i="1" s="1"/>
  <c r="D429" i="1"/>
  <c r="J429" i="1" s="1"/>
  <c r="D430" i="1"/>
  <c r="J430" i="1" s="1"/>
  <c r="D431" i="1"/>
  <c r="J431" i="1" s="1"/>
  <c r="D432" i="1"/>
  <c r="J432" i="1" s="1"/>
  <c r="D433" i="1"/>
  <c r="J433" i="1" s="1"/>
  <c r="D434" i="1"/>
  <c r="J434" i="1" s="1"/>
  <c r="D435" i="1"/>
  <c r="J435" i="1" s="1"/>
  <c r="D436" i="1"/>
  <c r="J436" i="1" s="1"/>
  <c r="D437" i="1"/>
  <c r="J437" i="1" s="1"/>
  <c r="D438" i="1"/>
  <c r="J438" i="1" s="1"/>
  <c r="D439" i="1"/>
  <c r="J439" i="1" s="1"/>
  <c r="D440" i="1"/>
  <c r="J440" i="1" s="1"/>
  <c r="D441" i="1"/>
  <c r="J441" i="1" s="1"/>
  <c r="D442" i="1"/>
  <c r="J442" i="1" s="1"/>
  <c r="D443" i="1"/>
  <c r="J443" i="1" s="1"/>
  <c r="D444" i="1"/>
  <c r="J444" i="1" s="1"/>
  <c r="D445" i="1"/>
  <c r="J445" i="1" s="1"/>
  <c r="D446" i="1"/>
  <c r="J446" i="1" s="1"/>
  <c r="D447" i="1"/>
  <c r="J447" i="1" s="1"/>
  <c r="D448" i="1"/>
  <c r="J448" i="1" s="1"/>
  <c r="D449" i="1"/>
  <c r="J449" i="1" s="1"/>
  <c r="D450" i="1"/>
  <c r="J450" i="1" s="1"/>
  <c r="D451" i="1"/>
  <c r="J451" i="1" s="1"/>
  <c r="D452" i="1"/>
  <c r="J452" i="1" s="1"/>
  <c r="D453" i="1"/>
  <c r="J453" i="1" s="1"/>
  <c r="D454" i="1"/>
  <c r="J454" i="1" s="1"/>
  <c r="D455" i="1"/>
  <c r="J455" i="1" s="1"/>
  <c r="D456" i="1"/>
  <c r="J456" i="1" s="1"/>
  <c r="D457" i="1"/>
  <c r="J457" i="1" s="1"/>
  <c r="D458" i="1"/>
  <c r="J458" i="1" s="1"/>
  <c r="D459" i="1"/>
  <c r="J459" i="1" s="1"/>
  <c r="D460" i="1"/>
  <c r="J460" i="1" s="1"/>
  <c r="D461" i="1"/>
  <c r="J461" i="1" s="1"/>
  <c r="D462" i="1"/>
  <c r="J462" i="1" s="1"/>
  <c r="D463" i="1"/>
  <c r="J463" i="1" s="1"/>
  <c r="D464" i="1"/>
  <c r="J464" i="1" s="1"/>
  <c r="D465" i="1"/>
  <c r="J465" i="1" s="1"/>
  <c r="D466" i="1"/>
  <c r="J466" i="1" s="1"/>
  <c r="D467" i="1"/>
  <c r="J467" i="1" s="1"/>
  <c r="D468" i="1"/>
  <c r="J468" i="1" s="1"/>
  <c r="D469" i="1"/>
  <c r="J469" i="1" s="1"/>
  <c r="D470" i="1"/>
  <c r="J470" i="1" s="1"/>
  <c r="D471" i="1"/>
  <c r="J471" i="1" s="1"/>
  <c r="D472" i="1"/>
  <c r="J472" i="1" s="1"/>
  <c r="D473" i="1"/>
  <c r="J473" i="1" s="1"/>
  <c r="D474" i="1"/>
  <c r="J474" i="1" s="1"/>
  <c r="D475" i="1"/>
  <c r="J475" i="1" s="1"/>
  <c r="D476" i="1"/>
  <c r="J476" i="1" s="1"/>
  <c r="D477" i="1"/>
  <c r="J477" i="1" s="1"/>
  <c r="D478" i="1"/>
  <c r="J478" i="1" s="1"/>
  <c r="D479" i="1"/>
  <c r="J479" i="1" s="1"/>
  <c r="D480" i="1"/>
  <c r="J480" i="1" s="1"/>
  <c r="D481" i="1"/>
  <c r="J481" i="1" s="1"/>
  <c r="D482" i="1"/>
  <c r="J482" i="1" s="1"/>
  <c r="D483" i="1"/>
  <c r="J483" i="1" s="1"/>
  <c r="D484" i="1"/>
  <c r="J484" i="1" s="1"/>
  <c r="D485" i="1"/>
  <c r="J485" i="1" s="1"/>
  <c r="D486" i="1"/>
  <c r="J486" i="1" s="1"/>
  <c r="D487" i="1"/>
  <c r="J487" i="1" s="1"/>
  <c r="D488" i="1"/>
  <c r="J488" i="1" s="1"/>
  <c r="D489" i="1"/>
  <c r="J489" i="1" s="1"/>
  <c r="D490" i="1"/>
  <c r="J490" i="1" s="1"/>
  <c r="D491" i="1"/>
  <c r="J491" i="1" s="1"/>
  <c r="D492" i="1"/>
  <c r="J492" i="1" s="1"/>
  <c r="D493" i="1"/>
  <c r="J493" i="1" s="1"/>
  <c r="D494" i="1"/>
  <c r="J494" i="1" s="1"/>
  <c r="D495" i="1"/>
  <c r="J495" i="1" s="1"/>
  <c r="D496" i="1"/>
  <c r="J496" i="1" s="1"/>
  <c r="D497" i="1"/>
  <c r="J497" i="1" s="1"/>
  <c r="D498" i="1"/>
  <c r="J498" i="1" s="1"/>
  <c r="D499" i="1"/>
  <c r="J499" i="1" s="1"/>
  <c r="D500" i="1"/>
  <c r="J500" i="1" s="1"/>
  <c r="D501" i="1"/>
  <c r="J501" i="1" s="1"/>
  <c r="D502" i="1"/>
  <c r="J502" i="1" s="1"/>
  <c r="D503" i="1"/>
  <c r="J503" i="1" s="1"/>
  <c r="D504" i="1"/>
  <c r="J504" i="1" s="1"/>
  <c r="D505" i="1"/>
  <c r="J505" i="1" s="1"/>
  <c r="D506" i="1"/>
  <c r="J506" i="1" s="1"/>
  <c r="D507" i="1"/>
  <c r="J507" i="1" s="1"/>
  <c r="D508" i="1"/>
  <c r="J508" i="1" s="1"/>
  <c r="D509" i="1"/>
  <c r="J509" i="1" s="1"/>
  <c r="D510" i="1"/>
  <c r="J510" i="1" s="1"/>
  <c r="D511" i="1"/>
  <c r="J511" i="1" s="1"/>
  <c r="D512" i="1"/>
  <c r="J512" i="1" s="1"/>
  <c r="D513" i="1"/>
  <c r="J513" i="1" s="1"/>
  <c r="D514" i="1"/>
  <c r="J514" i="1" s="1"/>
  <c r="D515" i="1"/>
  <c r="J515" i="1" s="1"/>
  <c r="D516" i="1"/>
  <c r="J516" i="1" s="1"/>
  <c r="D517" i="1"/>
  <c r="J517" i="1" s="1"/>
  <c r="D518" i="1"/>
  <c r="J518" i="1" s="1"/>
  <c r="D519" i="1"/>
  <c r="J519" i="1" s="1"/>
  <c r="D520" i="1"/>
  <c r="J520" i="1" s="1"/>
  <c r="D521" i="1"/>
  <c r="J521" i="1" s="1"/>
  <c r="D522" i="1"/>
  <c r="J522" i="1" s="1"/>
  <c r="D523" i="1"/>
  <c r="J523" i="1" s="1"/>
  <c r="D524" i="1"/>
  <c r="J524" i="1" s="1"/>
  <c r="D525" i="1"/>
  <c r="J525" i="1" s="1"/>
  <c r="D245" i="1"/>
  <c r="J245" i="1" s="1"/>
  <c r="D246" i="1"/>
  <c r="J246" i="1" s="1"/>
  <c r="D247" i="1"/>
  <c r="J247" i="1" s="1"/>
  <c r="G247" i="1"/>
  <c r="D248" i="1"/>
  <c r="J248" i="1" s="1"/>
  <c r="D249" i="1"/>
  <c r="J249" i="1" s="1"/>
  <c r="D250" i="1"/>
  <c r="J250" i="1" s="1"/>
  <c r="D251" i="1"/>
  <c r="J251" i="1" s="1"/>
  <c r="D252" i="1"/>
  <c r="J252" i="1" s="1"/>
  <c r="D253" i="1"/>
  <c r="J253" i="1" s="1"/>
  <c r="D254" i="1"/>
  <c r="J254" i="1" s="1"/>
  <c r="D255" i="1"/>
  <c r="J255" i="1" s="1"/>
  <c r="G255" i="1"/>
  <c r="D256" i="1"/>
  <c r="J256" i="1" s="1"/>
  <c r="D257" i="1"/>
  <c r="J257" i="1" s="1"/>
  <c r="D258" i="1"/>
  <c r="J258" i="1" s="1"/>
  <c r="D259" i="1"/>
  <c r="J259" i="1" s="1"/>
  <c r="D260" i="1"/>
  <c r="J260" i="1" s="1"/>
  <c r="D261" i="1"/>
  <c r="J261" i="1" s="1"/>
  <c r="D262" i="1"/>
  <c r="J262" i="1" s="1"/>
  <c r="D263" i="1"/>
  <c r="J263" i="1" s="1"/>
  <c r="G263" i="1"/>
  <c r="D264" i="1"/>
  <c r="J264" i="1" s="1"/>
  <c r="D265" i="1"/>
  <c r="J265" i="1" s="1"/>
  <c r="D266" i="1"/>
  <c r="J266" i="1" s="1"/>
  <c r="D267" i="1"/>
  <c r="J267" i="1" s="1"/>
  <c r="D268" i="1"/>
  <c r="J268" i="1" s="1"/>
  <c r="D269" i="1"/>
  <c r="J269" i="1" s="1"/>
  <c r="D270" i="1"/>
  <c r="J270" i="1" s="1"/>
  <c r="D271" i="1"/>
  <c r="J271" i="1" s="1"/>
  <c r="G271" i="1"/>
  <c r="D272" i="1"/>
  <c r="J272" i="1" s="1"/>
  <c r="D273" i="1"/>
  <c r="J273" i="1" s="1"/>
  <c r="D274" i="1"/>
  <c r="J274" i="1" s="1"/>
  <c r="D275" i="1"/>
  <c r="J275" i="1" s="1"/>
  <c r="G242" i="1"/>
  <c r="G8" i="1"/>
  <c r="D5" i="1"/>
  <c r="L5" i="1"/>
  <c r="D6" i="1"/>
  <c r="L6" i="1"/>
  <c r="D7" i="1"/>
  <c r="L7" i="1"/>
  <c r="D8" i="1"/>
  <c r="D244" i="1"/>
  <c r="J244" i="1" s="1"/>
  <c r="H138" i="1"/>
  <c r="H266" i="1" l="1"/>
  <c r="N266" i="1" s="1"/>
  <c r="H565" i="1"/>
  <c r="H567" i="1"/>
  <c r="H569" i="1"/>
  <c r="H571" i="1"/>
  <c r="H573" i="1"/>
  <c r="H575" i="1"/>
  <c r="H577" i="1"/>
  <c r="H624" i="1"/>
  <c r="H626" i="1"/>
  <c r="H628" i="1"/>
  <c r="H630" i="1"/>
  <c r="H632" i="1"/>
  <c r="H634" i="1"/>
  <c r="H636" i="1"/>
  <c r="H638" i="1"/>
  <c r="H640" i="1"/>
  <c r="H642" i="1"/>
  <c r="H644" i="1"/>
  <c r="H646" i="1"/>
  <c r="H648" i="1"/>
  <c r="H650" i="1"/>
  <c r="H652" i="1"/>
  <c r="H654" i="1"/>
  <c r="H656" i="1"/>
  <c r="H658" i="1"/>
  <c r="H660" i="1"/>
  <c r="H662" i="1"/>
  <c r="H664" i="1"/>
  <c r="H666" i="1"/>
  <c r="H668" i="1"/>
  <c r="H670" i="1"/>
  <c r="H672" i="1"/>
  <c r="H674" i="1"/>
  <c r="H676" i="1"/>
  <c r="H678" i="1"/>
  <c r="H680" i="1"/>
  <c r="H682" i="1"/>
  <c r="H684" i="1"/>
  <c r="H686" i="1"/>
  <c r="H688" i="1"/>
  <c r="H690" i="1"/>
  <c r="H692" i="1"/>
  <c r="H694" i="1"/>
  <c r="H696" i="1"/>
  <c r="H698" i="1"/>
  <c r="H700" i="1"/>
  <c r="H702" i="1"/>
  <c r="H704" i="1"/>
  <c r="H706" i="1"/>
  <c r="H708" i="1"/>
  <c r="H710" i="1"/>
  <c r="H526" i="1"/>
  <c r="H528" i="1"/>
  <c r="H530" i="1"/>
  <c r="H532" i="1"/>
  <c r="H534" i="1"/>
  <c r="H536" i="1"/>
  <c r="H538" i="1"/>
  <c r="H540" i="1"/>
  <c r="H542" i="1"/>
  <c r="H544" i="1"/>
  <c r="H546" i="1"/>
  <c r="H548" i="1"/>
  <c r="H550" i="1"/>
  <c r="H552" i="1"/>
  <c r="H554" i="1"/>
  <c r="H556" i="1"/>
  <c r="H558" i="1"/>
  <c r="H560" i="1"/>
  <c r="H562" i="1"/>
  <c r="H579" i="1"/>
  <c r="H581" i="1"/>
  <c r="H583" i="1"/>
  <c r="H585" i="1"/>
  <c r="H587" i="1"/>
  <c r="H589" i="1"/>
  <c r="H591" i="1"/>
  <c r="H593" i="1"/>
  <c r="H595" i="1"/>
  <c r="H597" i="1"/>
  <c r="H599" i="1"/>
  <c r="H601" i="1"/>
  <c r="H603" i="1"/>
  <c r="H605" i="1"/>
  <c r="H607" i="1"/>
  <c r="H609" i="1"/>
  <c r="H611" i="1"/>
  <c r="H613" i="1"/>
  <c r="H615" i="1"/>
  <c r="H617" i="1"/>
  <c r="H619" i="1"/>
  <c r="H621" i="1"/>
  <c r="H623" i="1"/>
  <c r="H564" i="1"/>
  <c r="H566" i="1"/>
  <c r="H568" i="1"/>
  <c r="H570" i="1"/>
  <c r="H572" i="1"/>
  <c r="H574" i="1"/>
  <c r="H576" i="1"/>
  <c r="H578" i="1"/>
  <c r="H625" i="1"/>
  <c r="H627" i="1"/>
  <c r="H629" i="1"/>
  <c r="H631" i="1"/>
  <c r="H633" i="1"/>
  <c r="H635" i="1"/>
  <c r="H637" i="1"/>
  <c r="H639" i="1"/>
  <c r="H641" i="1"/>
  <c r="H643" i="1"/>
  <c r="H645" i="1"/>
  <c r="H647" i="1"/>
  <c r="H649" i="1"/>
  <c r="H651" i="1"/>
  <c r="H653" i="1"/>
  <c r="H655" i="1"/>
  <c r="H657" i="1"/>
  <c r="H659" i="1"/>
  <c r="H661" i="1"/>
  <c r="H663" i="1"/>
  <c r="H665" i="1"/>
  <c r="H667" i="1"/>
  <c r="H669" i="1"/>
  <c r="H671" i="1"/>
  <c r="H673" i="1"/>
  <c r="H675" i="1"/>
  <c r="H677" i="1"/>
  <c r="H679" i="1"/>
  <c r="H681" i="1"/>
  <c r="H683" i="1"/>
  <c r="H685" i="1"/>
  <c r="H687" i="1"/>
  <c r="H689" i="1"/>
  <c r="H691" i="1"/>
  <c r="H693" i="1"/>
  <c r="H695" i="1"/>
  <c r="H697" i="1"/>
  <c r="H699" i="1"/>
  <c r="H701" i="1"/>
  <c r="H703" i="1"/>
  <c r="H705" i="1"/>
  <c r="H707" i="1"/>
  <c r="H709" i="1"/>
  <c r="H527" i="1"/>
  <c r="H529" i="1"/>
  <c r="H537" i="1"/>
  <c r="H545" i="1"/>
  <c r="H553" i="1"/>
  <c r="H561" i="1"/>
  <c r="H584" i="1"/>
  <c r="H592" i="1"/>
  <c r="H600" i="1"/>
  <c r="H608" i="1"/>
  <c r="H616" i="1"/>
  <c r="H535" i="1"/>
  <c r="H543" i="1"/>
  <c r="H551" i="1"/>
  <c r="H559" i="1"/>
  <c r="H582" i="1"/>
  <c r="H590" i="1"/>
  <c r="H598" i="1"/>
  <c r="H606" i="1"/>
  <c r="H614" i="1"/>
  <c r="H622" i="1"/>
  <c r="H533" i="1"/>
  <c r="H541" i="1"/>
  <c r="H549" i="1"/>
  <c r="H557" i="1"/>
  <c r="H580" i="1"/>
  <c r="H588" i="1"/>
  <c r="H596" i="1"/>
  <c r="H604" i="1"/>
  <c r="H612" i="1"/>
  <c r="H620" i="1"/>
  <c r="H531" i="1"/>
  <c r="H539" i="1"/>
  <c r="H547" i="1"/>
  <c r="H555" i="1"/>
  <c r="H563" i="1"/>
  <c r="H586" i="1"/>
  <c r="H594" i="1"/>
  <c r="H602" i="1"/>
  <c r="H610" i="1"/>
  <c r="H618" i="1"/>
  <c r="H433" i="1"/>
  <c r="N433" i="1" s="1"/>
  <c r="H504" i="1"/>
  <c r="N504" i="1" s="1"/>
  <c r="H356" i="1"/>
  <c r="N356" i="1" s="1"/>
  <c r="H312" i="1"/>
  <c r="N312" i="1" s="1"/>
  <c r="L8" i="1"/>
  <c r="H518" i="1"/>
  <c r="K518" i="1" s="1"/>
  <c r="O518" i="1" s="1"/>
  <c r="H525" i="1"/>
  <c r="N525" i="1" s="1"/>
  <c r="H374" i="1"/>
  <c r="N374" i="1" s="1"/>
  <c r="K138" i="1"/>
  <c r="O138" i="1" s="1"/>
  <c r="N138" i="1"/>
  <c r="H70" i="1"/>
  <c r="H230" i="1"/>
  <c r="H169" i="1"/>
  <c r="N169" i="1" s="1"/>
  <c r="H160" i="1"/>
  <c r="H34" i="1"/>
  <c r="N34" i="1" s="1"/>
  <c r="H256" i="1"/>
  <c r="N256" i="1" s="1"/>
  <c r="H278" i="1"/>
  <c r="N278" i="1" s="1"/>
  <c r="H323" i="1"/>
  <c r="N323" i="1" s="1"/>
  <c r="H300" i="1"/>
  <c r="N300" i="1" s="1"/>
  <c r="H311" i="1"/>
  <c r="N311" i="1" s="1"/>
  <c r="H344" i="1"/>
  <c r="H346" i="1"/>
  <c r="H390" i="1"/>
  <c r="N390" i="1" s="1"/>
  <c r="H332" i="1"/>
  <c r="N332" i="1" s="1"/>
  <c r="H371" i="1"/>
  <c r="N371" i="1" s="1"/>
  <c r="H408" i="1"/>
  <c r="H342" i="1"/>
  <c r="H339" i="1"/>
  <c r="N339" i="1" s="1"/>
  <c r="H296" i="1"/>
  <c r="H362" i="1"/>
  <c r="H405" i="1"/>
  <c r="N405" i="1" s="1"/>
  <c r="H429" i="1"/>
  <c r="K429" i="1" s="1"/>
  <c r="O429" i="1" s="1"/>
  <c r="H461" i="1"/>
  <c r="N461" i="1" s="1"/>
  <c r="H493" i="1"/>
  <c r="H402" i="1"/>
  <c r="H286" i="1"/>
  <c r="H436" i="1"/>
  <c r="N436" i="1" s="1"/>
  <c r="H478" i="1"/>
  <c r="H510" i="1"/>
  <c r="N510" i="1" s="1"/>
  <c r="H434" i="1"/>
  <c r="N434" i="1" s="1"/>
  <c r="H488" i="1"/>
  <c r="H441" i="1"/>
  <c r="H418" i="1"/>
  <c r="N418" i="1" s="1"/>
  <c r="H459" i="1"/>
  <c r="N459" i="1" s="1"/>
  <c r="H491" i="1"/>
  <c r="N491" i="1" s="1"/>
  <c r="H522" i="1"/>
  <c r="N522" i="1" s="1"/>
  <c r="H111" i="1"/>
  <c r="H110" i="1"/>
  <c r="H152" i="1"/>
  <c r="N152" i="1" s="1"/>
  <c r="H29" i="1"/>
  <c r="H275" i="1"/>
  <c r="H279" i="1"/>
  <c r="N279" i="1" s="1"/>
  <c r="H331" i="1"/>
  <c r="N331" i="1" s="1"/>
  <c r="H308" i="1"/>
  <c r="N308" i="1" s="1"/>
  <c r="H319" i="1"/>
  <c r="H349" i="1"/>
  <c r="H391" i="1"/>
  <c r="H347" i="1"/>
  <c r="N347" i="1" s="1"/>
  <c r="H379" i="1"/>
  <c r="N379" i="1" s="1"/>
  <c r="H409" i="1"/>
  <c r="N409" i="1" s="1"/>
  <c r="H353" i="1"/>
  <c r="H340" i="1"/>
  <c r="H304" i="1"/>
  <c r="N304" i="1" s="1"/>
  <c r="H375" i="1"/>
  <c r="H412" i="1"/>
  <c r="H431" i="1"/>
  <c r="N431" i="1" s="1"/>
  <c r="H468" i="1"/>
  <c r="N468" i="1" s="1"/>
  <c r="H500" i="1"/>
  <c r="N500" i="1" s="1"/>
  <c r="H414" i="1"/>
  <c r="N414" i="1" s="1"/>
  <c r="H334" i="1"/>
  <c r="N334" i="1" s="1"/>
  <c r="H443" i="1"/>
  <c r="N443" i="1" s="1"/>
  <c r="H479" i="1"/>
  <c r="N479" i="1" s="1"/>
  <c r="H511" i="1"/>
  <c r="N511" i="1" s="1"/>
  <c r="H442" i="1"/>
  <c r="H489" i="1"/>
  <c r="N489" i="1" s="1"/>
  <c r="H453" i="1"/>
  <c r="K453" i="1" s="1"/>
  <c r="O453" i="1" s="1"/>
  <c r="H451" i="1"/>
  <c r="H466" i="1"/>
  <c r="H498" i="1"/>
  <c r="H523" i="1"/>
  <c r="H521" i="1"/>
  <c r="N521" i="1" s="1"/>
  <c r="H454" i="1"/>
  <c r="H520" i="1"/>
  <c r="H252" i="1"/>
  <c r="H246" i="1"/>
  <c r="H91" i="1"/>
  <c r="H19" i="1"/>
  <c r="H25" i="1"/>
  <c r="N25" i="1" s="1"/>
  <c r="H109" i="1"/>
  <c r="K109" i="1" s="1"/>
  <c r="O109" i="1" s="1"/>
  <c r="H257" i="1"/>
  <c r="N257" i="1" s="1"/>
  <c r="H298" i="1"/>
  <c r="H289" i="1"/>
  <c r="H276" i="1"/>
  <c r="N276" i="1" s="1"/>
  <c r="H343" i="1"/>
  <c r="N343" i="1" s="1"/>
  <c r="H360" i="1"/>
  <c r="N360" i="1" s="1"/>
  <c r="H365" i="1"/>
  <c r="N365" i="1" s="1"/>
  <c r="H370" i="1"/>
  <c r="H392" i="1"/>
  <c r="H417" i="1"/>
  <c r="N417" i="1" s="1"/>
  <c r="H380" i="1"/>
  <c r="H361" i="1"/>
  <c r="N361" i="1" s="1"/>
  <c r="H329" i="1"/>
  <c r="N329" i="1" s="1"/>
  <c r="H388" i="1"/>
  <c r="H420" i="1"/>
  <c r="H437" i="1"/>
  <c r="H476" i="1"/>
  <c r="N476" i="1" s="1"/>
  <c r="H508" i="1"/>
  <c r="N508" i="1" s="1"/>
  <c r="H438" i="1"/>
  <c r="H376" i="1"/>
  <c r="N376" i="1" s="1"/>
  <c r="H447" i="1"/>
  <c r="H487" i="1"/>
  <c r="H519" i="1"/>
  <c r="N519" i="1" s="1"/>
  <c r="H465" i="1"/>
  <c r="N465" i="1" s="1"/>
  <c r="H497" i="1"/>
  <c r="N497" i="1" s="1"/>
  <c r="H452" i="1"/>
  <c r="N452" i="1" s="1"/>
  <c r="H474" i="1"/>
  <c r="H506" i="1"/>
  <c r="N506" i="1" s="1"/>
  <c r="H513" i="1"/>
  <c r="H411" i="1"/>
  <c r="N411" i="1" s="1"/>
  <c r="H524" i="1"/>
  <c r="N524" i="1" s="1"/>
  <c r="H387" i="1"/>
  <c r="N387" i="1" s="1"/>
  <c r="H260" i="1"/>
  <c r="N260" i="1" s="1"/>
  <c r="H274" i="1"/>
  <c r="N274" i="1" s="1"/>
  <c r="H86" i="1"/>
  <c r="H216" i="1"/>
  <c r="N216" i="1" s="1"/>
  <c r="H190" i="1"/>
  <c r="N190" i="1" s="1"/>
  <c r="H44" i="1"/>
  <c r="N44" i="1" s="1"/>
  <c r="H244" i="1"/>
  <c r="N244" i="1" s="1"/>
  <c r="H281" i="1"/>
  <c r="N281" i="1" s="1"/>
  <c r="H307" i="1"/>
  <c r="N307" i="1" s="1"/>
  <c r="H285" i="1"/>
  <c r="K285" i="1" s="1"/>
  <c r="O285" i="1" s="1"/>
  <c r="H302" i="1"/>
  <c r="N302" i="1" s="1"/>
  <c r="H320" i="1"/>
  <c r="H325" i="1"/>
  <c r="N325" i="1" s="1"/>
  <c r="H369" i="1"/>
  <c r="N369" i="1" s="1"/>
  <c r="H407" i="1"/>
  <c r="N407" i="1" s="1"/>
  <c r="H305" i="1"/>
  <c r="N305" i="1" s="1"/>
  <c r="H400" i="1"/>
  <c r="N400" i="1" s="1"/>
  <c r="H318" i="1"/>
  <c r="N318" i="1" s="1"/>
  <c r="H354" i="1"/>
  <c r="N354" i="1" s="1"/>
  <c r="H284" i="1"/>
  <c r="N284" i="1" s="1"/>
  <c r="H358" i="1"/>
  <c r="N358" i="1" s="1"/>
  <c r="H397" i="1"/>
  <c r="K397" i="1" s="1"/>
  <c r="O397" i="1" s="1"/>
  <c r="H363" i="1"/>
  <c r="N363" i="1" s="1"/>
  <c r="H450" i="1"/>
  <c r="N450" i="1" s="1"/>
  <c r="H485" i="1"/>
  <c r="N485" i="1" s="1"/>
  <c r="H386" i="1"/>
  <c r="N386" i="1" s="1"/>
  <c r="H428" i="1"/>
  <c r="N428" i="1" s="1"/>
  <c r="H470" i="1"/>
  <c r="H502" i="1"/>
  <c r="N502" i="1" s="1"/>
  <c r="H446" i="1"/>
  <c r="N446" i="1" s="1"/>
  <c r="H480" i="1"/>
  <c r="N480" i="1" s="1"/>
  <c r="H422" i="1"/>
  <c r="H458" i="1"/>
  <c r="H483" i="1"/>
  <c r="N483" i="1" s="1"/>
  <c r="H515" i="1"/>
  <c r="H21" i="1"/>
  <c r="K21" i="1" s="1"/>
  <c r="O21" i="1" s="1"/>
  <c r="H199" i="1"/>
  <c r="N199" i="1" s="1"/>
  <c r="H164" i="1"/>
  <c r="K164" i="1" s="1"/>
  <c r="O164" i="1" s="1"/>
  <c r="H39" i="1"/>
  <c r="H330" i="1"/>
  <c r="N330" i="1" s="1"/>
  <c r="H315" i="1"/>
  <c r="H288" i="1"/>
  <c r="N288" i="1" s="1"/>
  <c r="H303" i="1"/>
  <c r="H336" i="1"/>
  <c r="N336" i="1" s="1"/>
  <c r="H333" i="1"/>
  <c r="H377" i="1"/>
  <c r="N377" i="1" s="1"/>
  <c r="H321" i="1"/>
  <c r="N321" i="1" s="1"/>
  <c r="H313" i="1"/>
  <c r="H401" i="1"/>
  <c r="N401" i="1" s="1"/>
  <c r="H337" i="1"/>
  <c r="N337" i="1" s="1"/>
  <c r="H373" i="1"/>
  <c r="K373" i="1" s="1"/>
  <c r="O373" i="1" s="1"/>
  <c r="H291" i="1"/>
  <c r="N291" i="1" s="1"/>
  <c r="H359" i="1"/>
  <c r="H404" i="1"/>
  <c r="H381" i="1"/>
  <c r="K381" i="1" s="1"/>
  <c r="O381" i="1" s="1"/>
  <c r="H460" i="1"/>
  <c r="N460" i="1" s="1"/>
  <c r="H492" i="1"/>
  <c r="N492" i="1" s="1"/>
  <c r="H394" i="1"/>
  <c r="H158" i="1"/>
  <c r="K158" i="1" s="1"/>
  <c r="O158" i="1" s="1"/>
  <c r="H122" i="1"/>
  <c r="H259" i="1"/>
  <c r="N259" i="1" s="1"/>
  <c r="H293" i="1"/>
  <c r="K293" i="1" s="1"/>
  <c r="O293" i="1" s="1"/>
  <c r="H364" i="1"/>
  <c r="H297" i="1"/>
  <c r="N297" i="1" s="1"/>
  <c r="H338" i="1"/>
  <c r="H383" i="1"/>
  <c r="N383" i="1" s="1"/>
  <c r="H440" i="1"/>
  <c r="N440" i="1" s="1"/>
  <c r="H445" i="1"/>
  <c r="N445" i="1" s="1"/>
  <c r="H463" i="1"/>
  <c r="H423" i="1"/>
  <c r="H473" i="1"/>
  <c r="H482" i="1"/>
  <c r="H268" i="1"/>
  <c r="H107" i="1"/>
  <c r="H105" i="1"/>
  <c r="N105" i="1" s="1"/>
  <c r="H280" i="1"/>
  <c r="H295" i="1"/>
  <c r="H366" i="1"/>
  <c r="H385" i="1"/>
  <c r="H341" i="1"/>
  <c r="H389" i="1"/>
  <c r="K389" i="1" s="1"/>
  <c r="O389" i="1" s="1"/>
  <c r="H469" i="1"/>
  <c r="K469" i="1" s="1"/>
  <c r="O469" i="1" s="1"/>
  <c r="H449" i="1"/>
  <c r="N449" i="1" s="1"/>
  <c r="H471" i="1"/>
  <c r="N471" i="1" s="1"/>
  <c r="H448" i="1"/>
  <c r="N448" i="1" s="1"/>
  <c r="H481" i="1"/>
  <c r="N481" i="1" s="1"/>
  <c r="H384" i="1"/>
  <c r="N384" i="1" s="1"/>
  <c r="H490" i="1"/>
  <c r="N490" i="1" s="1"/>
  <c r="H456" i="1"/>
  <c r="H269" i="1"/>
  <c r="K269" i="1" s="1"/>
  <c r="O269" i="1" s="1"/>
  <c r="H247" i="1"/>
  <c r="H31" i="1"/>
  <c r="H67" i="1"/>
  <c r="H299" i="1"/>
  <c r="N299" i="1" s="1"/>
  <c r="H335" i="1"/>
  <c r="N335" i="1" s="1"/>
  <c r="H367" i="1"/>
  <c r="H393" i="1"/>
  <c r="H355" i="1"/>
  <c r="H396" i="1"/>
  <c r="N396" i="1" s="1"/>
  <c r="H477" i="1"/>
  <c r="N477" i="1" s="1"/>
  <c r="H345" i="1"/>
  <c r="H486" i="1"/>
  <c r="N486" i="1" s="1"/>
  <c r="H496" i="1"/>
  <c r="N496" i="1" s="1"/>
  <c r="H499" i="1"/>
  <c r="N499" i="1" s="1"/>
  <c r="H403" i="1"/>
  <c r="N403" i="1" s="1"/>
  <c r="H516" i="1"/>
  <c r="H242" i="1"/>
  <c r="H243" i="1"/>
  <c r="H165" i="1"/>
  <c r="N165" i="1" s="1"/>
  <c r="H306" i="1"/>
  <c r="N306" i="1" s="1"/>
  <c r="H106" i="1"/>
  <c r="K106" i="1" s="1"/>
  <c r="O106" i="1" s="1"/>
  <c r="H282" i="1"/>
  <c r="H292" i="1"/>
  <c r="N292" i="1" s="1"/>
  <c r="H399" i="1"/>
  <c r="H416" i="1"/>
  <c r="N416" i="1" s="1"/>
  <c r="H382" i="1"/>
  <c r="H421" i="1"/>
  <c r="K421" i="1" s="1"/>
  <c r="O421" i="1" s="1"/>
  <c r="H501" i="1"/>
  <c r="N501" i="1" s="1"/>
  <c r="H427" i="1"/>
  <c r="H495" i="1"/>
  <c r="N495" i="1" s="1"/>
  <c r="H505" i="1"/>
  <c r="H457" i="1"/>
  <c r="N457" i="1" s="1"/>
  <c r="H514" i="1"/>
  <c r="N514" i="1" s="1"/>
  <c r="H415" i="1"/>
  <c r="N415" i="1" s="1"/>
  <c r="H245" i="1"/>
  <c r="K245" i="1" s="1"/>
  <c r="O245" i="1" s="1"/>
  <c r="H254" i="1"/>
  <c r="N254" i="1" s="1"/>
  <c r="H262" i="1"/>
  <c r="H97" i="1"/>
  <c r="K97" i="1" s="1"/>
  <c r="O97" i="1" s="1"/>
  <c r="H317" i="1"/>
  <c r="H378" i="1"/>
  <c r="N378" i="1" s="1"/>
  <c r="H357" i="1"/>
  <c r="H430" i="1"/>
  <c r="N430" i="1" s="1"/>
  <c r="H419" i="1"/>
  <c r="N419" i="1" s="1"/>
  <c r="H517" i="1"/>
  <c r="K517" i="1" s="1"/>
  <c r="O517" i="1" s="1"/>
  <c r="H273" i="1"/>
  <c r="H265" i="1"/>
  <c r="H439" i="1"/>
  <c r="N439" i="1" s="1"/>
  <c r="H475" i="1"/>
  <c r="N475" i="1" s="1"/>
  <c r="H211" i="1"/>
  <c r="H351" i="1"/>
  <c r="H413" i="1"/>
  <c r="N413" i="1" s="1"/>
  <c r="H410" i="1"/>
  <c r="H455" i="1"/>
  <c r="N455" i="1" s="1"/>
  <c r="H270" i="1"/>
  <c r="N270" i="1" s="1"/>
  <c r="H462" i="1"/>
  <c r="H194" i="1"/>
  <c r="N194" i="1" s="1"/>
  <c r="H352" i="1"/>
  <c r="N352" i="1" s="1"/>
  <c r="H424" i="1"/>
  <c r="N424" i="1" s="1"/>
  <c r="H350" i="1"/>
  <c r="N350" i="1" s="1"/>
  <c r="H435" i="1"/>
  <c r="N435" i="1" s="1"/>
  <c r="H426" i="1"/>
  <c r="N426" i="1" s="1"/>
  <c r="H512" i="1"/>
  <c r="H253" i="1"/>
  <c r="K253" i="1" s="1"/>
  <c r="O253" i="1" s="1"/>
  <c r="H267" i="1"/>
  <c r="H372" i="1"/>
  <c r="H368" i="1"/>
  <c r="H425" i="1"/>
  <c r="N425" i="1" s="1"/>
  <c r="H432" i="1"/>
  <c r="N432" i="1" s="1"/>
  <c r="H444" i="1"/>
  <c r="H464" i="1"/>
  <c r="H467" i="1"/>
  <c r="N467" i="1" s="1"/>
  <c r="H261" i="1"/>
  <c r="K261" i="1" s="1"/>
  <c r="O261" i="1" s="1"/>
  <c r="H263" i="1"/>
  <c r="H290" i="1"/>
  <c r="N290" i="1" s="1"/>
  <c r="H472" i="1"/>
  <c r="H248" i="1"/>
  <c r="N248" i="1" s="1"/>
  <c r="N493" i="1"/>
  <c r="N453" i="1"/>
  <c r="N429" i="1"/>
  <c r="N293" i="1"/>
  <c r="N253" i="1"/>
  <c r="N29" i="1"/>
  <c r="H503" i="1"/>
  <c r="H272" i="1"/>
  <c r="N272" i="1" s="1"/>
  <c r="H395" i="1"/>
  <c r="H494" i="1"/>
  <c r="H406" i="1"/>
  <c r="N406" i="1" s="1"/>
  <c r="H255" i="1"/>
  <c r="N255" i="1" s="1"/>
  <c r="H326" i="1"/>
  <c r="H398" i="1"/>
  <c r="H348" i="1"/>
  <c r="N348" i="1" s="1"/>
  <c r="H250" i="1"/>
  <c r="H507" i="1"/>
  <c r="N507" i="1" s="1"/>
  <c r="H509" i="1"/>
  <c r="N509" i="1" s="1"/>
  <c r="H324" i="1"/>
  <c r="N324" i="1" s="1"/>
  <c r="N518" i="1"/>
  <c r="H484" i="1"/>
  <c r="H316" i="1"/>
  <c r="N316" i="1" s="1"/>
  <c r="K497" i="1"/>
  <c r="O497" i="1" s="1"/>
  <c r="K490" i="1"/>
  <c r="O490" i="1" s="1"/>
  <c r="K504" i="1"/>
  <c r="O504" i="1" s="1"/>
  <c r="K270" i="1"/>
  <c r="O270" i="1" s="1"/>
  <c r="K378" i="1"/>
  <c r="O378" i="1" s="1"/>
  <c r="K266" i="1"/>
  <c r="O266" i="1" s="1"/>
  <c r="K418" i="1"/>
  <c r="O418" i="1" s="1"/>
  <c r="K318" i="1"/>
  <c r="O318" i="1" s="1"/>
  <c r="K278" i="1"/>
  <c r="O278" i="1" s="1"/>
  <c r="K376" i="1"/>
  <c r="O376" i="1" s="1"/>
  <c r="K443" i="1"/>
  <c r="O443" i="1" s="1"/>
  <c r="K435" i="1"/>
  <c r="O435" i="1" s="1"/>
  <c r="K374" i="1"/>
  <c r="O374" i="1" s="1"/>
  <c r="K450" i="1"/>
  <c r="O450" i="1" s="1"/>
  <c r="K365" i="1"/>
  <c r="O365" i="1" s="1"/>
  <c r="K491" i="1"/>
  <c r="O491" i="1" s="1"/>
  <c r="K483" i="1"/>
  <c r="O483" i="1" s="1"/>
  <c r="K323" i="1"/>
  <c r="O323" i="1" s="1"/>
  <c r="K524" i="1"/>
  <c r="O524" i="1" s="1"/>
  <c r="K428" i="1"/>
  <c r="O428" i="1" s="1"/>
  <c r="K312" i="1"/>
  <c r="O312" i="1" s="1"/>
  <c r="K308" i="1"/>
  <c r="O308" i="1" s="1"/>
  <c r="K300" i="1"/>
  <c r="O300" i="1" s="1"/>
  <c r="H147" i="1"/>
  <c r="K147" i="1" s="1"/>
  <c r="O147" i="1" s="1"/>
  <c r="K475" i="1"/>
  <c r="O475" i="1" s="1"/>
  <c r="K417" i="1"/>
  <c r="O417" i="1" s="1"/>
  <c r="K411" i="1"/>
  <c r="O411" i="1" s="1"/>
  <c r="K29" i="1"/>
  <c r="O29" i="1" s="1"/>
  <c r="K426" i="1"/>
  <c r="O426" i="1" s="1"/>
  <c r="K508" i="1"/>
  <c r="O508" i="1" s="1"/>
  <c r="K492" i="1"/>
  <c r="O492" i="1" s="1"/>
  <c r="K297" i="1"/>
  <c r="O297" i="1" s="1"/>
  <c r="K256" i="1"/>
  <c r="O256" i="1" s="1"/>
  <c r="K433" i="1"/>
  <c r="O433" i="1" s="1"/>
  <c r="K519" i="1"/>
  <c r="O519" i="1" s="1"/>
  <c r="K479" i="1"/>
  <c r="O479" i="1" s="1"/>
  <c r="K493" i="1"/>
  <c r="O493" i="1" s="1"/>
  <c r="K477" i="1"/>
  <c r="O477" i="1" s="1"/>
  <c r="K461" i="1"/>
  <c r="O461" i="1" s="1"/>
  <c r="K356" i="1"/>
  <c r="O356" i="1" s="1"/>
  <c r="K339" i="1"/>
  <c r="O339" i="1" s="1"/>
  <c r="K354" i="1"/>
  <c r="O354" i="1" s="1"/>
  <c r="K337" i="1"/>
  <c r="O337" i="1" s="1"/>
  <c r="K305" i="1"/>
  <c r="O305" i="1" s="1"/>
  <c r="K348" i="1"/>
  <c r="O348" i="1" s="1"/>
  <c r="K332" i="1"/>
  <c r="O332" i="1" s="1"/>
  <c r="K324" i="1"/>
  <c r="O324" i="1" s="1"/>
  <c r="K299" i="1"/>
  <c r="O299" i="1" s="1"/>
  <c r="K34" i="1"/>
  <c r="O34" i="1" s="1"/>
  <c r="K44" i="1"/>
  <c r="O44" i="1" s="1"/>
  <c r="K31" i="1"/>
  <c r="O31" i="1" s="1"/>
  <c r="K107" i="1"/>
  <c r="O107" i="1" s="1"/>
  <c r="N107" i="1"/>
  <c r="N147" i="1"/>
  <c r="K110" i="1"/>
  <c r="O110" i="1" s="1"/>
  <c r="N110" i="1"/>
  <c r="K70" i="1"/>
  <c r="O70" i="1" s="1"/>
  <c r="N70" i="1"/>
  <c r="H328" i="1"/>
  <c r="H277" i="1"/>
  <c r="H310" i="1"/>
  <c r="H301" i="1"/>
  <c r="H322" i="1"/>
  <c r="H264" i="1"/>
  <c r="H88" i="1"/>
  <c r="H181" i="1"/>
  <c r="H224" i="1"/>
  <c r="H59" i="1"/>
  <c r="H72" i="1"/>
  <c r="H136" i="1"/>
  <c r="H28" i="1"/>
  <c r="H60" i="1"/>
  <c r="H223" i="1"/>
  <c r="H229" i="1"/>
  <c r="H271" i="1"/>
  <c r="H183" i="1"/>
  <c r="H137" i="1"/>
  <c r="N31" i="1"/>
  <c r="K25" i="1"/>
  <c r="O25" i="1" s="1"/>
  <c r="H84" i="1"/>
  <c r="H186" i="1"/>
  <c r="H238" i="1"/>
  <c r="H52" i="1"/>
  <c r="N164" i="1"/>
  <c r="N97" i="1"/>
  <c r="H54" i="1"/>
  <c r="H95" i="1"/>
  <c r="H17" i="1"/>
  <c r="H57" i="1"/>
  <c r="H61" i="1"/>
  <c r="H117" i="1"/>
  <c r="H167" i="1"/>
  <c r="H189" i="1"/>
  <c r="H201" i="1"/>
  <c r="H219" i="1"/>
  <c r="H23" i="1"/>
  <c r="H99" i="1"/>
  <c r="H130" i="1"/>
  <c r="H142" i="1"/>
  <c r="H171" i="1"/>
  <c r="H205" i="1"/>
  <c r="H48" i="1"/>
  <c r="H58" i="1"/>
  <c r="H202" i="1"/>
  <c r="H214" i="1"/>
  <c r="H235" i="1"/>
  <c r="H32" i="1"/>
  <c r="H96" i="1"/>
  <c r="H116" i="1"/>
  <c r="H168" i="1"/>
  <c r="H188" i="1"/>
  <c r="H218" i="1"/>
  <c r="H14" i="1"/>
  <c r="H79" i="1"/>
  <c r="H232" i="1"/>
  <c r="H49" i="1"/>
  <c r="H113" i="1"/>
  <c r="H126" i="1"/>
  <c r="H100" i="1"/>
  <c r="H146" i="1"/>
  <c r="H133" i="1"/>
  <c r="H184" i="1"/>
  <c r="H108" i="1"/>
  <c r="H53" i="1"/>
  <c r="H226" i="1"/>
  <c r="H196" i="1"/>
  <c r="H90" i="1"/>
  <c r="H22" i="1"/>
  <c r="H82" i="1"/>
  <c r="H129" i="1"/>
  <c r="H143" i="1"/>
  <c r="H185" i="1"/>
  <c r="H78" i="1"/>
  <c r="H172" i="1"/>
  <c r="H231" i="1"/>
  <c r="H236" i="1"/>
  <c r="H180" i="1"/>
  <c r="H87" i="1"/>
  <c r="H66" i="1"/>
  <c r="H43" i="1"/>
  <c r="H239" i="1"/>
  <c r="H69" i="1"/>
  <c r="H221" i="1"/>
  <c r="H149" i="1"/>
  <c r="H85" i="1"/>
  <c r="H46" i="1"/>
  <c r="H208" i="1"/>
  <c r="H153" i="1"/>
  <c r="H89" i="1"/>
  <c r="H20" i="1"/>
  <c r="H233" i="1"/>
  <c r="H182" i="1"/>
  <c r="H127" i="1"/>
  <c r="H55" i="1"/>
  <c r="H241" i="1"/>
  <c r="H240" i="1"/>
  <c r="H210" i="1"/>
  <c r="H155" i="1"/>
  <c r="H134" i="1"/>
  <c r="H175" i="1"/>
  <c r="H154" i="1"/>
  <c r="H42" i="1"/>
  <c r="H200" i="1"/>
  <c r="H128" i="1"/>
  <c r="H56" i="1"/>
  <c r="H13" i="1"/>
  <c r="K13" i="1" s="1"/>
  <c r="H41" i="1"/>
  <c r="H178" i="1"/>
  <c r="H123" i="1"/>
  <c r="H68" i="1"/>
  <c r="H203" i="1"/>
  <c r="H173" i="1"/>
  <c r="H101" i="1"/>
  <c r="H15" i="1"/>
  <c r="H228" i="1"/>
  <c r="H139" i="1"/>
  <c r="H75" i="1"/>
  <c r="H18" i="1"/>
  <c r="H83" i="1"/>
  <c r="H206" i="1"/>
  <c r="H150" i="1"/>
  <c r="H124" i="1"/>
  <c r="H103" i="1"/>
  <c r="H77" i="1"/>
  <c r="H170" i="1"/>
  <c r="H98" i="1"/>
  <c r="H26" i="1"/>
  <c r="H33" i="1"/>
  <c r="H225" i="1"/>
  <c r="H161" i="1"/>
  <c r="H102" i="1"/>
  <c r="H40" i="1"/>
  <c r="H144" i="1"/>
  <c r="H80" i="1"/>
  <c r="H207" i="1"/>
  <c r="H177" i="1"/>
  <c r="H118" i="1"/>
  <c r="H63" i="1"/>
  <c r="H215" i="1"/>
  <c r="H197" i="1"/>
  <c r="H176" i="1"/>
  <c r="H151" i="1"/>
  <c r="H125" i="1"/>
  <c r="H104" i="1"/>
  <c r="H74" i="1"/>
  <c r="H62" i="1"/>
  <c r="H38" i="1"/>
  <c r="H222" i="1"/>
  <c r="H65" i="1"/>
  <c r="H217" i="1"/>
  <c r="H145" i="1"/>
  <c r="H81" i="1"/>
  <c r="H24" i="1"/>
  <c r="H50" i="1"/>
  <c r="H195" i="1"/>
  <c r="H140" i="1"/>
  <c r="H76" i="1"/>
  <c r="H220" i="1"/>
  <c r="H114" i="1"/>
  <c r="H30" i="1"/>
  <c r="H156" i="1"/>
  <c r="H92" i="1"/>
  <c r="H27" i="1"/>
  <c r="H198" i="1"/>
  <c r="H227" i="1"/>
  <c r="H213" i="1"/>
  <c r="H192" i="1"/>
  <c r="H162" i="1"/>
  <c r="H36" i="1"/>
  <c r="H187" i="1"/>
  <c r="H115" i="1"/>
  <c r="H47" i="1"/>
  <c r="H45" i="1"/>
  <c r="H174" i="1"/>
  <c r="H119" i="1"/>
  <c r="H112" i="1"/>
  <c r="H16" i="1"/>
  <c r="H193" i="1"/>
  <c r="H163" i="1"/>
  <c r="H141" i="1"/>
  <c r="H120" i="1"/>
  <c r="H73" i="1"/>
  <c r="H249" i="1"/>
  <c r="H166" i="1"/>
  <c r="H94" i="1"/>
  <c r="H37" i="1"/>
  <c r="H212" i="1"/>
  <c r="H157" i="1"/>
  <c r="H93" i="1"/>
  <c r="H35" i="1"/>
  <c r="H209" i="1"/>
  <c r="H179" i="1"/>
  <c r="H294" i="1"/>
  <c r="H327" i="1"/>
  <c r="H309" i="1"/>
  <c r="H287" i="1"/>
  <c r="H283" i="1"/>
  <c r="H314" i="1"/>
  <c r="H251" i="1"/>
  <c r="H258" i="1"/>
  <c r="H71" i="1"/>
  <c r="H135" i="1"/>
  <c r="H131" i="1"/>
  <c r="H237" i="1"/>
  <c r="H51" i="1"/>
  <c r="H204" i="1"/>
  <c r="H121" i="1"/>
  <c r="K86" i="1"/>
  <c r="O86" i="1" s="1"/>
  <c r="N86" i="1"/>
  <c r="H148" i="1"/>
  <c r="H64" i="1"/>
  <c r="H191" i="1"/>
  <c r="H132" i="1"/>
  <c r="H234" i="1"/>
  <c r="H159" i="1"/>
  <c r="K406" i="1" l="1"/>
  <c r="O406" i="1" s="1"/>
  <c r="K302" i="1"/>
  <c r="O302" i="1" s="1"/>
  <c r="K602" i="1"/>
  <c r="O602" i="1" s="1"/>
  <c r="N602" i="1"/>
  <c r="K555" i="1"/>
  <c r="O555" i="1" s="1"/>
  <c r="N555" i="1"/>
  <c r="N620" i="1"/>
  <c r="K620" i="1"/>
  <c r="O620" i="1" s="1"/>
  <c r="N588" i="1"/>
  <c r="K588" i="1"/>
  <c r="O588" i="1" s="1"/>
  <c r="N541" i="1"/>
  <c r="K541" i="1"/>
  <c r="O541" i="1" s="1"/>
  <c r="K606" i="1"/>
  <c r="O606" i="1" s="1"/>
  <c r="N606" i="1"/>
  <c r="N559" i="1"/>
  <c r="K559" i="1"/>
  <c r="O559" i="1" s="1"/>
  <c r="N616" i="1"/>
  <c r="K616" i="1"/>
  <c r="O616" i="1" s="1"/>
  <c r="N584" i="1"/>
  <c r="K584" i="1"/>
  <c r="O584" i="1" s="1"/>
  <c r="N537" i="1"/>
  <c r="K537" i="1"/>
  <c r="O537" i="1" s="1"/>
  <c r="K707" i="1"/>
  <c r="O707" i="1" s="1"/>
  <c r="N707" i="1"/>
  <c r="K699" i="1"/>
  <c r="O699" i="1" s="1"/>
  <c r="N699" i="1"/>
  <c r="K691" i="1"/>
  <c r="O691" i="1" s="1"/>
  <c r="N691" i="1"/>
  <c r="K683" i="1"/>
  <c r="O683" i="1" s="1"/>
  <c r="N683" i="1"/>
  <c r="N675" i="1"/>
  <c r="K675" i="1"/>
  <c r="O675" i="1" s="1"/>
  <c r="K667" i="1"/>
  <c r="O667" i="1" s="1"/>
  <c r="N667" i="1"/>
  <c r="N659" i="1"/>
  <c r="K659" i="1"/>
  <c r="O659" i="1" s="1"/>
  <c r="K651" i="1"/>
  <c r="O651" i="1" s="1"/>
  <c r="N651" i="1"/>
  <c r="N643" i="1"/>
  <c r="K643" i="1"/>
  <c r="O643" i="1" s="1"/>
  <c r="K635" i="1"/>
  <c r="O635" i="1" s="1"/>
  <c r="N635" i="1"/>
  <c r="N627" i="1"/>
  <c r="K627" i="1"/>
  <c r="O627" i="1" s="1"/>
  <c r="K574" i="1"/>
  <c r="O574" i="1" s="1"/>
  <c r="N574" i="1"/>
  <c r="N566" i="1"/>
  <c r="K566" i="1"/>
  <c r="O566" i="1" s="1"/>
  <c r="K619" i="1"/>
  <c r="O619" i="1" s="1"/>
  <c r="N619" i="1"/>
  <c r="N611" i="1"/>
  <c r="K611" i="1"/>
  <c r="O611" i="1" s="1"/>
  <c r="K603" i="1"/>
  <c r="O603" i="1" s="1"/>
  <c r="N603" i="1"/>
  <c r="K595" i="1"/>
  <c r="O595" i="1" s="1"/>
  <c r="N595" i="1"/>
  <c r="K587" i="1"/>
  <c r="O587" i="1" s="1"/>
  <c r="N587" i="1"/>
  <c r="N579" i="1"/>
  <c r="K579" i="1"/>
  <c r="O579" i="1" s="1"/>
  <c r="N556" i="1"/>
  <c r="K556" i="1"/>
  <c r="O556" i="1" s="1"/>
  <c r="N548" i="1"/>
  <c r="K548" i="1"/>
  <c r="O548" i="1" s="1"/>
  <c r="N540" i="1"/>
  <c r="K540" i="1"/>
  <c r="O540" i="1" s="1"/>
  <c r="K532" i="1"/>
  <c r="O532" i="1" s="1"/>
  <c r="N532" i="1"/>
  <c r="N710" i="1"/>
  <c r="K710" i="1"/>
  <c r="O710" i="1" s="1"/>
  <c r="N702" i="1"/>
  <c r="K702" i="1"/>
  <c r="O702" i="1" s="1"/>
  <c r="K694" i="1"/>
  <c r="O694" i="1" s="1"/>
  <c r="N694" i="1"/>
  <c r="K686" i="1"/>
  <c r="O686" i="1" s="1"/>
  <c r="N686" i="1"/>
  <c r="N678" i="1"/>
  <c r="K678" i="1"/>
  <c r="O678" i="1" s="1"/>
  <c r="N670" i="1"/>
  <c r="K670" i="1"/>
  <c r="O670" i="1" s="1"/>
  <c r="N662" i="1"/>
  <c r="K662" i="1"/>
  <c r="O662" i="1" s="1"/>
  <c r="K654" i="1"/>
  <c r="O654" i="1" s="1"/>
  <c r="N654" i="1"/>
  <c r="N646" i="1"/>
  <c r="K646" i="1"/>
  <c r="O646" i="1" s="1"/>
  <c r="K638" i="1"/>
  <c r="O638" i="1" s="1"/>
  <c r="N638" i="1"/>
  <c r="N630" i="1"/>
  <c r="K630" i="1"/>
  <c r="O630" i="1" s="1"/>
  <c r="K577" i="1"/>
  <c r="O577" i="1" s="1"/>
  <c r="N577" i="1"/>
  <c r="N569" i="1"/>
  <c r="K569" i="1"/>
  <c r="O569" i="1" s="1"/>
  <c r="N594" i="1"/>
  <c r="K594" i="1"/>
  <c r="O594" i="1" s="1"/>
  <c r="N547" i="1"/>
  <c r="K547" i="1"/>
  <c r="O547" i="1" s="1"/>
  <c r="N612" i="1"/>
  <c r="K612" i="1"/>
  <c r="O612" i="1" s="1"/>
  <c r="N580" i="1"/>
  <c r="K580" i="1"/>
  <c r="O580" i="1" s="1"/>
  <c r="K533" i="1"/>
  <c r="O533" i="1" s="1"/>
  <c r="N533" i="1"/>
  <c r="N598" i="1"/>
  <c r="K598" i="1"/>
  <c r="O598" i="1" s="1"/>
  <c r="N551" i="1"/>
  <c r="K551" i="1"/>
  <c r="O551" i="1" s="1"/>
  <c r="N608" i="1"/>
  <c r="K608" i="1"/>
  <c r="O608" i="1" s="1"/>
  <c r="K561" i="1"/>
  <c r="O561" i="1" s="1"/>
  <c r="N561" i="1"/>
  <c r="K529" i="1"/>
  <c r="O529" i="1" s="1"/>
  <c r="N529" i="1"/>
  <c r="K705" i="1"/>
  <c r="O705" i="1" s="1"/>
  <c r="N705" i="1"/>
  <c r="N697" i="1"/>
  <c r="K697" i="1"/>
  <c r="O697" i="1" s="1"/>
  <c r="N689" i="1"/>
  <c r="K689" i="1"/>
  <c r="O689" i="1" s="1"/>
  <c r="N681" i="1"/>
  <c r="K681" i="1"/>
  <c r="O681" i="1" s="1"/>
  <c r="K673" i="1"/>
  <c r="O673" i="1" s="1"/>
  <c r="N673" i="1"/>
  <c r="K665" i="1"/>
  <c r="O665" i="1" s="1"/>
  <c r="N665" i="1"/>
  <c r="K657" i="1"/>
  <c r="O657" i="1" s="1"/>
  <c r="N657" i="1"/>
  <c r="N649" i="1"/>
  <c r="K649" i="1"/>
  <c r="O649" i="1" s="1"/>
  <c r="K641" i="1"/>
  <c r="O641" i="1" s="1"/>
  <c r="N641" i="1"/>
  <c r="K633" i="1"/>
  <c r="O633" i="1" s="1"/>
  <c r="N633" i="1"/>
  <c r="N625" i="1"/>
  <c r="K625" i="1"/>
  <c r="O625" i="1" s="1"/>
  <c r="K572" i="1"/>
  <c r="O572" i="1" s="1"/>
  <c r="N572" i="1"/>
  <c r="N564" i="1"/>
  <c r="K564" i="1"/>
  <c r="O564" i="1" s="1"/>
  <c r="K617" i="1"/>
  <c r="O617" i="1" s="1"/>
  <c r="N617" i="1"/>
  <c r="N609" i="1"/>
  <c r="K609" i="1"/>
  <c r="O609" i="1" s="1"/>
  <c r="N601" i="1"/>
  <c r="K601" i="1"/>
  <c r="O601" i="1" s="1"/>
  <c r="K593" i="1"/>
  <c r="O593" i="1" s="1"/>
  <c r="N593" i="1"/>
  <c r="K585" i="1"/>
  <c r="O585" i="1" s="1"/>
  <c r="N585" i="1"/>
  <c r="N562" i="1"/>
  <c r="K562" i="1"/>
  <c r="O562" i="1" s="1"/>
  <c r="K554" i="1"/>
  <c r="O554" i="1" s="1"/>
  <c r="N554" i="1"/>
  <c r="K546" i="1"/>
  <c r="O546" i="1" s="1"/>
  <c r="N546" i="1"/>
  <c r="K538" i="1"/>
  <c r="O538" i="1" s="1"/>
  <c r="N538" i="1"/>
  <c r="N530" i="1"/>
  <c r="K530" i="1"/>
  <c r="O530" i="1" s="1"/>
  <c r="K708" i="1"/>
  <c r="O708" i="1" s="1"/>
  <c r="N708" i="1"/>
  <c r="N700" i="1"/>
  <c r="K700" i="1"/>
  <c r="O700" i="1" s="1"/>
  <c r="N692" i="1"/>
  <c r="K692" i="1"/>
  <c r="O692" i="1" s="1"/>
  <c r="K684" i="1"/>
  <c r="O684" i="1" s="1"/>
  <c r="N684" i="1"/>
  <c r="N676" i="1"/>
  <c r="K676" i="1"/>
  <c r="O676" i="1" s="1"/>
  <c r="K668" i="1"/>
  <c r="O668" i="1" s="1"/>
  <c r="N668" i="1"/>
  <c r="N660" i="1"/>
  <c r="K660" i="1"/>
  <c r="O660" i="1" s="1"/>
  <c r="N652" i="1"/>
  <c r="K652" i="1"/>
  <c r="O652" i="1" s="1"/>
  <c r="N644" i="1"/>
  <c r="K644" i="1"/>
  <c r="O644" i="1" s="1"/>
  <c r="K636" i="1"/>
  <c r="O636" i="1" s="1"/>
  <c r="N636" i="1"/>
  <c r="N628" i="1"/>
  <c r="K628" i="1"/>
  <c r="O628" i="1" s="1"/>
  <c r="N575" i="1"/>
  <c r="K575" i="1"/>
  <c r="O575" i="1" s="1"/>
  <c r="K567" i="1"/>
  <c r="O567" i="1" s="1"/>
  <c r="N567" i="1"/>
  <c r="K401" i="1"/>
  <c r="O401" i="1" s="1"/>
  <c r="K352" i="1"/>
  <c r="O352" i="1" s="1"/>
  <c r="K618" i="1"/>
  <c r="O618" i="1" s="1"/>
  <c r="N618" i="1"/>
  <c r="K586" i="1"/>
  <c r="O586" i="1" s="1"/>
  <c r="N586" i="1"/>
  <c r="K539" i="1"/>
  <c r="O539" i="1" s="1"/>
  <c r="N539" i="1"/>
  <c r="K604" i="1"/>
  <c r="O604" i="1" s="1"/>
  <c r="N604" i="1"/>
  <c r="N557" i="1"/>
  <c r="K557" i="1"/>
  <c r="O557" i="1" s="1"/>
  <c r="K622" i="1"/>
  <c r="O622" i="1" s="1"/>
  <c r="N622" i="1"/>
  <c r="K590" i="1"/>
  <c r="O590" i="1" s="1"/>
  <c r="N590" i="1"/>
  <c r="K543" i="1"/>
  <c r="O543" i="1" s="1"/>
  <c r="N543" i="1"/>
  <c r="N600" i="1"/>
  <c r="K600" i="1"/>
  <c r="O600" i="1" s="1"/>
  <c r="K553" i="1"/>
  <c r="O553" i="1" s="1"/>
  <c r="N553" i="1"/>
  <c r="N527" i="1"/>
  <c r="K527" i="1"/>
  <c r="O527" i="1" s="1"/>
  <c r="N703" i="1"/>
  <c r="K703" i="1"/>
  <c r="O703" i="1" s="1"/>
  <c r="N695" i="1"/>
  <c r="K695" i="1"/>
  <c r="O695" i="1" s="1"/>
  <c r="K687" i="1"/>
  <c r="O687" i="1" s="1"/>
  <c r="N687" i="1"/>
  <c r="N679" i="1"/>
  <c r="K679" i="1"/>
  <c r="O679" i="1" s="1"/>
  <c r="K671" i="1"/>
  <c r="O671" i="1" s="1"/>
  <c r="N671" i="1"/>
  <c r="N663" i="1"/>
  <c r="K663" i="1"/>
  <c r="O663" i="1" s="1"/>
  <c r="K655" i="1"/>
  <c r="O655" i="1" s="1"/>
  <c r="N655" i="1"/>
  <c r="N647" i="1"/>
  <c r="K647" i="1"/>
  <c r="O647" i="1" s="1"/>
  <c r="N639" i="1"/>
  <c r="K639" i="1"/>
  <c r="O639" i="1" s="1"/>
  <c r="K631" i="1"/>
  <c r="O631" i="1" s="1"/>
  <c r="N631" i="1"/>
  <c r="K578" i="1"/>
  <c r="O578" i="1" s="1"/>
  <c r="N578" i="1"/>
  <c r="K570" i="1"/>
  <c r="O570" i="1" s="1"/>
  <c r="N570" i="1"/>
  <c r="N623" i="1"/>
  <c r="K623" i="1"/>
  <c r="O623" i="1" s="1"/>
  <c r="K615" i="1"/>
  <c r="O615" i="1" s="1"/>
  <c r="N615" i="1"/>
  <c r="K607" i="1"/>
  <c r="O607" i="1" s="1"/>
  <c r="N607" i="1"/>
  <c r="K599" i="1"/>
  <c r="O599" i="1" s="1"/>
  <c r="N599" i="1"/>
  <c r="N591" i="1"/>
  <c r="K591" i="1"/>
  <c r="O591" i="1" s="1"/>
  <c r="K583" i="1"/>
  <c r="O583" i="1" s="1"/>
  <c r="N583" i="1"/>
  <c r="K560" i="1"/>
  <c r="O560" i="1" s="1"/>
  <c r="N560" i="1"/>
  <c r="N552" i="1"/>
  <c r="K552" i="1"/>
  <c r="O552" i="1" s="1"/>
  <c r="K544" i="1"/>
  <c r="O544" i="1" s="1"/>
  <c r="N544" i="1"/>
  <c r="N536" i="1"/>
  <c r="K536" i="1"/>
  <c r="O536" i="1" s="1"/>
  <c r="K528" i="1"/>
  <c r="O528" i="1" s="1"/>
  <c r="N528" i="1"/>
  <c r="K706" i="1"/>
  <c r="O706" i="1" s="1"/>
  <c r="N706" i="1"/>
  <c r="K698" i="1"/>
  <c r="O698" i="1" s="1"/>
  <c r="N698" i="1"/>
  <c r="K690" i="1"/>
  <c r="O690" i="1" s="1"/>
  <c r="N690" i="1"/>
  <c r="K682" i="1"/>
  <c r="O682" i="1" s="1"/>
  <c r="N682" i="1"/>
  <c r="K674" i="1"/>
  <c r="O674" i="1" s="1"/>
  <c r="N674" i="1"/>
  <c r="K666" i="1"/>
  <c r="O666" i="1" s="1"/>
  <c r="N666" i="1"/>
  <c r="K658" i="1"/>
  <c r="O658" i="1" s="1"/>
  <c r="N658" i="1"/>
  <c r="K650" i="1"/>
  <c r="O650" i="1" s="1"/>
  <c r="N650" i="1"/>
  <c r="K642" i="1"/>
  <c r="O642" i="1" s="1"/>
  <c r="N642" i="1"/>
  <c r="K634" i="1"/>
  <c r="O634" i="1" s="1"/>
  <c r="N634" i="1"/>
  <c r="K626" i="1"/>
  <c r="O626" i="1" s="1"/>
  <c r="N626" i="1"/>
  <c r="K573" i="1"/>
  <c r="O573" i="1" s="1"/>
  <c r="N573" i="1"/>
  <c r="K565" i="1"/>
  <c r="O565" i="1" s="1"/>
  <c r="N565" i="1"/>
  <c r="K610" i="1"/>
  <c r="O610" i="1" s="1"/>
  <c r="N610" i="1"/>
  <c r="K563" i="1"/>
  <c r="O563" i="1" s="1"/>
  <c r="N563" i="1"/>
  <c r="K531" i="1"/>
  <c r="O531" i="1" s="1"/>
  <c r="N531" i="1"/>
  <c r="N596" i="1"/>
  <c r="K596" i="1"/>
  <c r="O596" i="1" s="1"/>
  <c r="K549" i="1"/>
  <c r="O549" i="1" s="1"/>
  <c r="N549" i="1"/>
  <c r="N614" i="1"/>
  <c r="K614" i="1"/>
  <c r="O614" i="1" s="1"/>
  <c r="N582" i="1"/>
  <c r="K582" i="1"/>
  <c r="O582" i="1" s="1"/>
  <c r="N535" i="1"/>
  <c r="K535" i="1"/>
  <c r="O535" i="1" s="1"/>
  <c r="K592" i="1"/>
  <c r="O592" i="1" s="1"/>
  <c r="N592" i="1"/>
  <c r="K545" i="1"/>
  <c r="O545" i="1" s="1"/>
  <c r="N545" i="1"/>
  <c r="K709" i="1"/>
  <c r="O709" i="1" s="1"/>
  <c r="N709" i="1"/>
  <c r="N701" i="1"/>
  <c r="K701" i="1"/>
  <c r="O701" i="1" s="1"/>
  <c r="N693" i="1"/>
  <c r="K693" i="1"/>
  <c r="O693" i="1" s="1"/>
  <c r="K685" i="1"/>
  <c r="O685" i="1" s="1"/>
  <c r="N685" i="1"/>
  <c r="K677" i="1"/>
  <c r="O677" i="1" s="1"/>
  <c r="N677" i="1"/>
  <c r="N669" i="1"/>
  <c r="K669" i="1"/>
  <c r="O669" i="1" s="1"/>
  <c r="K661" i="1"/>
  <c r="O661" i="1" s="1"/>
  <c r="N661" i="1"/>
  <c r="K653" i="1"/>
  <c r="O653" i="1" s="1"/>
  <c r="N653" i="1"/>
  <c r="K645" i="1"/>
  <c r="O645" i="1" s="1"/>
  <c r="N645" i="1"/>
  <c r="N637" i="1"/>
  <c r="K637" i="1"/>
  <c r="O637" i="1" s="1"/>
  <c r="K629" i="1"/>
  <c r="O629" i="1" s="1"/>
  <c r="N629" i="1"/>
  <c r="N576" i="1"/>
  <c r="K576" i="1"/>
  <c r="O576" i="1" s="1"/>
  <c r="K568" i="1"/>
  <c r="O568" i="1" s="1"/>
  <c r="N568" i="1"/>
  <c r="K621" i="1"/>
  <c r="O621" i="1" s="1"/>
  <c r="N621" i="1"/>
  <c r="N613" i="1"/>
  <c r="K613" i="1"/>
  <c r="O613" i="1" s="1"/>
  <c r="N605" i="1"/>
  <c r="K605" i="1"/>
  <c r="O605" i="1" s="1"/>
  <c r="K597" i="1"/>
  <c r="O597" i="1" s="1"/>
  <c r="N597" i="1"/>
  <c r="K589" i="1"/>
  <c r="O589" i="1" s="1"/>
  <c r="N589" i="1"/>
  <c r="K581" i="1"/>
  <c r="O581" i="1" s="1"/>
  <c r="N581" i="1"/>
  <c r="N558" i="1"/>
  <c r="K558" i="1"/>
  <c r="O558" i="1" s="1"/>
  <c r="K550" i="1"/>
  <c r="O550" i="1" s="1"/>
  <c r="N550" i="1"/>
  <c r="K542" i="1"/>
  <c r="O542" i="1" s="1"/>
  <c r="N542" i="1"/>
  <c r="K534" i="1"/>
  <c r="O534" i="1" s="1"/>
  <c r="N534" i="1"/>
  <c r="K526" i="1"/>
  <c r="O526" i="1" s="1"/>
  <c r="N526" i="1"/>
  <c r="K704" i="1"/>
  <c r="O704" i="1" s="1"/>
  <c r="N704" i="1"/>
  <c r="K696" i="1"/>
  <c r="O696" i="1" s="1"/>
  <c r="N696" i="1"/>
  <c r="N688" i="1"/>
  <c r="K688" i="1"/>
  <c r="O688" i="1" s="1"/>
  <c r="K680" i="1"/>
  <c r="O680" i="1" s="1"/>
  <c r="N680" i="1"/>
  <c r="K672" i="1"/>
  <c r="O672" i="1" s="1"/>
  <c r="N672" i="1"/>
  <c r="K664" i="1"/>
  <c r="O664" i="1" s="1"/>
  <c r="N664" i="1"/>
  <c r="K656" i="1"/>
  <c r="O656" i="1" s="1"/>
  <c r="N656" i="1"/>
  <c r="K648" i="1"/>
  <c r="O648" i="1" s="1"/>
  <c r="N648" i="1"/>
  <c r="N640" i="1"/>
  <c r="K640" i="1"/>
  <c r="O640" i="1" s="1"/>
  <c r="N632" i="1"/>
  <c r="K632" i="1"/>
  <c r="O632" i="1" s="1"/>
  <c r="K624" i="1"/>
  <c r="O624" i="1" s="1"/>
  <c r="N624" i="1"/>
  <c r="K571" i="1"/>
  <c r="O571" i="1" s="1"/>
  <c r="N571" i="1"/>
  <c r="K105" i="1"/>
  <c r="O105" i="1" s="1"/>
  <c r="K502" i="1"/>
  <c r="O502" i="1" s="1"/>
  <c r="K316" i="1"/>
  <c r="O316" i="1" s="1"/>
  <c r="K396" i="1"/>
  <c r="O396" i="1" s="1"/>
  <c r="N106" i="1"/>
  <c r="K358" i="1"/>
  <c r="O358" i="1" s="1"/>
  <c r="K325" i="1"/>
  <c r="O325" i="1" s="1"/>
  <c r="K190" i="1"/>
  <c r="O190" i="1" s="1"/>
  <c r="K455" i="1"/>
  <c r="O455" i="1" s="1"/>
  <c r="K350" i="1"/>
  <c r="O350" i="1" s="1"/>
  <c r="K514" i="1"/>
  <c r="O514" i="1" s="1"/>
  <c r="K165" i="1"/>
  <c r="O165" i="1" s="1"/>
  <c r="K525" i="1"/>
  <c r="O525" i="1" s="1"/>
  <c r="K371" i="1"/>
  <c r="O371" i="1" s="1"/>
  <c r="K467" i="1"/>
  <c r="O467" i="1" s="1"/>
  <c r="K521" i="1"/>
  <c r="O521" i="1" s="1"/>
  <c r="K306" i="1"/>
  <c r="O306" i="1" s="1"/>
  <c r="N389" i="1"/>
  <c r="K257" i="1"/>
  <c r="O257" i="1" s="1"/>
  <c r="K501" i="1"/>
  <c r="O501" i="1" s="1"/>
  <c r="K465" i="1"/>
  <c r="O465" i="1" s="1"/>
  <c r="K330" i="1"/>
  <c r="O330" i="1" s="1"/>
  <c r="K284" i="1"/>
  <c r="O284" i="1" s="1"/>
  <c r="K511" i="1"/>
  <c r="O511" i="1" s="1"/>
  <c r="K460" i="1"/>
  <c r="O460" i="1" s="1"/>
  <c r="K415" i="1"/>
  <c r="O415" i="1" s="1"/>
  <c r="K304" i="1"/>
  <c r="O304" i="1" s="1"/>
  <c r="K290" i="1"/>
  <c r="O290" i="1" s="1"/>
  <c r="K386" i="1"/>
  <c r="O386" i="1" s="1"/>
  <c r="N261" i="1"/>
  <c r="K216" i="1"/>
  <c r="O216" i="1" s="1"/>
  <c r="K476" i="1"/>
  <c r="O476" i="1" s="1"/>
  <c r="K424" i="1"/>
  <c r="O424" i="1" s="1"/>
  <c r="K194" i="1"/>
  <c r="O194" i="1" s="1"/>
  <c r="K384" i="1"/>
  <c r="O384" i="1" s="1"/>
  <c r="N285" i="1"/>
  <c r="K152" i="1"/>
  <c r="O152" i="1" s="1"/>
  <c r="K405" i="1"/>
  <c r="O405" i="1" s="1"/>
  <c r="K434" i="1"/>
  <c r="O434" i="1" s="1"/>
  <c r="K259" i="1"/>
  <c r="O259" i="1" s="1"/>
  <c r="N517" i="1"/>
  <c r="K311" i="1"/>
  <c r="O311" i="1" s="1"/>
  <c r="K495" i="1"/>
  <c r="K347" i="1"/>
  <c r="O347" i="1" s="1"/>
  <c r="K431" i="1"/>
  <c r="O431" i="1" s="1"/>
  <c r="K321" i="1"/>
  <c r="O321" i="1" s="1"/>
  <c r="K369" i="1"/>
  <c r="O369" i="1" s="1"/>
  <c r="K409" i="1"/>
  <c r="O409" i="1" s="1"/>
  <c r="N109" i="1"/>
  <c r="K387" i="1"/>
  <c r="O387" i="1" s="1"/>
  <c r="K439" i="1"/>
  <c r="O439" i="1" s="1"/>
  <c r="K334" i="1"/>
  <c r="O334" i="1" s="1"/>
  <c r="K274" i="1"/>
  <c r="O274" i="1" s="1"/>
  <c r="K377" i="1"/>
  <c r="O377" i="1" s="1"/>
  <c r="N381" i="1"/>
  <c r="N397" i="1"/>
  <c r="K449" i="1"/>
  <c r="O449" i="1" s="1"/>
  <c r="K403" i="1"/>
  <c r="O403" i="1" s="1"/>
  <c r="N269" i="1"/>
  <c r="N421" i="1"/>
  <c r="K288" i="1"/>
  <c r="O288" i="1" s="1"/>
  <c r="K169" i="1"/>
  <c r="O169" i="1" s="1"/>
  <c r="K468" i="1"/>
  <c r="O468" i="1" s="1"/>
  <c r="K363" i="1"/>
  <c r="O363" i="1" s="1"/>
  <c r="K276" i="1"/>
  <c r="O276" i="1" s="1"/>
  <c r="K436" i="1"/>
  <c r="O436" i="1" s="1"/>
  <c r="K255" i="1"/>
  <c r="O255" i="1" s="1"/>
  <c r="K244" i="1"/>
  <c r="O244" i="1" s="1"/>
  <c r="K430" i="1"/>
  <c r="O430" i="1" s="1"/>
  <c r="K383" i="1"/>
  <c r="O383" i="1" s="1"/>
  <c r="K452" i="1"/>
  <c r="O452" i="1" s="1"/>
  <c r="K407" i="1"/>
  <c r="O407" i="1" s="1"/>
  <c r="K459" i="1"/>
  <c r="O459" i="1" s="1"/>
  <c r="K292" i="1"/>
  <c r="O292" i="1" s="1"/>
  <c r="K446" i="1"/>
  <c r="O446" i="1" s="1"/>
  <c r="K361" i="1"/>
  <c r="O361" i="1" s="1"/>
  <c r="K486" i="1"/>
  <c r="O486" i="1" s="1"/>
  <c r="K471" i="1"/>
  <c r="O471" i="1" s="1"/>
  <c r="K379" i="1"/>
  <c r="O379" i="1" s="1"/>
  <c r="N245" i="1"/>
  <c r="N373" i="1"/>
  <c r="N326" i="1"/>
  <c r="K326" i="1"/>
  <c r="O326" i="1" s="1"/>
  <c r="K273" i="1"/>
  <c r="O273" i="1" s="1"/>
  <c r="N273" i="1"/>
  <c r="K19" i="1"/>
  <c r="O19" i="1" s="1"/>
  <c r="N19" i="1"/>
  <c r="K400" i="1"/>
  <c r="O400" i="1" s="1"/>
  <c r="K242" i="1"/>
  <c r="O242" i="1" s="1"/>
  <c r="N242" i="1"/>
  <c r="K160" i="1"/>
  <c r="O160" i="1" s="1"/>
  <c r="N160" i="1"/>
  <c r="K448" i="1"/>
  <c r="O448" i="1" s="1"/>
  <c r="K507" i="1"/>
  <c r="O507" i="1" s="1"/>
  <c r="K390" i="1"/>
  <c r="O390" i="1" s="1"/>
  <c r="K281" i="1"/>
  <c r="O281" i="1" s="1"/>
  <c r="K335" i="1"/>
  <c r="O335" i="1" s="1"/>
  <c r="K414" i="1"/>
  <c r="O414" i="1" s="1"/>
  <c r="K260" i="1"/>
  <c r="O260" i="1" s="1"/>
  <c r="K503" i="1"/>
  <c r="O503" i="1" s="1"/>
  <c r="N503" i="1"/>
  <c r="K368" i="1"/>
  <c r="O368" i="1" s="1"/>
  <c r="N368" i="1"/>
  <c r="N512" i="1"/>
  <c r="K512" i="1"/>
  <c r="O512" i="1" s="1"/>
  <c r="K211" i="1"/>
  <c r="O211" i="1" s="1"/>
  <c r="N211" i="1"/>
  <c r="N280" i="1"/>
  <c r="K280" i="1"/>
  <c r="O280" i="1" s="1"/>
  <c r="K303" i="1"/>
  <c r="O303" i="1" s="1"/>
  <c r="N303" i="1"/>
  <c r="K442" i="1"/>
  <c r="O442" i="1" s="1"/>
  <c r="N442" i="1"/>
  <c r="K275" i="1"/>
  <c r="O275" i="1" s="1"/>
  <c r="N275" i="1"/>
  <c r="N296" i="1"/>
  <c r="K296" i="1"/>
  <c r="O296" i="1" s="1"/>
  <c r="K344" i="1"/>
  <c r="O344" i="1" s="1"/>
  <c r="N344" i="1"/>
  <c r="K199" i="1"/>
  <c r="O199" i="1" s="1"/>
  <c r="N21" i="1"/>
  <c r="K331" i="1"/>
  <c r="O331" i="1" s="1"/>
  <c r="K500" i="1"/>
  <c r="O500" i="1" s="1"/>
  <c r="K509" i="1"/>
  <c r="O509" i="1" s="1"/>
  <c r="K445" i="1"/>
  <c r="O445" i="1" s="1"/>
  <c r="K279" i="1"/>
  <c r="O279" i="1" s="1"/>
  <c r="K343" i="1"/>
  <c r="O343" i="1" s="1"/>
  <c r="K481" i="1"/>
  <c r="O481" i="1" s="1"/>
  <c r="N472" i="1"/>
  <c r="K472" i="1"/>
  <c r="O472" i="1" s="1"/>
  <c r="K357" i="1"/>
  <c r="O357" i="1" s="1"/>
  <c r="N357" i="1"/>
  <c r="K282" i="1"/>
  <c r="O282" i="1" s="1"/>
  <c r="N282" i="1"/>
  <c r="K345" i="1"/>
  <c r="O345" i="1" s="1"/>
  <c r="N345" i="1"/>
  <c r="K67" i="1"/>
  <c r="O67" i="1" s="1"/>
  <c r="N67" i="1"/>
  <c r="K482" i="1"/>
  <c r="O482" i="1" s="1"/>
  <c r="N482" i="1"/>
  <c r="N338" i="1"/>
  <c r="K338" i="1"/>
  <c r="O338" i="1" s="1"/>
  <c r="N394" i="1"/>
  <c r="K394" i="1"/>
  <c r="O394" i="1" s="1"/>
  <c r="N515" i="1"/>
  <c r="K515" i="1"/>
  <c r="O515" i="1" s="1"/>
  <c r="K438" i="1"/>
  <c r="O438" i="1" s="1"/>
  <c r="N438" i="1"/>
  <c r="N380" i="1"/>
  <c r="K380" i="1"/>
  <c r="O380" i="1" s="1"/>
  <c r="N289" i="1"/>
  <c r="K289" i="1"/>
  <c r="O289" i="1" s="1"/>
  <c r="K286" i="1"/>
  <c r="O286" i="1" s="1"/>
  <c r="N286" i="1"/>
  <c r="N230" i="1"/>
  <c r="K230" i="1"/>
  <c r="O230" i="1" s="1"/>
  <c r="N366" i="1"/>
  <c r="K366" i="1"/>
  <c r="K359" i="1"/>
  <c r="O359" i="1" s="1"/>
  <c r="N359" i="1"/>
  <c r="K487" i="1"/>
  <c r="O487" i="1" s="1"/>
  <c r="N487" i="1"/>
  <c r="K353" i="1"/>
  <c r="O353" i="1" s="1"/>
  <c r="N353" i="1"/>
  <c r="K416" i="1"/>
  <c r="O416" i="1" s="1"/>
  <c r="K505" i="1"/>
  <c r="O505" i="1" s="1"/>
  <c r="N505" i="1"/>
  <c r="K447" i="1"/>
  <c r="O447" i="1" s="1"/>
  <c r="N447" i="1"/>
  <c r="N158" i="1"/>
  <c r="K425" i="1"/>
  <c r="O425" i="1" s="1"/>
  <c r="K485" i="1"/>
  <c r="O485" i="1" s="1"/>
  <c r="K250" i="1"/>
  <c r="O250" i="1" s="1"/>
  <c r="N250" i="1"/>
  <c r="N372" i="1"/>
  <c r="K372" i="1"/>
  <c r="O372" i="1" s="1"/>
  <c r="N462" i="1"/>
  <c r="K462" i="1"/>
  <c r="O462" i="1" s="1"/>
  <c r="N427" i="1"/>
  <c r="K427" i="1"/>
  <c r="O427" i="1" s="1"/>
  <c r="K315" i="1"/>
  <c r="N315" i="1"/>
  <c r="N470" i="1"/>
  <c r="K470" i="1"/>
  <c r="O470" i="1" s="1"/>
  <c r="N298" i="1"/>
  <c r="K298" i="1"/>
  <c r="O298" i="1" s="1"/>
  <c r="K246" i="1"/>
  <c r="O246" i="1" s="1"/>
  <c r="N246" i="1"/>
  <c r="N454" i="1"/>
  <c r="K454" i="1"/>
  <c r="O454" i="1" s="1"/>
  <c r="K523" i="1"/>
  <c r="O523" i="1" s="1"/>
  <c r="N523" i="1"/>
  <c r="N412" i="1"/>
  <c r="K412" i="1"/>
  <c r="O412" i="1" s="1"/>
  <c r="K391" i="1"/>
  <c r="O391" i="1" s="1"/>
  <c r="N391" i="1"/>
  <c r="K441" i="1"/>
  <c r="O441" i="1" s="1"/>
  <c r="N441" i="1"/>
  <c r="K402" i="1"/>
  <c r="O402" i="1" s="1"/>
  <c r="N402" i="1"/>
  <c r="K342" i="1"/>
  <c r="O342" i="1" s="1"/>
  <c r="N342" i="1"/>
  <c r="N469" i="1"/>
  <c r="K367" i="1"/>
  <c r="O367" i="1" s="1"/>
  <c r="N367" i="1"/>
  <c r="K413" i="1"/>
  <c r="O413" i="1" s="1"/>
  <c r="K351" i="1"/>
  <c r="O351" i="1" s="1"/>
  <c r="N351" i="1"/>
  <c r="N346" i="1"/>
  <c r="K346" i="1"/>
  <c r="O346" i="1" s="1"/>
  <c r="K329" i="1"/>
  <c r="O329" i="1" s="1"/>
  <c r="K440" i="1"/>
  <c r="O440" i="1" s="1"/>
  <c r="K248" i="1"/>
  <c r="O248" i="1" s="1"/>
  <c r="K484" i="1"/>
  <c r="O484" i="1" s="1"/>
  <c r="N484" i="1"/>
  <c r="K494" i="1"/>
  <c r="O494" i="1" s="1"/>
  <c r="N494" i="1"/>
  <c r="K263" i="1"/>
  <c r="O263" i="1" s="1"/>
  <c r="N263" i="1"/>
  <c r="K267" i="1"/>
  <c r="O267" i="1" s="1"/>
  <c r="N267" i="1"/>
  <c r="N317" i="1"/>
  <c r="K317" i="1"/>
  <c r="O317" i="1" s="1"/>
  <c r="K247" i="1"/>
  <c r="O247" i="1" s="1"/>
  <c r="N247" i="1"/>
  <c r="K268" i="1"/>
  <c r="O268" i="1" s="1"/>
  <c r="N268" i="1"/>
  <c r="K473" i="1"/>
  <c r="O473" i="1" s="1"/>
  <c r="N473" i="1"/>
  <c r="K364" i="1"/>
  <c r="O364" i="1" s="1"/>
  <c r="N364" i="1"/>
  <c r="K313" i="1"/>
  <c r="O313" i="1" s="1"/>
  <c r="N313" i="1"/>
  <c r="N458" i="1"/>
  <c r="K458" i="1"/>
  <c r="O458" i="1" s="1"/>
  <c r="K320" i="1"/>
  <c r="O320" i="1" s="1"/>
  <c r="N320" i="1"/>
  <c r="K392" i="1"/>
  <c r="O392" i="1" s="1"/>
  <c r="N392" i="1"/>
  <c r="K252" i="1"/>
  <c r="O252" i="1" s="1"/>
  <c r="N252" i="1"/>
  <c r="K498" i="1"/>
  <c r="O498" i="1" s="1"/>
  <c r="N498" i="1"/>
  <c r="K375" i="1"/>
  <c r="O375" i="1" s="1"/>
  <c r="N375" i="1"/>
  <c r="N349" i="1"/>
  <c r="K349" i="1"/>
  <c r="O349" i="1" s="1"/>
  <c r="K488" i="1"/>
  <c r="O488" i="1" s="1"/>
  <c r="N488" i="1"/>
  <c r="N408" i="1"/>
  <c r="K408" i="1"/>
  <c r="O408" i="1" s="1"/>
  <c r="K333" i="1"/>
  <c r="O333" i="1" s="1"/>
  <c r="N333" i="1"/>
  <c r="K388" i="1"/>
  <c r="O388" i="1" s="1"/>
  <c r="N388" i="1"/>
  <c r="K362" i="1"/>
  <c r="O362" i="1" s="1"/>
  <c r="N362" i="1"/>
  <c r="K432" i="1"/>
  <c r="O432" i="1" s="1"/>
  <c r="K522" i="1"/>
  <c r="O522" i="1" s="1"/>
  <c r="K291" i="1"/>
  <c r="O291" i="1" s="1"/>
  <c r="K489" i="1"/>
  <c r="O489" i="1" s="1"/>
  <c r="K360" i="1"/>
  <c r="O360" i="1" s="1"/>
  <c r="K506" i="1"/>
  <c r="O506" i="1" s="1"/>
  <c r="K254" i="1"/>
  <c r="O254" i="1" s="1"/>
  <c r="K395" i="1"/>
  <c r="O395" i="1" s="1"/>
  <c r="N395" i="1"/>
  <c r="K464" i="1"/>
  <c r="O464" i="1" s="1"/>
  <c r="N464" i="1"/>
  <c r="N516" i="1"/>
  <c r="K516" i="1"/>
  <c r="O516" i="1" s="1"/>
  <c r="K355" i="1"/>
  <c r="O355" i="1" s="1"/>
  <c r="N355" i="1"/>
  <c r="K341" i="1"/>
  <c r="O341" i="1" s="1"/>
  <c r="N341" i="1"/>
  <c r="N423" i="1"/>
  <c r="K423" i="1"/>
  <c r="O423" i="1" s="1"/>
  <c r="K39" i="1"/>
  <c r="O39" i="1" s="1"/>
  <c r="N39" i="1"/>
  <c r="K437" i="1"/>
  <c r="O437" i="1" s="1"/>
  <c r="N437" i="1"/>
  <c r="K370" i="1"/>
  <c r="O370" i="1" s="1"/>
  <c r="N370" i="1"/>
  <c r="K466" i="1"/>
  <c r="O466" i="1" s="1"/>
  <c r="N466" i="1"/>
  <c r="N319" i="1"/>
  <c r="K319" i="1"/>
  <c r="O319" i="1" s="1"/>
  <c r="K111" i="1"/>
  <c r="O111" i="1" s="1"/>
  <c r="N111" i="1"/>
  <c r="K243" i="1"/>
  <c r="O243" i="1" s="1"/>
  <c r="N243" i="1"/>
  <c r="K122" i="1"/>
  <c r="O122" i="1" s="1"/>
  <c r="N122" i="1"/>
  <c r="K480" i="1"/>
  <c r="O480" i="1" s="1"/>
  <c r="K457" i="1"/>
  <c r="O457" i="1" s="1"/>
  <c r="K399" i="1"/>
  <c r="O399" i="1" s="1"/>
  <c r="N399" i="1"/>
  <c r="K295" i="1"/>
  <c r="O295" i="1" s="1"/>
  <c r="N295" i="1"/>
  <c r="N474" i="1"/>
  <c r="K474" i="1"/>
  <c r="O474" i="1" s="1"/>
  <c r="K91" i="1"/>
  <c r="O91" i="1" s="1"/>
  <c r="N91" i="1"/>
  <c r="N478" i="1"/>
  <c r="K478" i="1"/>
  <c r="O478" i="1" s="1"/>
  <c r="K499" i="1"/>
  <c r="O499" i="1" s="1"/>
  <c r="K510" i="1"/>
  <c r="O510" i="1" s="1"/>
  <c r="K336" i="1"/>
  <c r="O336" i="1" s="1"/>
  <c r="K307" i="1"/>
  <c r="O307" i="1" s="1"/>
  <c r="K419" i="1"/>
  <c r="O419" i="1" s="1"/>
  <c r="K272" i="1"/>
  <c r="O272" i="1" s="1"/>
  <c r="K496" i="1"/>
  <c r="O496" i="1" s="1"/>
  <c r="K398" i="1"/>
  <c r="O398" i="1" s="1"/>
  <c r="N398" i="1"/>
  <c r="K444" i="1"/>
  <c r="O444" i="1" s="1"/>
  <c r="N444" i="1"/>
  <c r="N410" i="1"/>
  <c r="K410" i="1"/>
  <c r="O410" i="1" s="1"/>
  <c r="K265" i="1"/>
  <c r="O265" i="1" s="1"/>
  <c r="N265" i="1"/>
  <c r="K262" i="1"/>
  <c r="O262" i="1" s="1"/>
  <c r="N262" i="1"/>
  <c r="N382" i="1"/>
  <c r="K382" i="1"/>
  <c r="O382" i="1" s="1"/>
  <c r="N393" i="1"/>
  <c r="K393" i="1"/>
  <c r="O393" i="1" s="1"/>
  <c r="K456" i="1"/>
  <c r="O456" i="1" s="1"/>
  <c r="N456" i="1"/>
  <c r="K385" i="1"/>
  <c r="O385" i="1" s="1"/>
  <c r="N385" i="1"/>
  <c r="K463" i="1"/>
  <c r="O463" i="1" s="1"/>
  <c r="N463" i="1"/>
  <c r="N404" i="1"/>
  <c r="K404" i="1"/>
  <c r="O404" i="1" s="1"/>
  <c r="K422" i="1"/>
  <c r="O422" i="1" s="1"/>
  <c r="N422" i="1"/>
  <c r="K513" i="1"/>
  <c r="O513" i="1" s="1"/>
  <c r="N513" i="1"/>
  <c r="K420" i="1"/>
  <c r="O420" i="1" s="1"/>
  <c r="N420" i="1"/>
  <c r="N520" i="1"/>
  <c r="K520" i="1"/>
  <c r="O520" i="1" s="1"/>
  <c r="N451" i="1"/>
  <c r="K451" i="1"/>
  <c r="O451" i="1" s="1"/>
  <c r="K340" i="1"/>
  <c r="O340" i="1" s="1"/>
  <c r="N340" i="1"/>
  <c r="K132" i="1"/>
  <c r="O132" i="1" s="1"/>
  <c r="N132" i="1"/>
  <c r="K35" i="1"/>
  <c r="O35" i="1" s="1"/>
  <c r="N35" i="1"/>
  <c r="K174" i="1"/>
  <c r="O174" i="1" s="1"/>
  <c r="N174" i="1"/>
  <c r="K217" i="1"/>
  <c r="O217" i="1" s="1"/>
  <c r="N217" i="1"/>
  <c r="K80" i="1"/>
  <c r="O80" i="1" s="1"/>
  <c r="N80" i="1"/>
  <c r="K68" i="1"/>
  <c r="O68" i="1" s="1"/>
  <c r="N68" i="1"/>
  <c r="K55" i="1"/>
  <c r="O55" i="1" s="1"/>
  <c r="N55" i="1"/>
  <c r="K87" i="1"/>
  <c r="O87" i="1" s="1"/>
  <c r="N87" i="1"/>
  <c r="K184" i="1"/>
  <c r="O184" i="1" s="1"/>
  <c r="N184" i="1"/>
  <c r="K235" i="1"/>
  <c r="O235" i="1" s="1"/>
  <c r="N235" i="1"/>
  <c r="K61" i="1"/>
  <c r="O61" i="1" s="1"/>
  <c r="N61" i="1"/>
  <c r="K271" i="1"/>
  <c r="O271" i="1" s="1"/>
  <c r="N271" i="1"/>
  <c r="N191" i="1"/>
  <c r="K191" i="1"/>
  <c r="O191" i="1" s="1"/>
  <c r="K237" i="1"/>
  <c r="O237" i="1" s="1"/>
  <c r="N237" i="1"/>
  <c r="K283" i="1"/>
  <c r="O283" i="1" s="1"/>
  <c r="N283" i="1"/>
  <c r="N93" i="1"/>
  <c r="K93" i="1"/>
  <c r="O93" i="1" s="1"/>
  <c r="K120" i="1"/>
  <c r="O120" i="1" s="1"/>
  <c r="N120" i="1"/>
  <c r="K45" i="1"/>
  <c r="O45" i="1" s="1"/>
  <c r="N45" i="1"/>
  <c r="N227" i="1"/>
  <c r="K227" i="1"/>
  <c r="O227" i="1" s="1"/>
  <c r="N76" i="1"/>
  <c r="K76" i="1"/>
  <c r="O76" i="1" s="1"/>
  <c r="N65" i="1"/>
  <c r="K65" i="1"/>
  <c r="O65" i="1" s="1"/>
  <c r="K176" i="1"/>
  <c r="O176" i="1" s="1"/>
  <c r="N176" i="1"/>
  <c r="K144" i="1"/>
  <c r="N144" i="1"/>
  <c r="K170" i="1"/>
  <c r="O170" i="1" s="1"/>
  <c r="N170" i="1"/>
  <c r="K75" i="1"/>
  <c r="O75" i="1" s="1"/>
  <c r="N75" i="1"/>
  <c r="K123" i="1"/>
  <c r="O123" i="1" s="1"/>
  <c r="N123" i="1"/>
  <c r="K154" i="1"/>
  <c r="O154" i="1" s="1"/>
  <c r="N154" i="1"/>
  <c r="K127" i="1"/>
  <c r="O127" i="1" s="1"/>
  <c r="N127" i="1"/>
  <c r="K85" i="1"/>
  <c r="O85" i="1" s="1"/>
  <c r="N85" i="1"/>
  <c r="K180" i="1"/>
  <c r="O180" i="1" s="1"/>
  <c r="N180" i="1"/>
  <c r="K82" i="1"/>
  <c r="O82" i="1" s="1"/>
  <c r="N82" i="1"/>
  <c r="K133" i="1"/>
  <c r="O133" i="1" s="1"/>
  <c r="N133" i="1"/>
  <c r="N14" i="1"/>
  <c r="K14" i="1"/>
  <c r="O14" i="1" s="1"/>
  <c r="K214" i="1"/>
  <c r="O214" i="1" s="1"/>
  <c r="N214" i="1"/>
  <c r="K99" i="1"/>
  <c r="O99" i="1" s="1"/>
  <c r="N99" i="1"/>
  <c r="K57" i="1"/>
  <c r="O57" i="1" s="1"/>
  <c r="N57" i="1"/>
  <c r="K186" i="1"/>
  <c r="O186" i="1" s="1"/>
  <c r="N186" i="1"/>
  <c r="K229" i="1"/>
  <c r="O229" i="1" s="1"/>
  <c r="N229" i="1"/>
  <c r="N181" i="1"/>
  <c r="K181" i="1"/>
  <c r="O181" i="1" s="1"/>
  <c r="K328" i="1"/>
  <c r="O328" i="1" s="1"/>
  <c r="N328" i="1"/>
  <c r="K51" i="1"/>
  <c r="O51" i="1" s="1"/>
  <c r="N51" i="1"/>
  <c r="N73" i="1"/>
  <c r="K73" i="1"/>
  <c r="O73" i="1" s="1"/>
  <c r="K213" i="1"/>
  <c r="O213" i="1" s="1"/>
  <c r="N213" i="1"/>
  <c r="K151" i="1"/>
  <c r="O151" i="1" s="1"/>
  <c r="N151" i="1"/>
  <c r="N18" i="1"/>
  <c r="K18" i="1"/>
  <c r="O18" i="1" s="1"/>
  <c r="K42" i="1"/>
  <c r="O42" i="1" s="1"/>
  <c r="N42" i="1"/>
  <c r="K46" i="1"/>
  <c r="O46" i="1" s="1"/>
  <c r="N46" i="1"/>
  <c r="K129" i="1"/>
  <c r="O129" i="1" s="1"/>
  <c r="N129" i="1"/>
  <c r="K79" i="1"/>
  <c r="O79" i="1" s="1"/>
  <c r="N79" i="1"/>
  <c r="N130" i="1"/>
  <c r="K130" i="1"/>
  <c r="O130" i="1" s="1"/>
  <c r="K238" i="1"/>
  <c r="O238" i="1" s="1"/>
  <c r="N238" i="1"/>
  <c r="K224" i="1"/>
  <c r="O224" i="1" s="1"/>
  <c r="N224" i="1"/>
  <c r="K64" i="1"/>
  <c r="O64" i="1" s="1"/>
  <c r="N64" i="1"/>
  <c r="N287" i="1"/>
  <c r="K287" i="1"/>
  <c r="O287" i="1" s="1"/>
  <c r="N157" i="1"/>
  <c r="K157" i="1"/>
  <c r="O157" i="1" s="1"/>
  <c r="K141" i="1"/>
  <c r="O141" i="1" s="1"/>
  <c r="N141" i="1"/>
  <c r="K47" i="1"/>
  <c r="O47" i="1" s="1"/>
  <c r="N47" i="1"/>
  <c r="K198" i="1"/>
  <c r="O198" i="1" s="1"/>
  <c r="N198" i="1"/>
  <c r="K140" i="1"/>
  <c r="O140" i="1" s="1"/>
  <c r="N140" i="1"/>
  <c r="K222" i="1"/>
  <c r="O222" i="1" s="1"/>
  <c r="N222" i="1"/>
  <c r="K197" i="1"/>
  <c r="O197" i="1" s="1"/>
  <c r="N197" i="1"/>
  <c r="K40" i="1"/>
  <c r="O40" i="1" s="1"/>
  <c r="N40" i="1"/>
  <c r="K77" i="1"/>
  <c r="O77" i="1" s="1"/>
  <c r="N77" i="1"/>
  <c r="K139" i="1"/>
  <c r="O139" i="1" s="1"/>
  <c r="N139" i="1"/>
  <c r="K178" i="1"/>
  <c r="O178" i="1" s="1"/>
  <c r="N178" i="1"/>
  <c r="K175" i="1"/>
  <c r="O175" i="1" s="1"/>
  <c r="N175" i="1"/>
  <c r="K182" i="1"/>
  <c r="O182" i="1" s="1"/>
  <c r="N182" i="1"/>
  <c r="K149" i="1"/>
  <c r="O149" i="1" s="1"/>
  <c r="N149" i="1"/>
  <c r="K236" i="1"/>
  <c r="O236" i="1" s="1"/>
  <c r="N236" i="1"/>
  <c r="K22" i="1"/>
  <c r="O22" i="1" s="1"/>
  <c r="N22" i="1"/>
  <c r="K146" i="1"/>
  <c r="O146" i="1" s="1"/>
  <c r="N146" i="1"/>
  <c r="K218" i="1"/>
  <c r="O218" i="1" s="1"/>
  <c r="N218" i="1"/>
  <c r="K202" i="1"/>
  <c r="O202" i="1" s="1"/>
  <c r="N202" i="1"/>
  <c r="K23" i="1"/>
  <c r="O23" i="1" s="1"/>
  <c r="N23" i="1"/>
  <c r="K17" i="1"/>
  <c r="O17" i="1" s="1"/>
  <c r="N17" i="1"/>
  <c r="K84" i="1"/>
  <c r="O84" i="1" s="1"/>
  <c r="N84" i="1"/>
  <c r="K223" i="1"/>
  <c r="O223" i="1" s="1"/>
  <c r="N223" i="1"/>
  <c r="K88" i="1"/>
  <c r="O88" i="1" s="1"/>
  <c r="N88" i="1"/>
  <c r="K220" i="1"/>
  <c r="O220" i="1" s="1"/>
  <c r="N220" i="1"/>
  <c r="K277" i="1"/>
  <c r="O277" i="1" s="1"/>
  <c r="N277" i="1"/>
  <c r="K148" i="1"/>
  <c r="O148" i="1" s="1"/>
  <c r="N148" i="1"/>
  <c r="K131" i="1"/>
  <c r="O131" i="1" s="1"/>
  <c r="N131" i="1"/>
  <c r="K309" i="1"/>
  <c r="O309" i="1" s="1"/>
  <c r="N309" i="1"/>
  <c r="K212" i="1"/>
  <c r="O212" i="1" s="1"/>
  <c r="N212" i="1"/>
  <c r="K163" i="1"/>
  <c r="O163" i="1" s="1"/>
  <c r="N163" i="1"/>
  <c r="K115" i="1"/>
  <c r="O115" i="1" s="1"/>
  <c r="N115" i="1"/>
  <c r="K27" i="1"/>
  <c r="O27" i="1" s="1"/>
  <c r="N27" i="1"/>
  <c r="K195" i="1"/>
  <c r="O195" i="1" s="1"/>
  <c r="N195" i="1"/>
  <c r="K38" i="1"/>
  <c r="O38" i="1" s="1"/>
  <c r="N38" i="1"/>
  <c r="K215" i="1"/>
  <c r="O215" i="1" s="1"/>
  <c r="N215" i="1"/>
  <c r="K102" i="1"/>
  <c r="O102" i="1" s="1"/>
  <c r="N102" i="1"/>
  <c r="K103" i="1"/>
  <c r="O103" i="1" s="1"/>
  <c r="N103" i="1"/>
  <c r="K228" i="1"/>
  <c r="O228" i="1" s="1"/>
  <c r="N228" i="1"/>
  <c r="K41" i="1"/>
  <c r="O41" i="1" s="1"/>
  <c r="N41" i="1"/>
  <c r="K134" i="1"/>
  <c r="O134" i="1" s="1"/>
  <c r="N134" i="1"/>
  <c r="K233" i="1"/>
  <c r="O233" i="1" s="1"/>
  <c r="N233" i="1"/>
  <c r="K221" i="1"/>
  <c r="O221" i="1" s="1"/>
  <c r="N221" i="1"/>
  <c r="K231" i="1"/>
  <c r="O231" i="1" s="1"/>
  <c r="N231" i="1"/>
  <c r="K90" i="1"/>
  <c r="O90" i="1" s="1"/>
  <c r="N90" i="1"/>
  <c r="K100" i="1"/>
  <c r="O100" i="1" s="1"/>
  <c r="N100" i="1"/>
  <c r="K188" i="1"/>
  <c r="O188" i="1" s="1"/>
  <c r="N188" i="1"/>
  <c r="K58" i="1"/>
  <c r="O58" i="1" s="1"/>
  <c r="N58" i="1"/>
  <c r="N219" i="1"/>
  <c r="K219" i="1"/>
  <c r="O219" i="1" s="1"/>
  <c r="K95" i="1"/>
  <c r="O95" i="1" s="1"/>
  <c r="N95" i="1"/>
  <c r="N60" i="1"/>
  <c r="K60" i="1"/>
  <c r="O60" i="1" s="1"/>
  <c r="N314" i="1"/>
  <c r="K314" i="1"/>
  <c r="O314" i="1" s="1"/>
  <c r="K98" i="1"/>
  <c r="O98" i="1" s="1"/>
  <c r="N98" i="1"/>
  <c r="N135" i="1"/>
  <c r="K135" i="1"/>
  <c r="O135" i="1" s="1"/>
  <c r="N327" i="1"/>
  <c r="K327" i="1"/>
  <c r="O327" i="1" s="1"/>
  <c r="K37" i="1"/>
  <c r="O37" i="1" s="1"/>
  <c r="N37" i="1"/>
  <c r="N193" i="1"/>
  <c r="K193" i="1"/>
  <c r="O193" i="1" s="1"/>
  <c r="K187" i="1"/>
  <c r="N187" i="1"/>
  <c r="K92" i="1"/>
  <c r="O92" i="1" s="1"/>
  <c r="N92" i="1"/>
  <c r="N50" i="1"/>
  <c r="K50" i="1"/>
  <c r="O50" i="1" s="1"/>
  <c r="N62" i="1"/>
  <c r="K62" i="1"/>
  <c r="O62" i="1" s="1"/>
  <c r="N63" i="1"/>
  <c r="K63" i="1"/>
  <c r="O63" i="1" s="1"/>
  <c r="K161" i="1"/>
  <c r="O161" i="1" s="1"/>
  <c r="N161" i="1"/>
  <c r="K124" i="1"/>
  <c r="O124" i="1" s="1"/>
  <c r="N124" i="1"/>
  <c r="K15" i="1"/>
  <c r="O15" i="1" s="1"/>
  <c r="N15" i="1"/>
  <c r="K155" i="1"/>
  <c r="O155" i="1" s="1"/>
  <c r="N155" i="1"/>
  <c r="K20" i="1"/>
  <c r="O20" i="1" s="1"/>
  <c r="N20" i="1"/>
  <c r="K69" i="1"/>
  <c r="O69" i="1" s="1"/>
  <c r="N69" i="1"/>
  <c r="K172" i="1"/>
  <c r="O172" i="1" s="1"/>
  <c r="N172" i="1"/>
  <c r="K196" i="1"/>
  <c r="O196" i="1" s="1"/>
  <c r="N196" i="1"/>
  <c r="K126" i="1"/>
  <c r="O126" i="1" s="1"/>
  <c r="N126" i="1"/>
  <c r="K168" i="1"/>
  <c r="O168" i="1" s="1"/>
  <c r="N168" i="1"/>
  <c r="K48" i="1"/>
  <c r="O48" i="1" s="1"/>
  <c r="N48" i="1"/>
  <c r="K201" i="1"/>
  <c r="O201" i="1" s="1"/>
  <c r="N201" i="1"/>
  <c r="K54" i="1"/>
  <c r="O54" i="1" s="1"/>
  <c r="N54" i="1"/>
  <c r="K28" i="1"/>
  <c r="O28" i="1" s="1"/>
  <c r="N28" i="1"/>
  <c r="N264" i="1"/>
  <c r="K264" i="1"/>
  <c r="O264" i="1" s="1"/>
  <c r="K71" i="1"/>
  <c r="O71" i="1" s="1"/>
  <c r="N71" i="1"/>
  <c r="K294" i="1"/>
  <c r="O294" i="1" s="1"/>
  <c r="N294" i="1"/>
  <c r="N94" i="1"/>
  <c r="K94" i="1"/>
  <c r="O94" i="1" s="1"/>
  <c r="N16" i="1"/>
  <c r="K16" i="1"/>
  <c r="O16" i="1" s="1"/>
  <c r="K36" i="1"/>
  <c r="O36" i="1" s="1"/>
  <c r="N36" i="1"/>
  <c r="K156" i="1"/>
  <c r="O156" i="1" s="1"/>
  <c r="N156" i="1"/>
  <c r="K24" i="1"/>
  <c r="O24" i="1" s="1"/>
  <c r="N24" i="1"/>
  <c r="K74" i="1"/>
  <c r="O74" i="1" s="1"/>
  <c r="N74" i="1"/>
  <c r="K118" i="1"/>
  <c r="O118" i="1" s="1"/>
  <c r="N118" i="1"/>
  <c r="K225" i="1"/>
  <c r="O225" i="1" s="1"/>
  <c r="N225" i="1"/>
  <c r="K150" i="1"/>
  <c r="O150" i="1" s="1"/>
  <c r="N150" i="1"/>
  <c r="K101" i="1"/>
  <c r="O101" i="1" s="1"/>
  <c r="N101" i="1"/>
  <c r="K56" i="1"/>
  <c r="O56" i="1" s="1"/>
  <c r="N56" i="1"/>
  <c r="K210" i="1"/>
  <c r="O210" i="1" s="1"/>
  <c r="N210" i="1"/>
  <c r="K89" i="1"/>
  <c r="O89" i="1" s="1"/>
  <c r="N89" i="1"/>
  <c r="K239" i="1"/>
  <c r="O239" i="1" s="1"/>
  <c r="N239" i="1"/>
  <c r="K78" i="1"/>
  <c r="O78" i="1" s="1"/>
  <c r="N78" i="1"/>
  <c r="N226" i="1"/>
  <c r="K226" i="1"/>
  <c r="O226" i="1" s="1"/>
  <c r="K113" i="1"/>
  <c r="O113" i="1" s="1"/>
  <c r="N113" i="1"/>
  <c r="K116" i="1"/>
  <c r="O116" i="1" s="1"/>
  <c r="N116" i="1"/>
  <c r="N205" i="1"/>
  <c r="K205" i="1"/>
  <c r="O205" i="1" s="1"/>
  <c r="K189" i="1"/>
  <c r="O189" i="1" s="1"/>
  <c r="N189" i="1"/>
  <c r="N136" i="1"/>
  <c r="K136" i="1"/>
  <c r="O136" i="1" s="1"/>
  <c r="N322" i="1"/>
  <c r="K322" i="1"/>
  <c r="O322" i="1" s="1"/>
  <c r="K121" i="1"/>
  <c r="O121" i="1" s="1"/>
  <c r="N121" i="1"/>
  <c r="K258" i="1"/>
  <c r="O258" i="1" s="1"/>
  <c r="N258" i="1"/>
  <c r="K166" i="1"/>
  <c r="O166" i="1" s="1"/>
  <c r="N166" i="1"/>
  <c r="K112" i="1"/>
  <c r="O112" i="1" s="1"/>
  <c r="N112" i="1"/>
  <c r="K162" i="1"/>
  <c r="O162" i="1" s="1"/>
  <c r="N162" i="1"/>
  <c r="K30" i="1"/>
  <c r="O30" i="1" s="1"/>
  <c r="N30" i="1"/>
  <c r="K81" i="1"/>
  <c r="O81" i="1" s="1"/>
  <c r="N81" i="1"/>
  <c r="K104" i="1"/>
  <c r="O104" i="1" s="1"/>
  <c r="N104" i="1"/>
  <c r="K177" i="1"/>
  <c r="O177" i="1" s="1"/>
  <c r="N177" i="1"/>
  <c r="K33" i="1"/>
  <c r="O33" i="1" s="1"/>
  <c r="N33" i="1"/>
  <c r="K206" i="1"/>
  <c r="O206" i="1" s="1"/>
  <c r="N206" i="1"/>
  <c r="K173" i="1"/>
  <c r="O173" i="1" s="1"/>
  <c r="N173" i="1"/>
  <c r="K128" i="1"/>
  <c r="O128" i="1" s="1"/>
  <c r="N128" i="1"/>
  <c r="K240" i="1"/>
  <c r="O240" i="1" s="1"/>
  <c r="N240" i="1"/>
  <c r="K153" i="1"/>
  <c r="O153" i="1" s="1"/>
  <c r="N153" i="1"/>
  <c r="K43" i="1"/>
  <c r="O43" i="1" s="1"/>
  <c r="N43" i="1"/>
  <c r="K185" i="1"/>
  <c r="O185" i="1" s="1"/>
  <c r="N185" i="1"/>
  <c r="K53" i="1"/>
  <c r="O53" i="1" s="1"/>
  <c r="N53" i="1"/>
  <c r="K49" i="1"/>
  <c r="O49" i="1" s="1"/>
  <c r="N49" i="1"/>
  <c r="N96" i="1"/>
  <c r="K96" i="1"/>
  <c r="O96" i="1" s="1"/>
  <c r="K171" i="1"/>
  <c r="O171" i="1" s="1"/>
  <c r="N171" i="1"/>
  <c r="K167" i="1"/>
  <c r="O167" i="1" s="1"/>
  <c r="N167" i="1"/>
  <c r="K137" i="1"/>
  <c r="O137" i="1" s="1"/>
  <c r="N137" i="1"/>
  <c r="N72" i="1"/>
  <c r="K72" i="1"/>
  <c r="O72" i="1" s="1"/>
  <c r="K301" i="1"/>
  <c r="O301" i="1" s="1"/>
  <c r="N301" i="1"/>
  <c r="K159" i="1"/>
  <c r="O159" i="1" s="1"/>
  <c r="N159" i="1"/>
  <c r="K179" i="1"/>
  <c r="O179" i="1" s="1"/>
  <c r="N179" i="1"/>
  <c r="K234" i="1"/>
  <c r="O234" i="1" s="1"/>
  <c r="N234" i="1"/>
  <c r="K204" i="1"/>
  <c r="O204" i="1" s="1"/>
  <c r="N204" i="1"/>
  <c r="K251" i="1"/>
  <c r="O251" i="1" s="1"/>
  <c r="N251" i="1"/>
  <c r="K209" i="1"/>
  <c r="O209" i="1" s="1"/>
  <c r="N209" i="1"/>
  <c r="N249" i="1"/>
  <c r="K249" i="1"/>
  <c r="O249" i="1" s="1"/>
  <c r="K119" i="1"/>
  <c r="O119" i="1" s="1"/>
  <c r="N119" i="1"/>
  <c r="K192" i="1"/>
  <c r="O192" i="1" s="1"/>
  <c r="N192" i="1"/>
  <c r="K114" i="1"/>
  <c r="O114" i="1" s="1"/>
  <c r="N114" i="1"/>
  <c r="K145" i="1"/>
  <c r="O145" i="1" s="1"/>
  <c r="N145" i="1"/>
  <c r="K125" i="1"/>
  <c r="O125" i="1" s="1"/>
  <c r="N125" i="1"/>
  <c r="K207" i="1"/>
  <c r="O207" i="1" s="1"/>
  <c r="N207" i="1"/>
  <c r="K26" i="1"/>
  <c r="O26" i="1" s="1"/>
  <c r="N26" i="1"/>
  <c r="K83" i="1"/>
  <c r="O83" i="1" s="1"/>
  <c r="N83" i="1"/>
  <c r="K203" i="1"/>
  <c r="O203" i="1" s="1"/>
  <c r="N203" i="1"/>
  <c r="K200" i="1"/>
  <c r="O200" i="1" s="1"/>
  <c r="N200" i="1"/>
  <c r="K241" i="1"/>
  <c r="O241" i="1" s="1"/>
  <c r="N241" i="1"/>
  <c r="K208" i="1"/>
  <c r="O208" i="1" s="1"/>
  <c r="N208" i="1"/>
  <c r="K66" i="1"/>
  <c r="O66" i="1" s="1"/>
  <c r="N66" i="1"/>
  <c r="K143" i="1"/>
  <c r="O143" i="1" s="1"/>
  <c r="N143" i="1"/>
  <c r="K108" i="1"/>
  <c r="O108" i="1" s="1"/>
  <c r="N108" i="1"/>
  <c r="K232" i="1"/>
  <c r="O232" i="1" s="1"/>
  <c r="N232" i="1"/>
  <c r="K32" i="1"/>
  <c r="O32" i="1" s="1"/>
  <c r="N32" i="1"/>
  <c r="K142" i="1"/>
  <c r="O142" i="1" s="1"/>
  <c r="N142" i="1"/>
  <c r="K117" i="1"/>
  <c r="O117" i="1" s="1"/>
  <c r="N117" i="1"/>
  <c r="N52" i="1"/>
  <c r="K52" i="1"/>
  <c r="O52" i="1" s="1"/>
  <c r="K183" i="1"/>
  <c r="O183" i="1" s="1"/>
  <c r="N183" i="1"/>
  <c r="K59" i="1"/>
  <c r="O59" i="1" s="1"/>
  <c r="N59" i="1"/>
  <c r="N310" i="1"/>
  <c r="K310" i="1"/>
  <c r="O310" i="1" s="1"/>
  <c r="O495" i="1" l="1"/>
  <c r="L519" i="1"/>
  <c r="O315" i="1"/>
  <c r="L339" i="1"/>
  <c r="O144" i="1"/>
  <c r="P148" i="1" s="1"/>
  <c r="Q148" i="1" s="1"/>
  <c r="L160" i="1"/>
  <c r="O366" i="1"/>
  <c r="O187" i="1"/>
  <c r="P15" i="1"/>
  <c r="Q15" i="1" s="1"/>
  <c r="P79" i="1"/>
  <c r="Q79" i="1" s="1"/>
  <c r="P143" i="1"/>
  <c r="Q143" i="1" s="1"/>
  <c r="P40" i="1"/>
  <c r="Q40" i="1" s="1"/>
  <c r="P104" i="1"/>
  <c r="Q104" i="1" s="1"/>
  <c r="P94" i="1"/>
  <c r="Q94" i="1" s="1"/>
  <c r="P65" i="1"/>
  <c r="Q65" i="1" s="1"/>
  <c r="P129" i="1"/>
  <c r="Q129" i="1" s="1"/>
  <c r="P50" i="1"/>
  <c r="Q50" i="1" s="1"/>
  <c r="P114" i="1"/>
  <c r="Q114" i="1" s="1"/>
  <c r="P27" i="1"/>
  <c r="Q27" i="1" s="1"/>
  <c r="P91" i="1"/>
  <c r="Q91" i="1" s="1"/>
  <c r="P38" i="1"/>
  <c r="Q38" i="1" s="1"/>
  <c r="P68" i="1"/>
  <c r="Q68" i="1" s="1"/>
  <c r="P132" i="1"/>
  <c r="Q132" i="1" s="1"/>
  <c r="P29" i="1"/>
  <c r="Q29" i="1" s="1"/>
  <c r="P93" i="1"/>
  <c r="Q93" i="1" s="1"/>
  <c r="P22" i="1"/>
  <c r="Q22" i="1" s="1"/>
  <c r="P23" i="1"/>
  <c r="Q23" i="1" s="1"/>
  <c r="P87" i="1"/>
  <c r="Q87" i="1" s="1"/>
  <c r="P48" i="1"/>
  <c r="Q48" i="1" s="1"/>
  <c r="P112" i="1"/>
  <c r="Q112" i="1" s="1"/>
  <c r="P134" i="1"/>
  <c r="Q134" i="1" s="1"/>
  <c r="P73" i="1"/>
  <c r="Q73" i="1" s="1"/>
  <c r="P137" i="1"/>
  <c r="Q137" i="1" s="1"/>
  <c r="P58" i="1"/>
  <c r="Q58" i="1" s="1"/>
  <c r="P122" i="1"/>
  <c r="Q122" i="1" s="1"/>
  <c r="P35" i="1"/>
  <c r="Q35" i="1" s="1"/>
  <c r="P99" i="1"/>
  <c r="Q99" i="1" s="1"/>
  <c r="P126" i="1"/>
  <c r="Q126" i="1" s="1"/>
  <c r="P31" i="1"/>
  <c r="Q31" i="1" s="1"/>
  <c r="P95" i="1"/>
  <c r="Q95" i="1" s="1"/>
  <c r="P70" i="1"/>
  <c r="Q70" i="1" s="1"/>
  <c r="P56" i="1"/>
  <c r="Q56" i="1" s="1"/>
  <c r="P120" i="1"/>
  <c r="Q120" i="1" s="1"/>
  <c r="P17" i="1"/>
  <c r="Q17" i="1" s="1"/>
  <c r="P81" i="1"/>
  <c r="Q81" i="1" s="1"/>
  <c r="P66" i="1"/>
  <c r="Q66" i="1" s="1"/>
  <c r="P130" i="1"/>
  <c r="Q130" i="1" s="1"/>
  <c r="P43" i="1"/>
  <c r="Q43" i="1" s="1"/>
  <c r="P107" i="1"/>
  <c r="Q107" i="1" s="1"/>
  <c r="P20" i="1"/>
  <c r="Q20" i="1" s="1"/>
  <c r="P84" i="1"/>
  <c r="Q84" i="1" s="1"/>
  <c r="P45" i="1"/>
  <c r="Q45" i="1" s="1"/>
  <c r="P109" i="1"/>
  <c r="Q109" i="1" s="1"/>
  <c r="P142" i="1"/>
  <c r="Q142" i="1" s="1"/>
  <c r="P39" i="1"/>
  <c r="Q39" i="1" s="1"/>
  <c r="P103" i="1"/>
  <c r="Q103" i="1" s="1"/>
  <c r="P86" i="1"/>
  <c r="Q86" i="1" s="1"/>
  <c r="P64" i="1"/>
  <c r="Q64" i="1" s="1"/>
  <c r="P128" i="1"/>
  <c r="Q128" i="1" s="1"/>
  <c r="P25" i="1"/>
  <c r="Q25" i="1" s="1"/>
  <c r="P89" i="1"/>
  <c r="Q89" i="1" s="1"/>
  <c r="P74" i="1"/>
  <c r="Q74" i="1" s="1"/>
  <c r="P138" i="1"/>
  <c r="Q138" i="1" s="1"/>
  <c r="P51" i="1"/>
  <c r="Q51" i="1" s="1"/>
  <c r="P115" i="1"/>
  <c r="Q115" i="1" s="1"/>
  <c r="P28" i="1"/>
  <c r="Q28" i="1" s="1"/>
  <c r="P92" i="1"/>
  <c r="Q92" i="1" s="1"/>
  <c r="P30" i="1"/>
  <c r="Q30" i="1" s="1"/>
  <c r="P53" i="1"/>
  <c r="Q53" i="1" s="1"/>
  <c r="P117" i="1"/>
  <c r="Q117" i="1" s="1"/>
  <c r="P62" i="1"/>
  <c r="Q62" i="1" s="1"/>
  <c r="P47" i="1"/>
  <c r="Q47" i="1" s="1"/>
  <c r="P111" i="1"/>
  <c r="Q111" i="1" s="1"/>
  <c r="P110" i="1"/>
  <c r="Q110" i="1" s="1"/>
  <c r="P72" i="1"/>
  <c r="Q72" i="1" s="1"/>
  <c r="P136" i="1"/>
  <c r="Q136" i="1" s="1"/>
  <c r="P33" i="1"/>
  <c r="Q33" i="1" s="1"/>
  <c r="P97" i="1"/>
  <c r="Q97" i="1" s="1"/>
  <c r="P18" i="1"/>
  <c r="Q18" i="1" s="1"/>
  <c r="P82" i="1"/>
  <c r="Q82" i="1" s="1"/>
  <c r="P59" i="1"/>
  <c r="Q59" i="1" s="1"/>
  <c r="P123" i="1"/>
  <c r="Q123" i="1" s="1"/>
  <c r="P36" i="1"/>
  <c r="Q36" i="1" s="1"/>
  <c r="P100" i="1"/>
  <c r="Q100" i="1" s="1"/>
  <c r="P78" i="1"/>
  <c r="Q78" i="1" s="1"/>
  <c r="P61" i="1"/>
  <c r="Q61" i="1" s="1"/>
  <c r="P125" i="1"/>
  <c r="Q125" i="1" s="1"/>
  <c r="P55" i="1"/>
  <c r="Q55" i="1" s="1"/>
  <c r="P119" i="1"/>
  <c r="Q119" i="1" s="1"/>
  <c r="P16" i="1"/>
  <c r="Q16" i="1" s="1"/>
  <c r="P80" i="1"/>
  <c r="Q80" i="1" s="1"/>
  <c r="P41" i="1"/>
  <c r="Q41" i="1" s="1"/>
  <c r="P105" i="1"/>
  <c r="Q105" i="1" s="1"/>
  <c r="P26" i="1"/>
  <c r="Q26" i="1" s="1"/>
  <c r="P90" i="1"/>
  <c r="Q90" i="1" s="1"/>
  <c r="P14" i="1"/>
  <c r="Q14" i="1" s="1"/>
  <c r="P67" i="1"/>
  <c r="Q67" i="1" s="1"/>
  <c r="P131" i="1"/>
  <c r="Q131" i="1" s="1"/>
  <c r="P44" i="1"/>
  <c r="Q44" i="1" s="1"/>
  <c r="P71" i="1"/>
  <c r="Q71" i="1" s="1"/>
  <c r="P135" i="1"/>
  <c r="Q135" i="1" s="1"/>
  <c r="P32" i="1"/>
  <c r="Q32" i="1" s="1"/>
  <c r="P96" i="1"/>
  <c r="Q96" i="1" s="1"/>
  <c r="P54" i="1"/>
  <c r="Q54" i="1" s="1"/>
  <c r="P57" i="1"/>
  <c r="Q57" i="1" s="1"/>
  <c r="P121" i="1"/>
  <c r="Q121" i="1" s="1"/>
  <c r="P42" i="1"/>
  <c r="Q42" i="1" s="1"/>
  <c r="P106" i="1"/>
  <c r="Q106" i="1" s="1"/>
  <c r="P19" i="1"/>
  <c r="Q19" i="1" s="1"/>
  <c r="P83" i="1"/>
  <c r="Q83" i="1" s="1"/>
  <c r="P60" i="1"/>
  <c r="Q60" i="1" s="1"/>
  <c r="P124" i="1"/>
  <c r="Q124" i="1" s="1"/>
  <c r="P21" i="1"/>
  <c r="Q21" i="1" s="1"/>
  <c r="P85" i="1"/>
  <c r="Q85" i="1" s="1"/>
  <c r="P49" i="1"/>
  <c r="Q49" i="1" s="1"/>
  <c r="P76" i="1"/>
  <c r="Q76" i="1" s="1"/>
  <c r="P77" i="1"/>
  <c r="Q77" i="1" s="1"/>
  <c r="P113" i="1"/>
  <c r="Q113" i="1" s="1"/>
  <c r="P108" i="1"/>
  <c r="Q108" i="1" s="1"/>
  <c r="P101" i="1"/>
  <c r="Q101" i="1" s="1"/>
  <c r="P34" i="1"/>
  <c r="Q34" i="1" s="1"/>
  <c r="P116" i="1"/>
  <c r="Q116" i="1" s="1"/>
  <c r="P133" i="1"/>
  <c r="Q133" i="1" s="1"/>
  <c r="P63" i="1"/>
  <c r="Q63" i="1" s="1"/>
  <c r="P98" i="1"/>
  <c r="Q98" i="1" s="1"/>
  <c r="P140" i="1"/>
  <c r="Q140" i="1" s="1"/>
  <c r="P141" i="1"/>
  <c r="Q141" i="1" s="1"/>
  <c r="P127" i="1"/>
  <c r="Q127" i="1" s="1"/>
  <c r="P46" i="1"/>
  <c r="Q46" i="1" s="1"/>
  <c r="P118" i="1"/>
  <c r="Q118" i="1" s="1"/>
  <c r="P102" i="1"/>
  <c r="Q102" i="1" s="1"/>
  <c r="P24" i="1"/>
  <c r="Q24" i="1" s="1"/>
  <c r="P75" i="1"/>
  <c r="Q75" i="1" s="1"/>
  <c r="P88" i="1"/>
  <c r="Q88" i="1" s="1"/>
  <c r="P139" i="1"/>
  <c r="Q139" i="1" s="1"/>
  <c r="P37" i="1"/>
  <c r="Q37" i="1" s="1"/>
  <c r="P166" i="1"/>
  <c r="Q166" i="1" s="1"/>
  <c r="P274" i="1"/>
  <c r="Q274" i="1" s="1"/>
  <c r="P52" i="1"/>
  <c r="Q52" i="1" s="1"/>
  <c r="P264" i="1"/>
  <c r="Q264" i="1" s="1"/>
  <c r="P182" i="1"/>
  <c r="Q182" i="1" s="1"/>
  <c r="P69" i="1"/>
  <c r="Q69" i="1" s="1"/>
  <c r="P177" i="1"/>
  <c r="Q177" i="1" s="1"/>
  <c r="P353" i="1" l="1"/>
  <c r="Q353" i="1" s="1"/>
  <c r="P565" i="1"/>
  <c r="Q565" i="1" s="1"/>
  <c r="P600" i="1"/>
  <c r="Q600" i="1" s="1"/>
  <c r="P683" i="1"/>
  <c r="Q683" i="1" s="1"/>
  <c r="P621" i="1"/>
  <c r="Q621" i="1" s="1"/>
  <c r="P702" i="1"/>
  <c r="Q702" i="1" s="1"/>
  <c r="P684" i="1"/>
  <c r="Q684" i="1" s="1"/>
  <c r="P555" i="1"/>
  <c r="Q555" i="1" s="1"/>
  <c r="P607" i="1"/>
  <c r="Q607" i="1" s="1"/>
  <c r="P689" i="1"/>
  <c r="Q689" i="1" s="1"/>
  <c r="P562" i="1"/>
  <c r="Q562" i="1" s="1"/>
  <c r="P551" i="1"/>
  <c r="Q551" i="1" s="1"/>
  <c r="P624" i="1"/>
  <c r="Q624" i="1" s="1"/>
  <c r="P669" i="1"/>
  <c r="Q669" i="1" s="1"/>
  <c r="P596" i="1"/>
  <c r="Q596" i="1" s="1"/>
  <c r="P558" i="1"/>
  <c r="Q558" i="1" s="1"/>
  <c r="P571" i="1"/>
  <c r="Q571" i="1" s="1"/>
  <c r="P570" i="1"/>
  <c r="Q570" i="1" s="1"/>
  <c r="P586" i="1"/>
  <c r="Q586" i="1" s="1"/>
  <c r="P590" i="1"/>
  <c r="Q590" i="1" s="1"/>
  <c r="P575" i="1"/>
  <c r="Q575" i="1" s="1"/>
  <c r="P673" i="1"/>
  <c r="Q673" i="1" s="1"/>
  <c r="P641" i="1"/>
  <c r="Q641" i="1" s="1"/>
  <c r="P655" i="1"/>
  <c r="Q655" i="1" s="1"/>
  <c r="P587" i="1"/>
  <c r="Q587" i="1" s="1"/>
  <c r="P619" i="1"/>
  <c r="Q619" i="1" s="1"/>
  <c r="P536" i="1"/>
  <c r="Q536" i="1" s="1"/>
  <c r="P631" i="1"/>
  <c r="Q631" i="1" s="1"/>
  <c r="P572" i="1"/>
  <c r="Q572" i="1" s="1"/>
  <c r="P707" i="1"/>
  <c r="Q707" i="1" s="1"/>
  <c r="P591" i="1"/>
  <c r="Q591" i="1" s="1"/>
  <c r="P552" i="1"/>
  <c r="Q552" i="1" s="1"/>
  <c r="P649" i="1"/>
  <c r="Q649" i="1" s="1"/>
  <c r="P573" i="1"/>
  <c r="Q573" i="1" s="1"/>
  <c r="P548" i="1"/>
  <c r="Q548" i="1" s="1"/>
  <c r="P543" i="1"/>
  <c r="Q543" i="1" s="1"/>
  <c r="P602" i="1"/>
  <c r="Q602" i="1" s="1"/>
  <c r="P610" i="1"/>
  <c r="Q610" i="1" s="1"/>
  <c r="P582" i="1"/>
  <c r="Q582" i="1" s="1"/>
  <c r="P567" i="1"/>
  <c r="Q567" i="1" s="1"/>
  <c r="P608" i="1"/>
  <c r="Q608" i="1" s="1"/>
  <c r="P530" i="1"/>
  <c r="Q530" i="1" s="1"/>
  <c r="P657" i="1"/>
  <c r="Q657" i="1" s="1"/>
  <c r="P617" i="1"/>
  <c r="Q617" i="1" s="1"/>
  <c r="P656" i="1"/>
  <c r="Q656" i="1" s="1"/>
  <c r="P699" i="1"/>
  <c r="Q699" i="1" s="1"/>
  <c r="P604" i="1"/>
  <c r="Q604" i="1" s="1"/>
  <c r="P625" i="1"/>
  <c r="Q625" i="1" s="1"/>
  <c r="P632" i="1"/>
  <c r="Q632" i="1" s="1"/>
  <c r="P652" i="1"/>
  <c r="Q652" i="1" s="1"/>
  <c r="P578" i="1"/>
  <c r="Q578" i="1" s="1"/>
  <c r="P705" i="1"/>
  <c r="Q705" i="1" s="1"/>
  <c r="P554" i="1"/>
  <c r="Q554" i="1" s="1"/>
  <c r="P539" i="1"/>
  <c r="Q539" i="1" s="1"/>
  <c r="P650" i="1"/>
  <c r="Q650" i="1" s="1"/>
  <c r="P612" i="1"/>
  <c r="Q612" i="1" s="1"/>
  <c r="P698" i="1"/>
  <c r="Q698" i="1" s="1"/>
  <c r="P628" i="1"/>
  <c r="Q628" i="1" s="1"/>
  <c r="P593" i="1"/>
  <c r="Q593" i="1" s="1"/>
  <c r="P638" i="1"/>
  <c r="Q638" i="1" s="1"/>
  <c r="P541" i="1"/>
  <c r="Q541" i="1" s="1"/>
  <c r="P597" i="1"/>
  <c r="Q597" i="1" s="1"/>
  <c r="P598" i="1"/>
  <c r="Q598" i="1" s="1"/>
  <c r="P674" i="1"/>
  <c r="Q674" i="1" s="1"/>
  <c r="P691" i="1"/>
  <c r="Q691" i="1" s="1"/>
  <c r="P532" i="1"/>
  <c r="Q532" i="1" s="1"/>
  <c r="P566" i="1"/>
  <c r="Q566" i="1" s="1"/>
  <c r="P695" i="1"/>
  <c r="Q695" i="1" s="1"/>
  <c r="P584" i="1"/>
  <c r="Q584" i="1" s="1"/>
  <c r="P627" i="1"/>
  <c r="Q627" i="1" s="1"/>
  <c r="P662" i="1"/>
  <c r="Q662" i="1" s="1"/>
  <c r="P646" i="1"/>
  <c r="Q646" i="1" s="1"/>
  <c r="P682" i="1"/>
  <c r="Q682" i="1" s="1"/>
  <c r="P679" i="1"/>
  <c r="Q679" i="1" s="1"/>
  <c r="P639" i="1"/>
  <c r="Q639" i="1" s="1"/>
  <c r="P592" i="1"/>
  <c r="Q592" i="1" s="1"/>
  <c r="P648" i="1"/>
  <c r="Q648" i="1" s="1"/>
  <c r="P585" i="1"/>
  <c r="Q585" i="1" s="1"/>
  <c r="P557" i="1"/>
  <c r="Q557" i="1" s="1"/>
  <c r="P709" i="1"/>
  <c r="Q709" i="1" s="1"/>
  <c r="P583" i="1"/>
  <c r="Q583" i="1" s="1"/>
  <c r="P618" i="1"/>
  <c r="Q618" i="1" s="1"/>
  <c r="P577" i="1"/>
  <c r="Q577" i="1" s="1"/>
  <c r="P581" i="1"/>
  <c r="Q581" i="1" s="1"/>
  <c r="P647" i="1"/>
  <c r="Q647" i="1" s="1"/>
  <c r="P710" i="1"/>
  <c r="Q710" i="1" s="1"/>
  <c r="P671" i="1"/>
  <c r="Q671" i="1" s="1"/>
  <c r="P601" i="1"/>
  <c r="Q601" i="1" s="1"/>
  <c r="P660" i="1"/>
  <c r="Q660" i="1" s="1"/>
  <c r="P556" i="1"/>
  <c r="Q556" i="1" s="1"/>
  <c r="P668" i="1"/>
  <c r="Q668" i="1" s="1"/>
  <c r="P677" i="1"/>
  <c r="Q677" i="1" s="1"/>
  <c r="P675" i="1"/>
  <c r="Q675" i="1" s="1"/>
  <c r="P692" i="1"/>
  <c r="Q692" i="1" s="1"/>
  <c r="P542" i="1"/>
  <c r="Q542" i="1" s="1"/>
  <c r="P680" i="1"/>
  <c r="Q680" i="1" s="1"/>
  <c r="P690" i="1"/>
  <c r="Q690" i="1" s="1"/>
  <c r="P635" i="1"/>
  <c r="Q635" i="1" s="1"/>
  <c r="P595" i="1"/>
  <c r="Q595" i="1" s="1"/>
  <c r="P676" i="1"/>
  <c r="Q676" i="1" s="1"/>
  <c r="P634" i="1"/>
  <c r="Q634" i="1" s="1"/>
  <c r="P550" i="1"/>
  <c r="Q550" i="1" s="1"/>
  <c r="P654" i="1"/>
  <c r="Q654" i="1" s="1"/>
  <c r="P703" i="1"/>
  <c r="Q703" i="1" s="1"/>
  <c r="P637" i="1"/>
  <c r="Q637" i="1" s="1"/>
  <c r="P701" i="1"/>
  <c r="Q701" i="1" s="1"/>
  <c r="P538" i="1"/>
  <c r="Q538" i="1" s="1"/>
  <c r="P688" i="1"/>
  <c r="Q688" i="1" s="1"/>
  <c r="P658" i="1"/>
  <c r="Q658" i="1" s="1"/>
  <c r="P560" i="1"/>
  <c r="Q560" i="1" s="1"/>
  <c r="P644" i="1"/>
  <c r="Q644" i="1" s="1"/>
  <c r="P526" i="1"/>
  <c r="Q526" i="1" s="1"/>
  <c r="P700" i="1"/>
  <c r="Q700" i="1" s="1"/>
  <c r="P549" i="1"/>
  <c r="Q549" i="1" s="1"/>
  <c r="P629" i="1"/>
  <c r="Q629" i="1" s="1"/>
  <c r="P563" i="1"/>
  <c r="Q563" i="1" s="1"/>
  <c r="P553" i="1"/>
  <c r="Q553" i="1" s="1"/>
  <c r="P531" i="1"/>
  <c r="Q531" i="1" s="1"/>
  <c r="P615" i="1"/>
  <c r="Q615" i="1" s="1"/>
  <c r="P651" i="1"/>
  <c r="Q651" i="1" s="1"/>
  <c r="P561" i="1"/>
  <c r="Q561" i="1" s="1"/>
  <c r="P594" i="1"/>
  <c r="Q594" i="1" s="1"/>
  <c r="P653" i="1"/>
  <c r="Q653" i="1" s="1"/>
  <c r="P544" i="1"/>
  <c r="Q544" i="1" s="1"/>
  <c r="P681" i="1"/>
  <c r="Q681" i="1" s="1"/>
  <c r="P559" i="1"/>
  <c r="Q559" i="1" s="1"/>
  <c r="P659" i="1"/>
  <c r="Q659" i="1" s="1"/>
  <c r="P535" i="1"/>
  <c r="Q535" i="1" s="1"/>
  <c r="P645" i="1"/>
  <c r="Q645" i="1" s="1"/>
  <c r="P545" i="1"/>
  <c r="Q545" i="1" s="1"/>
  <c r="P599" i="1"/>
  <c r="Q599" i="1" s="1"/>
  <c r="P672" i="1"/>
  <c r="Q672" i="1" s="1"/>
  <c r="P694" i="1"/>
  <c r="Q694" i="1" s="1"/>
  <c r="P686" i="1"/>
  <c r="Q686" i="1" s="1"/>
  <c r="P636" i="1"/>
  <c r="Q636" i="1" s="1"/>
  <c r="P589" i="1"/>
  <c r="Q589" i="1" s="1"/>
  <c r="P529" i="1"/>
  <c r="Q529" i="1" s="1"/>
  <c r="P568" i="1"/>
  <c r="Q568" i="1" s="1"/>
  <c r="P643" i="1"/>
  <c r="Q643" i="1" s="1"/>
  <c r="P616" i="1"/>
  <c r="Q616" i="1" s="1"/>
  <c r="P706" i="1"/>
  <c r="Q706" i="1" s="1"/>
  <c r="P626" i="1"/>
  <c r="Q626" i="1" s="1"/>
  <c r="P633" i="1"/>
  <c r="Q633" i="1" s="1"/>
  <c r="P580" i="1"/>
  <c r="Q580" i="1" s="1"/>
  <c r="P667" i="1"/>
  <c r="Q667" i="1" s="1"/>
  <c r="P630" i="1"/>
  <c r="Q630" i="1" s="1"/>
  <c r="P664" i="1"/>
  <c r="Q664" i="1" s="1"/>
  <c r="P537" i="1"/>
  <c r="Q537" i="1" s="1"/>
  <c r="P533" i="1"/>
  <c r="Q533" i="1" s="1"/>
  <c r="P547" i="1"/>
  <c r="Q547" i="1" s="1"/>
  <c r="P588" i="1"/>
  <c r="Q588" i="1" s="1"/>
  <c r="P640" i="1"/>
  <c r="Q640" i="1" s="1"/>
  <c r="P611" i="1"/>
  <c r="Q611" i="1" s="1"/>
  <c r="P623" i="1"/>
  <c r="Q623" i="1" s="1"/>
  <c r="P614" i="1"/>
  <c r="Q614" i="1" s="1"/>
  <c r="P564" i="1"/>
  <c r="Q564" i="1" s="1"/>
  <c r="P678" i="1"/>
  <c r="Q678" i="1" s="1"/>
  <c r="P609" i="1"/>
  <c r="Q609" i="1" s="1"/>
  <c r="P622" i="1"/>
  <c r="Q622" i="1" s="1"/>
  <c r="P661" i="1"/>
  <c r="Q661" i="1" s="1"/>
  <c r="P579" i="1"/>
  <c r="Q579" i="1" s="1"/>
  <c r="P528" i="1"/>
  <c r="Q528" i="1" s="1"/>
  <c r="P620" i="1"/>
  <c r="Q620" i="1" s="1"/>
  <c r="P574" i="1"/>
  <c r="Q574" i="1" s="1"/>
  <c r="P546" i="1"/>
  <c r="Q546" i="1" s="1"/>
  <c r="P696" i="1"/>
  <c r="Q696" i="1" s="1"/>
  <c r="P687" i="1"/>
  <c r="Q687" i="1" s="1"/>
  <c r="P685" i="1"/>
  <c r="Q685" i="1" s="1"/>
  <c r="P540" i="1"/>
  <c r="Q540" i="1" s="1"/>
  <c r="P693" i="1"/>
  <c r="Q693" i="1" s="1"/>
  <c r="P670" i="1"/>
  <c r="Q670" i="1" s="1"/>
  <c r="P606" i="1"/>
  <c r="Q606" i="1" s="1"/>
  <c r="P605" i="1"/>
  <c r="Q605" i="1" s="1"/>
  <c r="P613" i="1"/>
  <c r="Q613" i="1" s="1"/>
  <c r="P666" i="1"/>
  <c r="Q666" i="1" s="1"/>
  <c r="P569" i="1"/>
  <c r="Q569" i="1" s="1"/>
  <c r="P697" i="1"/>
  <c r="Q697" i="1" s="1"/>
  <c r="P534" i="1"/>
  <c r="Q534" i="1" s="1"/>
  <c r="P708" i="1"/>
  <c r="Q708" i="1" s="1"/>
  <c r="P642" i="1"/>
  <c r="Q642" i="1" s="1"/>
  <c r="P576" i="1"/>
  <c r="Q576" i="1" s="1"/>
  <c r="P663" i="1"/>
  <c r="Q663" i="1" s="1"/>
  <c r="P603" i="1"/>
  <c r="Q603" i="1" s="1"/>
  <c r="P704" i="1"/>
  <c r="Q704" i="1" s="1"/>
  <c r="P665" i="1"/>
  <c r="Q665" i="1" s="1"/>
  <c r="P527" i="1"/>
  <c r="Q527" i="1" s="1"/>
  <c r="P518" i="1"/>
  <c r="Q518" i="1" s="1"/>
  <c r="P163" i="1"/>
  <c r="Q163" i="1" s="1"/>
  <c r="P440" i="1"/>
  <c r="Q440" i="1" s="1"/>
  <c r="P370" i="1"/>
  <c r="Q370" i="1" s="1"/>
  <c r="P423" i="1"/>
  <c r="Q423" i="1" s="1"/>
  <c r="P499" i="1"/>
  <c r="Q499" i="1" s="1"/>
  <c r="P155" i="1"/>
  <c r="Q155" i="1" s="1"/>
  <c r="P154" i="1"/>
  <c r="Q154" i="1" s="1"/>
  <c r="P365" i="1"/>
  <c r="Q365" i="1" s="1"/>
  <c r="P168" i="1"/>
  <c r="Q168" i="1" s="1"/>
  <c r="P342" i="1"/>
  <c r="Q342" i="1" s="1"/>
  <c r="P251" i="1"/>
  <c r="Q251" i="1" s="1"/>
  <c r="P516" i="1"/>
  <c r="Q516" i="1" s="1"/>
  <c r="P156" i="1"/>
  <c r="Q156" i="1" s="1"/>
  <c r="P383" i="1"/>
  <c r="Q383" i="1" s="1"/>
  <c r="P173" i="1"/>
  <c r="Q173" i="1" s="1"/>
  <c r="P493" i="1"/>
  <c r="Q493" i="1" s="1"/>
  <c r="P174" i="1"/>
  <c r="Q174" i="1" s="1"/>
  <c r="P313" i="1"/>
  <c r="Q313" i="1" s="1"/>
  <c r="P165" i="1"/>
  <c r="Q165" i="1" s="1"/>
  <c r="P301" i="1"/>
  <c r="Q301" i="1" s="1"/>
  <c r="P161" i="1"/>
  <c r="Q161" i="1" s="1"/>
  <c r="P494" i="1"/>
  <c r="Q494" i="1" s="1"/>
  <c r="P159" i="1"/>
  <c r="Q159" i="1" s="1"/>
  <c r="P150" i="1"/>
  <c r="Q150" i="1" s="1"/>
  <c r="P184" i="1"/>
  <c r="Q184" i="1" s="1"/>
  <c r="P170" i="1"/>
  <c r="Q170" i="1" s="1"/>
  <c r="P151" i="1"/>
  <c r="Q151" i="1" s="1"/>
  <c r="P299" i="1"/>
  <c r="Q299" i="1" s="1"/>
  <c r="P239" i="1"/>
  <c r="Q239" i="1" s="1"/>
  <c r="P392" i="1"/>
  <c r="Q392" i="1" s="1"/>
  <c r="P488" i="1"/>
  <c r="Q488" i="1" s="1"/>
  <c r="P152" i="1"/>
  <c r="Q152" i="1" s="1"/>
  <c r="P158" i="1"/>
  <c r="Q158" i="1" s="1"/>
  <c r="P146" i="1"/>
  <c r="Q146" i="1" s="1"/>
  <c r="P147" i="1"/>
  <c r="Q147" i="1" s="1"/>
  <c r="P389" i="1"/>
  <c r="Q389" i="1" s="1"/>
  <c r="P376" i="1"/>
  <c r="Q376" i="1" s="1"/>
  <c r="P249" i="1"/>
  <c r="Q249" i="1" s="1"/>
  <c r="P186" i="1"/>
  <c r="Q186" i="1" s="1"/>
  <c r="P296" i="1"/>
  <c r="Q296" i="1" s="1"/>
  <c r="P160" i="1"/>
  <c r="Q160" i="1" s="1"/>
  <c r="P456" i="1"/>
  <c r="Q456" i="1" s="1"/>
  <c r="P314" i="1"/>
  <c r="Q314" i="1" s="1"/>
  <c r="P503" i="1"/>
  <c r="Q503" i="1" s="1"/>
  <c r="P363" i="1"/>
  <c r="Q363" i="1" s="1"/>
  <c r="P164" i="1"/>
  <c r="Q164" i="1" s="1"/>
  <c r="P178" i="1"/>
  <c r="Q178" i="1" s="1"/>
  <c r="P185" i="1"/>
  <c r="Q185" i="1" s="1"/>
  <c r="P157" i="1"/>
  <c r="Q157" i="1" s="1"/>
  <c r="P149" i="1"/>
  <c r="Q149" i="1" s="1"/>
  <c r="P145" i="1"/>
  <c r="Q145" i="1" s="1"/>
  <c r="P463" i="1"/>
  <c r="Q463" i="1" s="1"/>
  <c r="P502" i="1"/>
  <c r="Q502" i="1" s="1"/>
  <c r="P371" i="1"/>
  <c r="Q371" i="1" s="1"/>
  <c r="P420" i="1"/>
  <c r="Q420" i="1" s="1"/>
  <c r="P481" i="1"/>
  <c r="Q481" i="1" s="1"/>
  <c r="P521" i="1"/>
  <c r="Q521" i="1" s="1"/>
  <c r="P482" i="1"/>
  <c r="Q482" i="1" s="1"/>
  <c r="P275" i="1"/>
  <c r="Q275" i="1" s="1"/>
  <c r="P304" i="1"/>
  <c r="Q304" i="1" s="1"/>
  <c r="P233" i="1"/>
  <c r="Q233" i="1" s="1"/>
  <c r="P311" i="1"/>
  <c r="Q311" i="1" s="1"/>
  <c r="P472" i="1"/>
  <c r="Q472" i="1" s="1"/>
  <c r="P227" i="1"/>
  <c r="Q227" i="1" s="1"/>
  <c r="P171" i="1"/>
  <c r="Q171" i="1" s="1"/>
  <c r="P180" i="1"/>
  <c r="Q180" i="1" s="1"/>
  <c r="P388" i="1"/>
  <c r="Q388" i="1" s="1"/>
  <c r="P217" i="1"/>
  <c r="Q217" i="1" s="1"/>
  <c r="P393" i="1"/>
  <c r="Q393" i="1" s="1"/>
  <c r="P167" i="1"/>
  <c r="Q167" i="1" s="1"/>
  <c r="P525" i="1"/>
  <c r="Q525" i="1" s="1"/>
  <c r="P397" i="1"/>
  <c r="Q397" i="1" s="1"/>
  <c r="P262" i="1"/>
  <c r="Q262" i="1" s="1"/>
  <c r="P408" i="1"/>
  <c r="Q408" i="1" s="1"/>
  <c r="P176" i="1"/>
  <c r="Q176" i="1" s="1"/>
  <c r="P183" i="1"/>
  <c r="Q183" i="1" s="1"/>
  <c r="P172" i="1"/>
  <c r="Q172" i="1" s="1"/>
  <c r="P169" i="1"/>
  <c r="Q169" i="1" s="1"/>
  <c r="P144" i="1"/>
  <c r="Q144" i="1" s="1"/>
  <c r="P153" i="1"/>
  <c r="Q153" i="1" s="1"/>
  <c r="P373" i="1"/>
  <c r="Q373" i="1" s="1"/>
  <c r="P175" i="1"/>
  <c r="Q175" i="1" s="1"/>
  <c r="P179" i="1"/>
  <c r="Q179" i="1" s="1"/>
  <c r="P181" i="1"/>
  <c r="Q181" i="1" s="1"/>
  <c r="P162" i="1"/>
  <c r="Q162" i="1" s="1"/>
  <c r="P209" i="1"/>
  <c r="Q209" i="1" s="1"/>
  <c r="P354" i="1"/>
  <c r="Q354" i="1" s="1"/>
  <c r="P224" i="1"/>
  <c r="Q224" i="1" s="1"/>
  <c r="P253" i="1"/>
  <c r="Q253" i="1" s="1"/>
  <c r="P468" i="1"/>
  <c r="Q468" i="1" s="1"/>
  <c r="P425" i="1"/>
  <c r="Q425" i="1" s="1"/>
  <c r="P328" i="1"/>
  <c r="Q328" i="1" s="1"/>
  <c r="P248" i="1"/>
  <c r="Q248" i="1" s="1"/>
  <c r="P319" i="1"/>
  <c r="Q319" i="1" s="1"/>
  <c r="P225" i="1"/>
  <c r="Q225" i="1" s="1"/>
  <c r="P317" i="1"/>
  <c r="Q317" i="1" s="1"/>
  <c r="P377" i="1"/>
  <c r="Q377" i="1" s="1"/>
  <c r="P501" i="1"/>
  <c r="Q501" i="1" s="1"/>
  <c r="P229" i="1"/>
  <c r="Q229" i="1" s="1"/>
  <c r="P327" i="1"/>
  <c r="Q327" i="1" s="1"/>
  <c r="P271" i="1"/>
  <c r="Q271" i="1" s="1"/>
  <c r="P189" i="1"/>
  <c r="Q189" i="1" s="1"/>
  <c r="P235" i="1"/>
  <c r="Q235" i="1" s="1"/>
  <c r="P255" i="1"/>
  <c r="Q255" i="1" s="1"/>
  <c r="P291" i="1"/>
  <c r="Q291" i="1" s="1"/>
  <c r="P490" i="1"/>
  <c r="Q490" i="1" s="1"/>
  <c r="P334" i="1"/>
  <c r="Q334" i="1" s="1"/>
  <c r="P413" i="1"/>
  <c r="Q413" i="1" s="1"/>
  <c r="P308" i="1"/>
  <c r="Q308" i="1" s="1"/>
  <c r="P428" i="1"/>
  <c r="Q428" i="1" s="1"/>
  <c r="P350" i="1"/>
  <c r="Q350" i="1" s="1"/>
  <c r="P480" i="1"/>
  <c r="Q480" i="1" s="1"/>
  <c r="P285" i="1"/>
  <c r="Q285" i="1" s="1"/>
  <c r="P360" i="1"/>
  <c r="Q360" i="1" s="1"/>
  <c r="P276" i="1"/>
  <c r="Q276" i="1" s="1"/>
  <c r="P298" i="1"/>
  <c r="Q298" i="1" s="1"/>
  <c r="P221" i="1"/>
  <c r="Q221" i="1" s="1"/>
  <c r="P454" i="1"/>
  <c r="Q454" i="1" s="1"/>
  <c r="P396" i="1"/>
  <c r="Q396" i="1" s="1"/>
  <c r="P320" i="1"/>
  <c r="Q320" i="1" s="1"/>
  <c r="P401" i="1"/>
  <c r="Q401" i="1" s="1"/>
  <c r="P412" i="1"/>
  <c r="Q412" i="1" s="1"/>
  <c r="P431" i="1"/>
  <c r="Q431" i="1" s="1"/>
  <c r="P337" i="1"/>
  <c r="Q337" i="1" s="1"/>
  <c r="P348" i="1"/>
  <c r="Q348" i="1" s="1"/>
  <c r="P483" i="1"/>
  <c r="Q483" i="1" s="1"/>
  <c r="P520" i="1"/>
  <c r="Q520" i="1" s="1"/>
  <c r="P504" i="1"/>
  <c r="Q504" i="1" s="1"/>
  <c r="P265" i="1"/>
  <c r="Q265" i="1" s="1"/>
  <c r="P316" i="1"/>
  <c r="Q316" i="1" s="1"/>
  <c r="P195" i="1"/>
  <c r="Q195" i="1" s="1"/>
  <c r="P236" i="1"/>
  <c r="Q236" i="1" s="1"/>
  <c r="P430" i="1"/>
  <c r="Q430" i="1" s="1"/>
  <c r="P237" i="1"/>
  <c r="Q237" i="1" s="1"/>
  <c r="P356" i="1"/>
  <c r="Q356" i="1" s="1"/>
  <c r="P282" i="1"/>
  <c r="Q282" i="1" s="1"/>
  <c r="P465" i="1"/>
  <c r="Q465" i="1" s="1"/>
  <c r="P450" i="1"/>
  <c r="Q450" i="1" s="1"/>
  <c r="P466" i="1"/>
  <c r="Q466" i="1" s="1"/>
  <c r="P457" i="1"/>
  <c r="Q457" i="1" s="1"/>
  <c r="P258" i="1"/>
  <c r="Q258" i="1" s="1"/>
  <c r="P444" i="1"/>
  <c r="Q444" i="1" s="1"/>
  <c r="P244" i="1"/>
  <c r="Q244" i="1" s="1"/>
  <c r="P394" i="1"/>
  <c r="Q394" i="1" s="1"/>
  <c r="P437" i="1"/>
  <c r="Q437" i="1" s="1"/>
  <c r="P220" i="1"/>
  <c r="Q220" i="1" s="1"/>
  <c r="P432" i="1"/>
  <c r="Q432" i="1" s="1"/>
  <c r="P355" i="1"/>
  <c r="Q355" i="1" s="1"/>
  <c r="P242" i="1"/>
  <c r="Q242" i="1" s="1"/>
  <c r="P188" i="1"/>
  <c r="Q188" i="1" s="1"/>
  <c r="P486" i="1"/>
  <c r="Q486" i="1" s="1"/>
  <c r="P280" i="1"/>
  <c r="Q280" i="1" s="1"/>
  <c r="P321" i="1"/>
  <c r="Q321" i="1" s="1"/>
  <c r="P385" i="1"/>
  <c r="Q385" i="1" s="1"/>
  <c r="P514" i="1"/>
  <c r="Q514" i="1" s="1"/>
  <c r="P263" i="1"/>
  <c r="Q263" i="1" s="1"/>
  <c r="P436" i="1"/>
  <c r="Q436" i="1" s="1"/>
  <c r="P284" i="1"/>
  <c r="Q284" i="1" s="1"/>
  <c r="P378" i="1"/>
  <c r="Q378" i="1" s="1"/>
  <c r="P344" i="1"/>
  <c r="Q344" i="1" s="1"/>
  <c r="P435" i="1"/>
  <c r="Q435" i="1" s="1"/>
  <c r="P419" i="1"/>
  <c r="Q419" i="1" s="1"/>
  <c r="P241" i="1"/>
  <c r="Q241" i="1" s="1"/>
  <c r="P307" i="1"/>
  <c r="Q307" i="1" s="1"/>
  <c r="P204" i="1"/>
  <c r="Q204" i="1" s="1"/>
  <c r="P489" i="1"/>
  <c r="Q489" i="1" s="1"/>
  <c r="P303" i="1"/>
  <c r="Q303" i="1" s="1"/>
  <c r="P403" i="1"/>
  <c r="Q403" i="1" s="1"/>
  <c r="P346" i="1"/>
  <c r="Q346" i="1" s="1"/>
  <c r="P250" i="1"/>
  <c r="Q250" i="1" s="1"/>
  <c r="P216" i="1"/>
  <c r="Q216" i="1" s="1"/>
  <c r="P257" i="1"/>
  <c r="Q257" i="1" s="1"/>
  <c r="P404" i="1"/>
  <c r="Q404" i="1" s="1"/>
  <c r="P439" i="1"/>
  <c r="Q439" i="1" s="1"/>
  <c r="P206" i="1"/>
  <c r="Q206" i="1" s="1"/>
  <c r="P297" i="1"/>
  <c r="Q297" i="1" s="1"/>
  <c r="P199" i="1"/>
  <c r="Q199" i="1" s="1"/>
  <c r="P211" i="1"/>
  <c r="Q211" i="1" s="1"/>
  <c r="P295" i="1"/>
  <c r="Q295" i="1" s="1"/>
  <c r="P523" i="1"/>
  <c r="Q523" i="1" s="1"/>
  <c r="P352" i="1"/>
  <c r="Q352" i="1" s="1"/>
  <c r="P402" i="1"/>
  <c r="Q402" i="1" s="1"/>
  <c r="P449" i="1"/>
  <c r="Q449" i="1" s="1"/>
  <c r="P458" i="1"/>
  <c r="Q458" i="1" s="1"/>
  <c r="P318" i="1"/>
  <c r="Q318" i="1" s="1"/>
  <c r="P446" i="1"/>
  <c r="Q446" i="1" s="1"/>
  <c r="P270" i="1"/>
  <c r="Q270" i="1" s="1"/>
  <c r="P340" i="1"/>
  <c r="Q340" i="1" s="1"/>
  <c r="P475" i="1"/>
  <c r="Q475" i="1" s="1"/>
  <c r="P473" i="1"/>
  <c r="Q473" i="1" s="1"/>
  <c r="P300" i="1"/>
  <c r="Q300" i="1" s="1"/>
  <c r="P382" i="1"/>
  <c r="Q382" i="1" s="1"/>
  <c r="P391" i="1"/>
  <c r="Q391" i="1" s="1"/>
  <c r="P433" i="1"/>
  <c r="Q433" i="1" s="1"/>
  <c r="P524" i="1"/>
  <c r="Q524" i="1" s="1"/>
  <c r="P197" i="1"/>
  <c r="Q197" i="1" s="1"/>
  <c r="P448" i="1"/>
  <c r="Q448" i="1" s="1"/>
  <c r="P345" i="1"/>
  <c r="Q345" i="1" s="1"/>
  <c r="P232" i="1"/>
  <c r="Q232" i="1" s="1"/>
  <c r="P509" i="1"/>
  <c r="Q509" i="1" s="1"/>
  <c r="P247" i="1"/>
  <c r="Q247" i="1" s="1"/>
  <c r="P390" i="1"/>
  <c r="Q390" i="1" s="1"/>
  <c r="P324" i="1"/>
  <c r="Q324" i="1" s="1"/>
  <c r="P278" i="1"/>
  <c r="Q278" i="1" s="1"/>
  <c r="P405" i="1"/>
  <c r="Q405" i="1" s="1"/>
  <c r="P461" i="1"/>
  <c r="Q461" i="1" s="1"/>
  <c r="P193" i="1"/>
  <c r="Q193" i="1" s="1"/>
  <c r="P506" i="1"/>
  <c r="Q506" i="1" s="1"/>
  <c r="P272" i="1"/>
  <c r="Q272" i="1" s="1"/>
  <c r="P234" i="1"/>
  <c r="Q234" i="1" s="1"/>
  <c r="P357" i="1"/>
  <c r="Q357" i="1" s="1"/>
  <c r="P508" i="1"/>
  <c r="Q508" i="1" s="1"/>
  <c r="P294" i="1"/>
  <c r="Q294" i="1" s="1"/>
  <c r="P277" i="1"/>
  <c r="Q277" i="1" s="1"/>
  <c r="P333" i="1"/>
  <c r="Q333" i="1" s="1"/>
  <c r="P416" i="1"/>
  <c r="Q416" i="1" s="1"/>
  <c r="P442" i="1"/>
  <c r="Q442" i="1" s="1"/>
  <c r="P228" i="1"/>
  <c r="Q228" i="1" s="1"/>
  <c r="P208" i="1"/>
  <c r="Q208" i="1" s="1"/>
  <c r="P219" i="1"/>
  <c r="Q219" i="1" s="1"/>
  <c r="P194" i="1"/>
  <c r="Q194" i="1" s="1"/>
  <c r="P380" i="1"/>
  <c r="Q380" i="1" s="1"/>
  <c r="P230" i="1"/>
  <c r="Q230" i="1" s="1"/>
  <c r="P205" i="1"/>
  <c r="Q205" i="1" s="1"/>
  <c r="P452" i="1"/>
  <c r="Q452" i="1" s="1"/>
  <c r="P512" i="1"/>
  <c r="Q512" i="1" s="1"/>
  <c r="P410" i="1"/>
  <c r="Q410" i="1" s="1"/>
  <c r="P222" i="1"/>
  <c r="Q222" i="1" s="1"/>
  <c r="P215" i="1"/>
  <c r="Q215" i="1" s="1"/>
  <c r="P266" i="1"/>
  <c r="Q266" i="1" s="1"/>
  <c r="P498" i="1"/>
  <c r="Q498" i="1" s="1"/>
  <c r="P362" i="1"/>
  <c r="Q362" i="1" s="1"/>
  <c r="P406" i="1"/>
  <c r="Q406" i="1" s="1"/>
  <c r="P293" i="1"/>
  <c r="Q293" i="1" s="1"/>
  <c r="P384" i="1"/>
  <c r="Q384" i="1" s="1"/>
  <c r="P312" i="1"/>
  <c r="Q312" i="1" s="1"/>
  <c r="P500" i="1"/>
  <c r="Q500" i="1" s="1"/>
  <c r="P207" i="1"/>
  <c r="Q207" i="1" s="1"/>
  <c r="P256" i="1"/>
  <c r="Q256" i="1" s="1"/>
  <c r="P372" i="1"/>
  <c r="Q372" i="1" s="1"/>
  <c r="P407" i="1"/>
  <c r="Q407" i="1" s="1"/>
  <c r="P366" i="1"/>
  <c r="Q366" i="1" s="1"/>
  <c r="P305" i="1"/>
  <c r="Q305" i="1" s="1"/>
  <c r="P460" i="1"/>
  <c r="Q460" i="1" s="1"/>
  <c r="P438" i="1"/>
  <c r="Q438" i="1" s="1"/>
  <c r="P214" i="1"/>
  <c r="Q214" i="1" s="1"/>
  <c r="P519" i="1"/>
  <c r="Q519" i="1" s="1"/>
  <c r="P338" i="1"/>
  <c r="Q338" i="1" s="1"/>
  <c r="P364" i="1"/>
  <c r="Q364" i="1" s="1"/>
  <c r="P424" i="1"/>
  <c r="Q424" i="1" s="1"/>
  <c r="P191" i="1"/>
  <c r="Q191" i="1" s="1"/>
  <c r="P309" i="1"/>
  <c r="Q309" i="1" s="1"/>
  <c r="P464" i="1"/>
  <c r="Q464" i="1" s="1"/>
  <c r="P358" i="1"/>
  <c r="Q358" i="1" s="1"/>
  <c r="P426" i="1"/>
  <c r="Q426" i="1" s="1"/>
  <c r="P190" i="1"/>
  <c r="Q190" i="1" s="1"/>
  <c r="P231" i="1"/>
  <c r="Q231" i="1" s="1"/>
  <c r="P395" i="1"/>
  <c r="Q395" i="1" s="1"/>
  <c r="P240" i="1"/>
  <c r="Q240" i="1" s="1"/>
  <c r="P330" i="1"/>
  <c r="Q330" i="1" s="1"/>
  <c r="P286" i="1"/>
  <c r="Q286" i="1" s="1"/>
  <c r="P478" i="1"/>
  <c r="Q478" i="1" s="1"/>
  <c r="P517" i="1"/>
  <c r="Q517" i="1" s="1"/>
  <c r="P245" i="1"/>
  <c r="Q245" i="1" s="1"/>
  <c r="P326" i="1"/>
  <c r="Q326" i="1" s="1"/>
  <c r="P400" i="1"/>
  <c r="Q400" i="1" s="1"/>
  <c r="P254" i="1"/>
  <c r="Q254" i="1" s="1"/>
  <c r="P411" i="1"/>
  <c r="Q411" i="1" s="1"/>
  <c r="P198" i="1"/>
  <c r="Q198" i="1" s="1"/>
  <c r="P418" i="1"/>
  <c r="Q418" i="1" s="1"/>
  <c r="P325" i="1"/>
  <c r="Q325" i="1" s="1"/>
  <c r="P267" i="1"/>
  <c r="Q267" i="1" s="1"/>
  <c r="P415" i="1"/>
  <c r="Q415" i="1" s="1"/>
  <c r="P414" i="1"/>
  <c r="Q414" i="1" s="1"/>
  <c r="P202" i="1"/>
  <c r="Q202" i="1" s="1"/>
  <c r="P386" i="1"/>
  <c r="Q386" i="1" s="1"/>
  <c r="P476" i="1"/>
  <c r="Q476" i="1" s="1"/>
  <c r="P302" i="1"/>
  <c r="Q302" i="1" s="1"/>
  <c r="P246" i="1"/>
  <c r="Q246" i="1" s="1"/>
  <c r="P336" i="1"/>
  <c r="Q336" i="1" s="1"/>
  <c r="P347" i="1"/>
  <c r="Q347" i="1" s="1"/>
  <c r="P421" i="1"/>
  <c r="Q421" i="1" s="1"/>
  <c r="P290" i="1"/>
  <c r="Q290" i="1" s="1"/>
  <c r="P243" i="1"/>
  <c r="Q243" i="1" s="1"/>
  <c r="P203" i="1"/>
  <c r="Q203" i="1" s="1"/>
  <c r="P287" i="1"/>
  <c r="Q287" i="1" s="1"/>
  <c r="P515" i="1"/>
  <c r="Q515" i="1" s="1"/>
  <c r="P471" i="1"/>
  <c r="Q471" i="1" s="1"/>
  <c r="P374" i="1"/>
  <c r="Q374" i="1" s="1"/>
  <c r="P445" i="1"/>
  <c r="Q445" i="1" s="1"/>
  <c r="P491" i="1"/>
  <c r="Q491" i="1" s="1"/>
  <c r="P505" i="1"/>
  <c r="Q505" i="1" s="1"/>
  <c r="P511" i="1"/>
  <c r="Q511" i="1" s="1"/>
  <c r="P398" i="1"/>
  <c r="Q398" i="1" s="1"/>
  <c r="P369" i="1"/>
  <c r="Q369" i="1" s="1"/>
  <c r="P261" i="1"/>
  <c r="Q261" i="1" s="1"/>
  <c r="P332" i="1"/>
  <c r="Q332" i="1" s="1"/>
  <c r="P196" i="1"/>
  <c r="Q196" i="1" s="1"/>
  <c r="P513" i="1"/>
  <c r="Q513" i="1" s="1"/>
  <c r="P387" i="1"/>
  <c r="Q387" i="1" s="1"/>
  <c r="P343" i="1"/>
  <c r="Q343" i="1" s="1"/>
  <c r="P507" i="1"/>
  <c r="Q507" i="1" s="1"/>
  <c r="P381" i="1"/>
  <c r="Q381" i="1" s="1"/>
  <c r="P427" i="1"/>
  <c r="Q427" i="1" s="1"/>
  <c r="P441" i="1"/>
  <c r="Q441" i="1" s="1"/>
  <c r="P447" i="1"/>
  <c r="Q447" i="1" s="1"/>
  <c r="P434" i="1"/>
  <c r="Q434" i="1" s="1"/>
  <c r="P484" i="1"/>
  <c r="Q484" i="1" s="1"/>
  <c r="P268" i="1"/>
  <c r="Q268" i="1" s="1"/>
  <c r="P367" i="1"/>
  <c r="Q367" i="1" s="1"/>
  <c r="P474" i="1"/>
  <c r="Q474" i="1" s="1"/>
  <c r="P453" i="1"/>
  <c r="Q453" i="1" s="1"/>
  <c r="P259" i="1"/>
  <c r="Q259" i="1" s="1"/>
  <c r="P279" i="1"/>
  <c r="Q279" i="1" s="1"/>
  <c r="P379" i="1"/>
  <c r="Q379" i="1" s="1"/>
  <c r="P399" i="1"/>
  <c r="Q399" i="1" s="1"/>
  <c r="P467" i="1"/>
  <c r="Q467" i="1" s="1"/>
  <c r="P417" i="1"/>
  <c r="Q417" i="1" s="1"/>
  <c r="P288" i="1"/>
  <c r="Q288" i="1" s="1"/>
  <c r="P331" i="1"/>
  <c r="Q331" i="1" s="1"/>
  <c r="P409" i="1"/>
  <c r="Q409" i="1" s="1"/>
  <c r="P479" i="1"/>
  <c r="Q479" i="1" s="1"/>
  <c r="P422" i="1"/>
  <c r="Q422" i="1" s="1"/>
  <c r="P210" i="1"/>
  <c r="Q210" i="1" s="1"/>
  <c r="P455" i="1"/>
  <c r="Q455" i="1" s="1"/>
  <c r="P315" i="1"/>
  <c r="Q315" i="1" s="1"/>
  <c r="P201" i="1"/>
  <c r="Q201" i="1" s="1"/>
  <c r="P335" i="1"/>
  <c r="Q335" i="1" s="1"/>
  <c r="P497" i="1"/>
  <c r="Q497" i="1" s="1"/>
  <c r="P238" i="1"/>
  <c r="Q238" i="1" s="1"/>
  <c r="P310" i="1"/>
  <c r="Q310" i="1" s="1"/>
  <c r="P283" i="1"/>
  <c r="Q283" i="1" s="1"/>
  <c r="P361" i="1"/>
  <c r="Q361" i="1" s="1"/>
  <c r="P495" i="1"/>
  <c r="Q495" i="1" s="1"/>
  <c r="P339" i="1"/>
  <c r="Q339" i="1" s="1"/>
  <c r="P289" i="1"/>
  <c r="Q289" i="1" s="1"/>
  <c r="P487" i="1"/>
  <c r="Q487" i="1" s="1"/>
  <c r="P252" i="1"/>
  <c r="Q252" i="1" s="1"/>
  <c r="P281" i="1"/>
  <c r="Q281" i="1" s="1"/>
  <c r="P351" i="1"/>
  <c r="Q351" i="1" s="1"/>
  <c r="P469" i="1"/>
  <c r="Q469" i="1" s="1"/>
  <c r="P496" i="1"/>
  <c r="Q496" i="1" s="1"/>
  <c r="P292" i="1"/>
  <c r="Q292" i="1" s="1"/>
  <c r="P187" i="1"/>
  <c r="Q187" i="1" s="1"/>
  <c r="P260" i="1"/>
  <c r="Q260" i="1" s="1"/>
  <c r="P226" i="1"/>
  <c r="Q226" i="1" s="1"/>
  <c r="P359" i="1"/>
  <c r="Q359" i="1" s="1"/>
  <c r="P477" i="1"/>
  <c r="Q477" i="1" s="1"/>
  <c r="P470" i="1"/>
  <c r="Q470" i="1" s="1"/>
  <c r="P218" i="1"/>
  <c r="Q218" i="1" s="1"/>
  <c r="P223" i="1"/>
  <c r="Q223" i="1" s="1"/>
  <c r="P341" i="1"/>
  <c r="Q341" i="1" s="1"/>
  <c r="P451" i="1"/>
  <c r="Q451" i="1" s="1"/>
  <c r="P368" i="1"/>
  <c r="Q368" i="1" s="1"/>
  <c r="P322" i="1"/>
  <c r="Q322" i="1" s="1"/>
  <c r="P492" i="1"/>
  <c r="Q492" i="1" s="1"/>
  <c r="P522" i="1"/>
  <c r="Q522" i="1" s="1"/>
  <c r="P212" i="1"/>
  <c r="Q212" i="1" s="1"/>
  <c r="P306" i="1"/>
  <c r="Q306" i="1" s="1"/>
  <c r="P375" i="1"/>
  <c r="Q375" i="1" s="1"/>
  <c r="P429" i="1"/>
  <c r="Q429" i="1" s="1"/>
  <c r="P200" i="1"/>
  <c r="Q200" i="1" s="1"/>
  <c r="P485" i="1"/>
  <c r="Q485" i="1" s="1"/>
  <c r="P510" i="1"/>
  <c r="Q510" i="1" s="1"/>
  <c r="P192" i="1"/>
  <c r="Q192" i="1" s="1"/>
  <c r="P349" i="1"/>
  <c r="Q349" i="1" s="1"/>
  <c r="P459" i="1"/>
  <c r="Q459" i="1" s="1"/>
  <c r="P462" i="1"/>
  <c r="Q462" i="1" s="1"/>
  <c r="P213" i="1"/>
  <c r="Q213" i="1" s="1"/>
  <c r="P323" i="1"/>
  <c r="Q323" i="1" s="1"/>
  <c r="P273" i="1"/>
  <c r="Q273" i="1" s="1"/>
  <c r="P269" i="1"/>
  <c r="Q269" i="1" s="1"/>
  <c r="P443" i="1"/>
  <c r="Q443" i="1" s="1"/>
  <c r="P329" i="1"/>
  <c r="Q329" i="1" s="1"/>
  <c r="M160" i="1" l="1"/>
  <c r="M339" i="1"/>
  <c r="M519" i="1"/>
</calcChain>
</file>

<file path=xl/sharedStrings.xml><?xml version="1.0" encoding="utf-8"?>
<sst xmlns="http://schemas.openxmlformats.org/spreadsheetml/2006/main" count="43" uniqueCount="33">
  <si>
    <t>Čas</t>
  </si>
  <si>
    <t xml:space="preserve">Čas </t>
  </si>
  <si>
    <t>Intenzita srážky</t>
  </si>
  <si>
    <t>Infiltrace</t>
  </si>
  <si>
    <t>Kumulativní infiltrace</t>
  </si>
  <si>
    <t xml:space="preserve"> (h)</t>
  </si>
  <si>
    <t>(min)</t>
  </si>
  <si>
    <t>x</t>
  </si>
  <si>
    <t>y</t>
  </si>
  <si>
    <t>Povrchový odtok</t>
  </si>
  <si>
    <t>Rychlost infiltrace</t>
  </si>
  <si>
    <t>Kumulativní srážka</t>
  </si>
  <si>
    <t>Kumulativní povrchový odtok</t>
  </si>
  <si>
    <r>
      <t>Počátek výtopy t</t>
    </r>
    <r>
      <rPr>
        <b/>
        <vertAlign val="subscript"/>
        <sz val="11"/>
        <rFont val="Arial"/>
        <family val="2"/>
        <charset val="238"/>
      </rPr>
      <t>p</t>
    </r>
  </si>
  <si>
    <t>Průměr</t>
  </si>
  <si>
    <t>tlak: (kPa)</t>
  </si>
  <si>
    <t>Tryska, výška postřiku</t>
  </si>
  <si>
    <t>L460788, 1 m</t>
  </si>
  <si>
    <t>L460788, 1.5 m</t>
  </si>
  <si>
    <t>L460848, 1 m</t>
  </si>
  <si>
    <t>L460848, 1.5 m</t>
  </si>
  <si>
    <t>Rychlost povrchového odtoku</t>
  </si>
  <si>
    <t xml:space="preserve">(na 700 mm) </t>
  </si>
  <si>
    <t xml:space="preserve">Rozdíl času </t>
  </si>
  <si>
    <t>Svah</t>
  </si>
  <si>
    <t>(°)</t>
  </si>
  <si>
    <t>Drsnost řetězem</t>
  </si>
  <si>
    <t>Varianta</t>
  </si>
  <si>
    <r>
      <t xml:space="preserve"> (ml.0,5m</t>
    </r>
    <r>
      <rPr>
        <b/>
        <vertAlign val="superscript"/>
        <sz val="11"/>
        <rFont val="Arial"/>
        <family val="2"/>
        <charset val="238"/>
      </rPr>
      <t>-2</t>
    </r>
    <r>
      <rPr>
        <b/>
        <sz val="11"/>
        <rFont val="Arial"/>
        <family val="2"/>
        <charset val="238"/>
      </rPr>
      <t>)</t>
    </r>
  </si>
  <si>
    <r>
      <t xml:space="preserve"> (l.0,5m</t>
    </r>
    <r>
      <rPr>
        <b/>
        <vertAlign val="superscript"/>
        <sz val="11"/>
        <rFont val="Arial"/>
        <family val="2"/>
        <charset val="238"/>
      </rPr>
      <t>-2</t>
    </r>
    <r>
      <rPr>
        <b/>
        <sz val="11"/>
        <rFont val="Arial"/>
        <family val="2"/>
        <charset val="238"/>
      </rPr>
      <t>)</t>
    </r>
  </si>
  <si>
    <r>
      <t>(l.m</t>
    </r>
    <r>
      <rPr>
        <b/>
        <vertAlign val="superscript"/>
        <sz val="11"/>
        <rFont val="Arial"/>
        <family val="2"/>
        <charset val="238"/>
      </rPr>
      <t>-2</t>
    </r>
    <r>
      <rPr>
        <b/>
        <sz val="11"/>
        <rFont val="Arial"/>
        <family val="2"/>
        <charset val="238"/>
      </rPr>
      <t>.min</t>
    </r>
    <r>
      <rPr>
        <b/>
        <vertAlign val="superscript"/>
        <sz val="11"/>
        <rFont val="Arial"/>
        <family val="2"/>
        <charset val="238"/>
      </rPr>
      <t>-1</t>
    </r>
    <r>
      <rPr>
        <b/>
        <sz val="11"/>
        <rFont val="Arial"/>
        <family val="2"/>
        <charset val="238"/>
      </rPr>
      <t>)</t>
    </r>
  </si>
  <si>
    <r>
      <t>(l.m</t>
    </r>
    <r>
      <rPr>
        <b/>
        <vertAlign val="superscript"/>
        <sz val="11"/>
        <rFont val="Arial"/>
        <family val="2"/>
        <charset val="238"/>
      </rPr>
      <t>-2</t>
    </r>
    <r>
      <rPr>
        <b/>
        <sz val="11"/>
        <rFont val="Arial"/>
        <family val="2"/>
        <charset val="238"/>
      </rPr>
      <t>)</t>
    </r>
  </si>
  <si>
    <t>Vlašim, 22.6.2017, měření č.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</si>
</sst>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000"/>
  </numFmts>
  <fonts count="17" x14ac:knownFonts="1">
    <font>
      <sz val="12"/>
      <name val="Times New Roman"/>
      <charset val="238"/>
    </font>
    <font>
      <b/>
      <sz val="12"/>
      <name val="Times New Roman"/>
      <family val="1"/>
    </font>
    <font>
      <b/>
      <sz val="11"/>
      <name val="Arial"/>
      <family val="2"/>
      <charset val="238"/>
    </font>
    <font>
      <b/>
      <vertAlign val="subscript"/>
      <sz val="11"/>
      <name val="Arial"/>
      <family val="2"/>
      <charset val="238"/>
    </font>
    <font>
      <sz val="11"/>
      <name val="Arial"/>
      <family val="2"/>
      <charset val="238"/>
    </font>
    <font>
      <b/>
      <sz val="12"/>
      <name val="Times New Roman"/>
      <family val="1"/>
      <charset val="238"/>
    </font>
    <font>
      <sz val="12"/>
      <name val="Times New Roman"/>
      <family val="1"/>
      <charset val="238"/>
    </font>
    <font>
      <sz val="12"/>
      <name val="Times New Roman"/>
      <family val="1"/>
      <charset val="238"/>
    </font>
    <font>
      <b/>
      <sz val="14"/>
      <name val="Times New Roman"/>
      <family val="1"/>
    </font>
    <font>
      <sz val="12"/>
      <name val="Times New Roman"/>
      <family val="2"/>
      <charset val="238"/>
    </font>
    <font>
      <b/>
      <sz val="20"/>
      <name val="Times New Roman"/>
      <family val="1"/>
      <charset val="238"/>
    </font>
    <font>
      <sz val="12"/>
      <name val="Times New Roman"/>
      <family val="1"/>
      <charset val="238"/>
    </font>
    <font>
      <b/>
      <sz val="24"/>
      <name val="Times New Roman"/>
      <family val="1"/>
      <charset val="238"/>
    </font>
    <font>
      <b/>
      <sz val="18"/>
      <name val="Times New Roman"/>
      <family val="1"/>
    </font>
    <font>
      <sz val="12"/>
      <name val="Times New Roman"/>
      <family val="1"/>
      <charset val="238"/>
    </font>
    <font>
      <b/>
      <vertAlign val="superscript"/>
      <sz val="11"/>
      <name val="Arial"/>
      <family val="2"/>
      <charset val="238"/>
    </font>
    <font>
      <sz val="12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88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 wrapText="1"/>
    </xf>
    <xf numFmtId="0" fontId="2" fillId="0" borderId="0" xfId="0" applyFont="1"/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/>
    <xf numFmtId="0" fontId="5" fillId="0" borderId="0" xfId="0" applyFont="1"/>
    <xf numFmtId="165" fontId="1" fillId="0" borderId="0" xfId="0" applyNumberFormat="1" applyFont="1" applyAlignment="1">
      <alignment horizontal="left"/>
    </xf>
    <xf numFmtId="0" fontId="7" fillId="0" borderId="1" xfId="0" applyFont="1" applyBorder="1"/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/>
    </xf>
    <xf numFmtId="0" fontId="1" fillId="0" borderId="0" xfId="0" applyFont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165" fontId="2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horizontal="center"/>
    </xf>
    <xf numFmtId="1" fontId="5" fillId="0" borderId="1" xfId="0" applyNumberFormat="1" applyFont="1" applyBorder="1" applyAlignment="1">
      <alignment horizontal="center"/>
    </xf>
    <xf numFmtId="16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1" fontId="1" fillId="3" borderId="1" xfId="0" applyNumberFormat="1" applyFont="1" applyFill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164" fontId="8" fillId="3" borderId="1" xfId="0" applyNumberFormat="1" applyFont="1" applyFill="1" applyBorder="1" applyAlignment="1">
      <alignment horizontal="center"/>
    </xf>
    <xf numFmtId="165" fontId="9" fillId="0" borderId="0" xfId="0" applyNumberFormat="1" applyFont="1" applyAlignment="1">
      <alignment horizontal="center"/>
    </xf>
    <xf numFmtId="0" fontId="2" fillId="4" borderId="1" xfId="0" applyFont="1" applyFill="1" applyBorder="1" applyAlignment="1">
      <alignment horizontal="center" vertical="center" wrapText="1"/>
    </xf>
    <xf numFmtId="165" fontId="2" fillId="4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164" fontId="11" fillId="0" borderId="0" xfId="0" applyNumberFormat="1" applyFont="1" applyAlignment="1">
      <alignment horizontal="center"/>
    </xf>
    <xf numFmtId="0" fontId="11" fillId="0" borderId="0" xfId="0" applyFont="1"/>
    <xf numFmtId="0" fontId="6" fillId="0" borderId="0" xfId="0" applyFont="1"/>
    <xf numFmtId="1" fontId="12" fillId="4" borderId="1" xfId="0" applyNumberFormat="1" applyFont="1" applyFill="1" applyBorder="1" applyAlignment="1">
      <alignment horizontal="center" vertical="center"/>
    </xf>
    <xf numFmtId="164" fontId="6" fillId="0" borderId="0" xfId="0" applyNumberFormat="1" applyFont="1" applyAlignment="1">
      <alignment horizontal="center" vertical="center" wrapText="1"/>
    </xf>
    <xf numFmtId="165" fontId="6" fillId="0" borderId="0" xfId="0" applyNumberFormat="1" applyFont="1"/>
    <xf numFmtId="0" fontId="1" fillId="4" borderId="1" xfId="0" applyFont="1" applyFill="1" applyBorder="1" applyAlignment="1">
      <alignment horizontal="center"/>
    </xf>
    <xf numFmtId="164" fontId="14" fillId="0" borderId="0" xfId="0" applyNumberFormat="1" applyFont="1" applyAlignment="1">
      <alignment horizontal="center"/>
    </xf>
    <xf numFmtId="1" fontId="11" fillId="0" borderId="0" xfId="0" applyNumberFormat="1" applyFont="1" applyAlignment="1">
      <alignment horizontal="center"/>
    </xf>
    <xf numFmtId="165" fontId="11" fillId="0" borderId="0" xfId="0" applyNumberFormat="1" applyFont="1"/>
    <xf numFmtId="0" fontId="2" fillId="4" borderId="1" xfId="0" applyFont="1" applyFill="1" applyBorder="1" applyAlignment="1">
      <alignment horizontal="center"/>
    </xf>
    <xf numFmtId="164" fontId="2" fillId="2" borderId="1" xfId="0" applyNumberFormat="1" applyFont="1" applyFill="1" applyBorder="1" applyAlignment="1">
      <alignment horizontal="center"/>
    </xf>
    <xf numFmtId="2" fontId="2" fillId="2" borderId="1" xfId="0" applyNumberFormat="1" applyFont="1" applyFill="1" applyBorder="1" applyAlignment="1">
      <alignment horizontal="center"/>
    </xf>
    <xf numFmtId="165" fontId="2" fillId="4" borderId="1" xfId="0" applyNumberFormat="1" applyFont="1" applyFill="1" applyBorder="1" applyAlignment="1">
      <alignment horizontal="center"/>
    </xf>
    <xf numFmtId="165" fontId="2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64" fontId="9" fillId="0" borderId="0" xfId="0" applyNumberFormat="1" applyFont="1" applyFill="1" applyAlignment="1">
      <alignment horizontal="center"/>
    </xf>
    <xf numFmtId="0" fontId="9" fillId="0" borderId="0" xfId="0" applyFont="1" applyFill="1" applyAlignment="1">
      <alignment horizontal="center"/>
    </xf>
    <xf numFmtId="164" fontId="9" fillId="0" borderId="0" xfId="0" applyNumberFormat="1" applyFont="1" applyAlignment="1">
      <alignment horizontal="center"/>
    </xf>
    <xf numFmtId="164" fontId="9" fillId="4" borderId="0" xfId="0" applyNumberFormat="1" applyFont="1" applyFill="1" applyAlignment="1">
      <alignment horizontal="center"/>
    </xf>
    <xf numFmtId="2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164" fontId="9" fillId="0" borderId="0" xfId="0" applyNumberFormat="1" applyFont="1"/>
    <xf numFmtId="0" fontId="9" fillId="0" borderId="0" xfId="0" applyFont="1"/>
    <xf numFmtId="0" fontId="16" fillId="0" borderId="0" xfId="0" applyFont="1"/>
    <xf numFmtId="2" fontId="11" fillId="0" borderId="0" xfId="0" applyNumberFormat="1" applyFont="1"/>
    <xf numFmtId="165" fontId="11" fillId="0" borderId="0" xfId="0" applyNumberFormat="1" applyFont="1" applyAlignment="1">
      <alignment horizontal="center"/>
    </xf>
    <xf numFmtId="21" fontId="0" fillId="0" borderId="0" xfId="0" applyNumberFormat="1"/>
    <xf numFmtId="164" fontId="1" fillId="4" borderId="1" xfId="0" applyNumberFormat="1" applyFont="1" applyFill="1" applyBorder="1" applyAlignment="1">
      <alignment horizontal="center"/>
    </xf>
    <xf numFmtId="164" fontId="1" fillId="3" borderId="1" xfId="0" applyNumberFormat="1" applyFont="1" applyFill="1" applyBorder="1" applyAlignment="1">
      <alignment horizontal="center"/>
    </xf>
    <xf numFmtId="2" fontId="2" fillId="2" borderId="0" xfId="0" applyNumberFormat="1" applyFont="1" applyFill="1" applyBorder="1" applyAlignment="1">
      <alignment horizontal="center"/>
    </xf>
    <xf numFmtId="164" fontId="6" fillId="0" borderId="0" xfId="0" applyNumberFormat="1" applyFont="1"/>
    <xf numFmtId="2" fontId="6" fillId="0" borderId="0" xfId="0" applyNumberFormat="1" applyFont="1"/>
    <xf numFmtId="0" fontId="5" fillId="0" borderId="0" xfId="0" applyFont="1" applyAlignment="1">
      <alignment horizontal="center"/>
    </xf>
    <xf numFmtId="1" fontId="13" fillId="4" borderId="1" xfId="0" applyNumberFormat="1" applyFont="1" applyFill="1" applyBorder="1" applyAlignment="1">
      <alignment horizontal="center" vertical="center"/>
    </xf>
    <xf numFmtId="0" fontId="10" fillId="4" borderId="2" xfId="0" applyFont="1" applyFill="1" applyBorder="1" applyAlignment="1">
      <alignment horizontal="left" vertical="center"/>
    </xf>
    <xf numFmtId="0" fontId="10" fillId="4" borderId="0" xfId="0" applyFont="1" applyFill="1" applyBorder="1" applyAlignment="1">
      <alignment horizontal="left" vertical="center"/>
    </xf>
    <xf numFmtId="0" fontId="0" fillId="0" borderId="0" xfId="0" applyAlignment="1"/>
    <xf numFmtId="11" fontId="10" fillId="2" borderId="2" xfId="0" applyNumberFormat="1" applyFont="1" applyFill="1" applyBorder="1" applyAlignment="1">
      <alignment horizontal="center" vertical="center"/>
    </xf>
    <xf numFmtId="11" fontId="1" fillId="0" borderId="0" xfId="0" applyNumberFormat="1" applyFont="1" applyAlignment="1">
      <alignment horizontal="left"/>
    </xf>
    <xf numFmtId="11" fontId="1" fillId="2" borderId="1" xfId="0" applyNumberFormat="1" applyFont="1" applyFill="1" applyBorder="1" applyAlignment="1">
      <alignment horizontal="left" vertical="center" wrapText="1"/>
    </xf>
    <xf numFmtId="11" fontId="7" fillId="0" borderId="1" xfId="0" applyNumberFormat="1" applyFont="1" applyBorder="1"/>
    <xf numFmtId="11" fontId="7" fillId="0" borderId="0" xfId="0" applyNumberFormat="1" applyFont="1"/>
    <xf numFmtId="11" fontId="2" fillId="4" borderId="1" xfId="0" applyNumberFormat="1" applyFont="1" applyFill="1" applyBorder="1" applyAlignment="1">
      <alignment horizontal="center" vertical="center" wrapText="1"/>
    </xf>
    <xf numFmtId="11" fontId="2" fillId="4" borderId="1" xfId="0" applyNumberFormat="1" applyFont="1" applyFill="1" applyBorder="1" applyAlignment="1">
      <alignment horizontal="center"/>
    </xf>
    <xf numFmtId="11" fontId="0" fillId="0" borderId="0" xfId="0" applyNumberFormat="1"/>
    <xf numFmtId="11" fontId="11" fillId="0" borderId="0" xfId="0" applyNumberFormat="1" applyFont="1" applyAlignment="1">
      <alignment horizontal="center"/>
    </xf>
    <xf numFmtId="11" fontId="1" fillId="0" borderId="0" xfId="0" applyNumberFormat="1" applyFont="1" applyAlignment="1">
      <alignment horizontal="center"/>
    </xf>
    <xf numFmtId="11" fontId="6" fillId="0" borderId="0" xfId="0" applyNumberFormat="1" applyFont="1" applyAlignment="1">
      <alignment horizontal="center" vertical="center" wrapText="1"/>
    </xf>
    <xf numFmtId="11" fontId="2" fillId="2" borderId="1" xfId="0" applyNumberFormat="1" applyFont="1" applyFill="1" applyBorder="1" applyAlignment="1">
      <alignment horizontal="center" vertical="center" wrapText="1"/>
    </xf>
    <xf numFmtId="11" fontId="2" fillId="2" borderId="1" xfId="0" applyNumberFormat="1" applyFont="1" applyFill="1" applyBorder="1" applyAlignment="1">
      <alignment horizontal="center"/>
    </xf>
    <xf numFmtId="11" fontId="9" fillId="0" borderId="0" xfId="0" applyNumberFormat="1" applyFont="1" applyFill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4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cs-CZ"/>
              <a:t>Vlašim, 22.6.2017, měření č. 5</a:t>
            </a:r>
          </a:p>
        </c:rich>
      </c:tx>
      <c:layout>
        <c:manualLayout>
          <c:xMode val="edge"/>
          <c:yMode val="edge"/>
          <c:x val="0.32819017146830431"/>
          <c:y val="2.320490943853950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148543715772545"/>
          <c:y val="0.12053584565936024"/>
          <c:w val="0.81295839577146256"/>
          <c:h val="0.65401856996652852"/>
        </c:manualLayout>
      </c:layout>
      <c:scatterChart>
        <c:scatterStyle val="lineMarker"/>
        <c:varyColors val="0"/>
        <c:ser>
          <c:idx val="5"/>
          <c:order val="0"/>
          <c:tx>
            <c:strRef>
              <c:f>'VAR I'!$H$11</c:f>
              <c:strCache>
                <c:ptCount val="1"/>
                <c:pt idx="0">
                  <c:v>Intenzita srážky</c:v>
                </c:pt>
              </c:strCache>
            </c:strRef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xVal>
            <c:numRef>
              <c:f>'VAR I'!$C$13:$C$710</c:f>
              <c:numCache>
                <c:formatCode>0.000</c:formatCode>
                <c:ptCount val="698"/>
                <c:pt idx="0">
                  <c:v>0</c:v>
                </c:pt>
                <c:pt idx="1">
                  <c:v>0.10000000000001563</c:v>
                </c:pt>
                <c:pt idx="2">
                  <c:v>0.1833333333333087</c:v>
                </c:pt>
                <c:pt idx="3">
                  <c:v>0.26666666666660177</c:v>
                </c:pt>
                <c:pt idx="4">
                  <c:v>0.35000000000000142</c:v>
                </c:pt>
                <c:pt idx="5">
                  <c:v>0.45000000000001705</c:v>
                </c:pt>
                <c:pt idx="6">
                  <c:v>0.53333333333331012</c:v>
                </c:pt>
                <c:pt idx="7">
                  <c:v>0.61666666666660319</c:v>
                </c:pt>
                <c:pt idx="8">
                  <c:v>0.70000000000000284</c:v>
                </c:pt>
                <c:pt idx="9">
                  <c:v>0.80000000000001847</c:v>
                </c:pt>
                <c:pt idx="10">
                  <c:v>0.88333333333331154</c:v>
                </c:pt>
                <c:pt idx="11">
                  <c:v>0.96666666666660461</c:v>
                </c:pt>
                <c:pt idx="12">
                  <c:v>1.0666666666666202</c:v>
                </c:pt>
                <c:pt idx="13">
                  <c:v>1.1500000000000199</c:v>
                </c:pt>
                <c:pt idx="14">
                  <c:v>1.233333333333313</c:v>
                </c:pt>
                <c:pt idx="15">
                  <c:v>1.316666666666606</c:v>
                </c:pt>
                <c:pt idx="16">
                  <c:v>1.4166666666666217</c:v>
                </c:pt>
                <c:pt idx="17">
                  <c:v>1.5000000000000213</c:v>
                </c:pt>
                <c:pt idx="18">
                  <c:v>1.6000000000000369</c:v>
                </c:pt>
                <c:pt idx="19">
                  <c:v>1.699999999999946</c:v>
                </c:pt>
                <c:pt idx="20">
                  <c:v>1.7833333333333456</c:v>
                </c:pt>
                <c:pt idx="21">
                  <c:v>1.8666666666666387</c:v>
                </c:pt>
                <c:pt idx="22">
                  <c:v>1.9499999999999318</c:v>
                </c:pt>
                <c:pt idx="23">
                  <c:v>2.0333333333333314</c:v>
                </c:pt>
                <c:pt idx="24">
                  <c:v>2.1166666666666245</c:v>
                </c:pt>
                <c:pt idx="25">
                  <c:v>2.2166666666666401</c:v>
                </c:pt>
                <c:pt idx="26">
                  <c:v>2.2999999999999332</c:v>
                </c:pt>
                <c:pt idx="27">
                  <c:v>2.3999999999999488</c:v>
                </c:pt>
                <c:pt idx="28">
                  <c:v>2.4833333333333485</c:v>
                </c:pt>
                <c:pt idx="29">
                  <c:v>2.5833333333333641</c:v>
                </c:pt>
                <c:pt idx="30">
                  <c:v>2.6666666666666572</c:v>
                </c:pt>
                <c:pt idx="31">
                  <c:v>2.7499999999999503</c:v>
                </c:pt>
                <c:pt idx="32">
                  <c:v>2.8499999999999659</c:v>
                </c:pt>
                <c:pt idx="33">
                  <c:v>2.9499999999999815</c:v>
                </c:pt>
                <c:pt idx="34">
                  <c:v>3.0333333333332746</c:v>
                </c:pt>
                <c:pt idx="35">
                  <c:v>3.1166666666666742</c:v>
                </c:pt>
                <c:pt idx="36">
                  <c:v>3.1999999999999673</c:v>
                </c:pt>
                <c:pt idx="37">
                  <c:v>3.2999999999999829</c:v>
                </c:pt>
                <c:pt idx="38">
                  <c:v>3.383333333333276</c:v>
                </c:pt>
                <c:pt idx="39">
                  <c:v>3.4666666666666757</c:v>
                </c:pt>
                <c:pt idx="40">
                  <c:v>3.5499999999999687</c:v>
                </c:pt>
                <c:pt idx="41">
                  <c:v>3.6333333333333684</c:v>
                </c:pt>
                <c:pt idx="42">
                  <c:v>3.7333333333332774</c:v>
                </c:pt>
                <c:pt idx="43">
                  <c:v>3.8166666666666771</c:v>
                </c:pt>
                <c:pt idx="44">
                  <c:v>3.8999999999999702</c:v>
                </c:pt>
                <c:pt idx="45">
                  <c:v>3.9833333333332632</c:v>
                </c:pt>
                <c:pt idx="46">
                  <c:v>4.0833333333332789</c:v>
                </c:pt>
                <c:pt idx="47">
                  <c:v>4.1666666666666785</c:v>
                </c:pt>
                <c:pt idx="48">
                  <c:v>4.2499999999999716</c:v>
                </c:pt>
                <c:pt idx="49">
                  <c:v>4.3499999999999872</c:v>
                </c:pt>
                <c:pt idx="50">
                  <c:v>4.4333333333332803</c:v>
                </c:pt>
                <c:pt idx="51">
                  <c:v>4.5166666666666799</c:v>
                </c:pt>
                <c:pt idx="52">
                  <c:v>4.6166666666666956</c:v>
                </c:pt>
                <c:pt idx="53">
                  <c:v>4.6999999999999886</c:v>
                </c:pt>
                <c:pt idx="54">
                  <c:v>4.7833333333332817</c:v>
                </c:pt>
                <c:pt idx="55">
                  <c:v>4.8833333333332973</c:v>
                </c:pt>
                <c:pt idx="56">
                  <c:v>4.966666666666697</c:v>
                </c:pt>
                <c:pt idx="57">
                  <c:v>5.066666666666606</c:v>
                </c:pt>
                <c:pt idx="58">
                  <c:v>5.1500000000000057</c:v>
                </c:pt>
                <c:pt idx="59">
                  <c:v>5.2333333333332988</c:v>
                </c:pt>
                <c:pt idx="60">
                  <c:v>5.3333333333333144</c:v>
                </c:pt>
                <c:pt idx="61">
                  <c:v>5.4166666666666075</c:v>
                </c:pt>
                <c:pt idx="62">
                  <c:v>5.5000000000000071</c:v>
                </c:pt>
                <c:pt idx="63">
                  <c:v>5.5833333333333002</c:v>
                </c:pt>
                <c:pt idx="64">
                  <c:v>5.6833333333333158</c:v>
                </c:pt>
                <c:pt idx="65">
                  <c:v>5.7833333333333314</c:v>
                </c:pt>
                <c:pt idx="66">
                  <c:v>5.8666666666666245</c:v>
                </c:pt>
                <c:pt idx="67">
                  <c:v>5.9500000000000242</c:v>
                </c:pt>
                <c:pt idx="68">
                  <c:v>6.0333333333333172</c:v>
                </c:pt>
                <c:pt idx="69">
                  <c:v>6.1166666666666103</c:v>
                </c:pt>
                <c:pt idx="70">
                  <c:v>6.2166666666666259</c:v>
                </c:pt>
                <c:pt idx="71">
                  <c:v>6.3000000000000256</c:v>
                </c:pt>
                <c:pt idx="72">
                  <c:v>6.3999999999999346</c:v>
                </c:pt>
                <c:pt idx="73">
                  <c:v>6.4999999999999503</c:v>
                </c:pt>
                <c:pt idx="74">
                  <c:v>6.5833333333333499</c:v>
                </c:pt>
                <c:pt idx="75">
                  <c:v>6.666666666666643</c:v>
                </c:pt>
                <c:pt idx="76">
                  <c:v>6.7666666666666586</c:v>
                </c:pt>
                <c:pt idx="77">
                  <c:v>6.8499999999999517</c:v>
                </c:pt>
                <c:pt idx="78">
                  <c:v>6.9333333333333513</c:v>
                </c:pt>
                <c:pt idx="79">
                  <c:v>7.0166666666666444</c:v>
                </c:pt>
                <c:pt idx="80">
                  <c:v>7.11666666666666</c:v>
                </c:pt>
                <c:pt idx="81">
                  <c:v>7.1999999999999531</c:v>
                </c:pt>
                <c:pt idx="82">
                  <c:v>7.2833333333333528</c:v>
                </c:pt>
                <c:pt idx="83">
                  <c:v>7.3666666666666458</c:v>
                </c:pt>
                <c:pt idx="84">
                  <c:v>7.4666666666666615</c:v>
                </c:pt>
                <c:pt idx="85">
                  <c:v>7.5499999999999545</c:v>
                </c:pt>
                <c:pt idx="86">
                  <c:v>7.6333333333333542</c:v>
                </c:pt>
                <c:pt idx="87">
                  <c:v>7.7166666666666472</c:v>
                </c:pt>
                <c:pt idx="88">
                  <c:v>7.8166666666666629</c:v>
                </c:pt>
                <c:pt idx="89">
                  <c:v>7.8999999999999559</c:v>
                </c:pt>
                <c:pt idx="90">
                  <c:v>7.9833333333333556</c:v>
                </c:pt>
                <c:pt idx="91">
                  <c:v>8.0666666666666487</c:v>
                </c:pt>
                <c:pt idx="92">
                  <c:v>8.1666666666666643</c:v>
                </c:pt>
                <c:pt idx="93">
                  <c:v>8.2666666666666799</c:v>
                </c:pt>
                <c:pt idx="94">
                  <c:v>8.349999999999973</c:v>
                </c:pt>
                <c:pt idx="95">
                  <c:v>8.4333333333332661</c:v>
                </c:pt>
                <c:pt idx="96">
                  <c:v>8.5166666666666657</c:v>
                </c:pt>
                <c:pt idx="97">
                  <c:v>8.5999999999999588</c:v>
                </c:pt>
                <c:pt idx="98">
                  <c:v>8.6833333333333584</c:v>
                </c:pt>
                <c:pt idx="99">
                  <c:v>8.7833333333332675</c:v>
                </c:pt>
                <c:pt idx="100">
                  <c:v>8.8666666666666671</c:v>
                </c:pt>
                <c:pt idx="101">
                  <c:v>8.9499999999999602</c:v>
                </c:pt>
                <c:pt idx="102">
                  <c:v>9.0499999999999758</c:v>
                </c:pt>
                <c:pt idx="103">
                  <c:v>9.1333333333332689</c:v>
                </c:pt>
                <c:pt idx="104">
                  <c:v>9.2166666666666686</c:v>
                </c:pt>
                <c:pt idx="105">
                  <c:v>9.3166666666666842</c:v>
                </c:pt>
                <c:pt idx="106">
                  <c:v>9.3999999999999773</c:v>
                </c:pt>
                <c:pt idx="107">
                  <c:v>9.4999999999999929</c:v>
                </c:pt>
                <c:pt idx="108">
                  <c:v>9.583333333333286</c:v>
                </c:pt>
                <c:pt idx="109">
                  <c:v>9.6666666666666856</c:v>
                </c:pt>
                <c:pt idx="110">
                  <c:v>9.7666666666667012</c:v>
                </c:pt>
                <c:pt idx="111">
                  <c:v>9.8499999999999943</c:v>
                </c:pt>
                <c:pt idx="112">
                  <c:v>9.9333333333332874</c:v>
                </c:pt>
                <c:pt idx="113">
                  <c:v>10.033333333333303</c:v>
                </c:pt>
                <c:pt idx="114">
                  <c:v>10.116666666666703</c:v>
                </c:pt>
                <c:pt idx="115">
                  <c:v>10.216666666666612</c:v>
                </c:pt>
                <c:pt idx="116">
                  <c:v>10.300000000000011</c:v>
                </c:pt>
                <c:pt idx="117">
                  <c:v>10.383333333333304</c:v>
                </c:pt>
                <c:pt idx="118">
                  <c:v>10.466666666666598</c:v>
                </c:pt>
                <c:pt idx="119">
                  <c:v>10.566666666666613</c:v>
                </c:pt>
                <c:pt idx="120">
                  <c:v>10.666666666666629</c:v>
                </c:pt>
                <c:pt idx="121">
                  <c:v>10.750000000000028</c:v>
                </c:pt>
                <c:pt idx="122">
                  <c:v>10.833333333333321</c:v>
                </c:pt>
                <c:pt idx="123">
                  <c:v>10.916666666666615</c:v>
                </c:pt>
                <c:pt idx="124">
                  <c:v>11.01666666666663</c:v>
                </c:pt>
                <c:pt idx="125">
                  <c:v>11.10000000000003</c:v>
                </c:pt>
                <c:pt idx="126">
                  <c:v>11.199999999999939</c:v>
                </c:pt>
                <c:pt idx="127">
                  <c:v>11.283333333333339</c:v>
                </c:pt>
                <c:pt idx="128">
                  <c:v>11.366666666666632</c:v>
                </c:pt>
                <c:pt idx="129">
                  <c:v>11.450000000000031</c:v>
                </c:pt>
                <c:pt idx="130">
                  <c:v>11.54999999999994</c:v>
                </c:pt>
                <c:pt idx="131">
                  <c:v>11.63333333333334</c:v>
                </c:pt>
                <c:pt idx="132">
                  <c:v>11.733333333333356</c:v>
                </c:pt>
                <c:pt idx="133">
                  <c:v>11.816666666666649</c:v>
                </c:pt>
                <c:pt idx="134">
                  <c:v>11.93333333333328</c:v>
                </c:pt>
                <c:pt idx="135">
                  <c:v>12.01666666666668</c:v>
                </c:pt>
                <c:pt idx="136">
                  <c:v>12.099999999999973</c:v>
                </c:pt>
                <c:pt idx="137">
                  <c:v>12.183333333333266</c:v>
                </c:pt>
                <c:pt idx="138">
                  <c:v>12.283333333333282</c:v>
                </c:pt>
                <c:pt idx="139">
                  <c:v>12.366666666666681</c:v>
                </c:pt>
                <c:pt idx="140">
                  <c:v>12.449999999999974</c:v>
                </c:pt>
                <c:pt idx="141">
                  <c:v>12.533333333333267</c:v>
                </c:pt>
                <c:pt idx="142">
                  <c:v>12.633333333333283</c:v>
                </c:pt>
                <c:pt idx="143">
                  <c:v>12.716666666666683</c:v>
                </c:pt>
                <c:pt idx="144">
                  <c:v>12.799999999999976</c:v>
                </c:pt>
                <c:pt idx="145">
                  <c:v>12.899999999999991</c:v>
                </c:pt>
                <c:pt idx="146">
                  <c:v>12.983333333333285</c:v>
                </c:pt>
                <c:pt idx="147">
                  <c:v>13.0833333333333</c:v>
                </c:pt>
                <c:pt idx="148">
                  <c:v>13.183333333333316</c:v>
                </c:pt>
                <c:pt idx="149">
                  <c:v>13.266666666666609</c:v>
                </c:pt>
                <c:pt idx="150">
                  <c:v>13.366666666666625</c:v>
                </c:pt>
                <c:pt idx="151">
                  <c:v>13.450000000000024</c:v>
                </c:pt>
                <c:pt idx="152">
                  <c:v>13.533333333333317</c:v>
                </c:pt>
                <c:pt idx="153">
                  <c:v>13.633333333333333</c:v>
                </c:pt>
                <c:pt idx="154">
                  <c:v>13.716666666666626</c:v>
                </c:pt>
                <c:pt idx="155">
                  <c:v>13.800000000000026</c:v>
                </c:pt>
                <c:pt idx="156">
                  <c:v>13.899999999999935</c:v>
                </c:pt>
                <c:pt idx="157">
                  <c:v>13.983333333333334</c:v>
                </c:pt>
                <c:pt idx="158">
                  <c:v>14.08333333333335</c:v>
                </c:pt>
                <c:pt idx="159">
                  <c:v>14.166666666666643</c:v>
                </c:pt>
                <c:pt idx="160">
                  <c:v>14.249999999999936</c:v>
                </c:pt>
                <c:pt idx="161">
                  <c:v>14.349999999999952</c:v>
                </c:pt>
                <c:pt idx="162">
                  <c:v>14.433333333333351</c:v>
                </c:pt>
                <c:pt idx="163">
                  <c:v>14.516666666666644</c:v>
                </c:pt>
                <c:pt idx="164">
                  <c:v>14.599999999999937</c:v>
                </c:pt>
                <c:pt idx="165">
                  <c:v>14.699999999999953</c:v>
                </c:pt>
                <c:pt idx="166">
                  <c:v>14.783333333333353</c:v>
                </c:pt>
                <c:pt idx="167">
                  <c:v>14.883333333333368</c:v>
                </c:pt>
                <c:pt idx="168">
                  <c:v>14.983333333333277</c:v>
                </c:pt>
                <c:pt idx="169">
                  <c:v>15.066666666666677</c:v>
                </c:pt>
                <c:pt idx="170">
                  <c:v>15.14999999999997</c:v>
                </c:pt>
                <c:pt idx="171">
                  <c:v>15.233333333333263</c:v>
                </c:pt>
                <c:pt idx="172">
                  <c:v>15.333333333333279</c:v>
                </c:pt>
                <c:pt idx="173">
                  <c:v>15.416666666666679</c:v>
                </c:pt>
                <c:pt idx="174">
                  <c:v>15.499999999999972</c:v>
                </c:pt>
                <c:pt idx="175">
                  <c:v>15.599999999999987</c:v>
                </c:pt>
                <c:pt idx="176">
                  <c:v>15.68333333333328</c:v>
                </c:pt>
                <c:pt idx="177">
                  <c:v>15.76666666666668</c:v>
                </c:pt>
                <c:pt idx="178">
                  <c:v>15.866666666666696</c:v>
                </c:pt>
                <c:pt idx="179">
                  <c:v>15.949999999999989</c:v>
                </c:pt>
                <c:pt idx="180">
                  <c:v>16.033333333333282</c:v>
                </c:pt>
                <c:pt idx="181">
                  <c:v>16.133333333333297</c:v>
                </c:pt>
                <c:pt idx="182">
                  <c:v>16.216666666666697</c:v>
                </c:pt>
                <c:pt idx="183">
                  <c:v>16.29999999999999</c:v>
                </c:pt>
                <c:pt idx="184">
                  <c:v>16.383333333333283</c:v>
                </c:pt>
                <c:pt idx="185">
                  <c:v>16.483333333333299</c:v>
                </c:pt>
                <c:pt idx="186">
                  <c:v>16.566666666666698</c:v>
                </c:pt>
                <c:pt idx="187">
                  <c:v>16.649999999999991</c:v>
                </c:pt>
                <c:pt idx="188">
                  <c:v>16.733333333333285</c:v>
                </c:pt>
                <c:pt idx="189">
                  <c:v>16.8333333333333</c:v>
                </c:pt>
                <c:pt idx="190">
                  <c:v>16.9166666666667</c:v>
                </c:pt>
                <c:pt idx="191">
                  <c:v>16.999999999999993</c:v>
                </c:pt>
                <c:pt idx="192">
                  <c:v>17.100000000000009</c:v>
                </c:pt>
                <c:pt idx="193">
                  <c:v>17.183333333333302</c:v>
                </c:pt>
                <c:pt idx="194">
                  <c:v>17.266666666666701</c:v>
                </c:pt>
                <c:pt idx="195">
                  <c:v>17.36666666666661</c:v>
                </c:pt>
                <c:pt idx="196">
                  <c:v>17.45000000000001</c:v>
                </c:pt>
                <c:pt idx="197">
                  <c:v>17.533333333333303</c:v>
                </c:pt>
                <c:pt idx="198">
                  <c:v>17.616666666666703</c:v>
                </c:pt>
                <c:pt idx="199">
                  <c:v>17.716666666666612</c:v>
                </c:pt>
                <c:pt idx="200">
                  <c:v>17.800000000000011</c:v>
                </c:pt>
                <c:pt idx="201">
                  <c:v>17.883333333333304</c:v>
                </c:pt>
                <c:pt idx="202">
                  <c:v>17.966666666666598</c:v>
                </c:pt>
                <c:pt idx="203">
                  <c:v>18.066666666666613</c:v>
                </c:pt>
                <c:pt idx="204">
                  <c:v>18.150000000000013</c:v>
                </c:pt>
                <c:pt idx="205">
                  <c:v>18.233333333333306</c:v>
                </c:pt>
                <c:pt idx="206">
                  <c:v>18.333333333333321</c:v>
                </c:pt>
                <c:pt idx="207">
                  <c:v>18.416666666666615</c:v>
                </c:pt>
                <c:pt idx="208">
                  <c:v>18.500000000000014</c:v>
                </c:pt>
                <c:pt idx="209">
                  <c:v>18.616666666666646</c:v>
                </c:pt>
                <c:pt idx="210">
                  <c:v>18.699999999999939</c:v>
                </c:pt>
                <c:pt idx="211">
                  <c:v>18.783333333333339</c:v>
                </c:pt>
                <c:pt idx="212">
                  <c:v>18.883333333333354</c:v>
                </c:pt>
                <c:pt idx="213">
                  <c:v>18.966666666666647</c:v>
                </c:pt>
                <c:pt idx="214">
                  <c:v>19.066666666666663</c:v>
                </c:pt>
                <c:pt idx="215">
                  <c:v>19.149999999999956</c:v>
                </c:pt>
                <c:pt idx="216">
                  <c:v>19.233333333333356</c:v>
                </c:pt>
                <c:pt idx="217">
                  <c:v>19.333333333333265</c:v>
                </c:pt>
                <c:pt idx="218">
                  <c:v>19.416666666666664</c:v>
                </c:pt>
                <c:pt idx="219">
                  <c:v>19.51666666666668</c:v>
                </c:pt>
                <c:pt idx="220">
                  <c:v>19.599999999999973</c:v>
                </c:pt>
                <c:pt idx="221">
                  <c:v>19.699999999999989</c:v>
                </c:pt>
                <c:pt idx="222">
                  <c:v>19.783333333333282</c:v>
                </c:pt>
                <c:pt idx="223">
                  <c:v>19.866666666666681</c:v>
                </c:pt>
                <c:pt idx="224">
                  <c:v>19.966666666666697</c:v>
                </c:pt>
                <c:pt idx="225">
                  <c:v>20.04999999999999</c:v>
                </c:pt>
                <c:pt idx="226">
                  <c:v>20.133333333333283</c:v>
                </c:pt>
                <c:pt idx="227">
                  <c:v>20.216666666666683</c:v>
                </c:pt>
                <c:pt idx="228">
                  <c:v>20.316666666666698</c:v>
                </c:pt>
                <c:pt idx="229">
                  <c:v>20.399999999999991</c:v>
                </c:pt>
                <c:pt idx="230">
                  <c:v>20.500000000000007</c:v>
                </c:pt>
                <c:pt idx="231">
                  <c:v>20.5833333333333</c:v>
                </c:pt>
                <c:pt idx="232">
                  <c:v>20.6666666666667</c:v>
                </c:pt>
                <c:pt idx="233">
                  <c:v>20.749999999999993</c:v>
                </c:pt>
                <c:pt idx="234">
                  <c:v>20.833333333333286</c:v>
                </c:pt>
                <c:pt idx="235">
                  <c:v>20.933333333333302</c:v>
                </c:pt>
                <c:pt idx="236">
                  <c:v>21.016666666666701</c:v>
                </c:pt>
                <c:pt idx="237">
                  <c:v>21.099999999999994</c:v>
                </c:pt>
                <c:pt idx="238">
                  <c:v>21.20000000000001</c:v>
                </c:pt>
                <c:pt idx="239">
                  <c:v>21.300000000000026</c:v>
                </c:pt>
                <c:pt idx="240">
                  <c:v>21.383333333333319</c:v>
                </c:pt>
                <c:pt idx="241">
                  <c:v>21.466666666666612</c:v>
                </c:pt>
                <c:pt idx="242">
                  <c:v>21.566666666666627</c:v>
                </c:pt>
                <c:pt idx="243">
                  <c:v>21.650000000000027</c:v>
                </c:pt>
                <c:pt idx="244">
                  <c:v>21.749999999999936</c:v>
                </c:pt>
                <c:pt idx="245">
                  <c:v>21.833333333333336</c:v>
                </c:pt>
                <c:pt idx="246">
                  <c:v>21.933333333333351</c:v>
                </c:pt>
                <c:pt idx="247">
                  <c:v>22.016666666666644</c:v>
                </c:pt>
                <c:pt idx="248">
                  <c:v>22.11666666666666</c:v>
                </c:pt>
                <c:pt idx="249">
                  <c:v>22.216666666666676</c:v>
                </c:pt>
                <c:pt idx="250">
                  <c:v>22.316666666666691</c:v>
                </c:pt>
                <c:pt idx="251">
                  <c:v>22.399999999999984</c:v>
                </c:pt>
                <c:pt idx="252">
                  <c:v>22.5</c:v>
                </c:pt>
                <c:pt idx="253">
                  <c:v>22.583333333333293</c:v>
                </c:pt>
                <c:pt idx="254">
                  <c:v>22.683333333333309</c:v>
                </c:pt>
                <c:pt idx="255">
                  <c:v>22.766666666666602</c:v>
                </c:pt>
                <c:pt idx="256">
                  <c:v>22.866666666666617</c:v>
                </c:pt>
                <c:pt idx="257">
                  <c:v>22.950000000000017</c:v>
                </c:pt>
                <c:pt idx="258">
                  <c:v>23.050000000000033</c:v>
                </c:pt>
                <c:pt idx="259">
                  <c:v>23.149999999999942</c:v>
                </c:pt>
                <c:pt idx="260">
                  <c:v>23.249999999999957</c:v>
                </c:pt>
                <c:pt idx="261">
                  <c:v>23.333333333333357</c:v>
                </c:pt>
                <c:pt idx="262">
                  <c:v>23.433333333333266</c:v>
                </c:pt>
                <c:pt idx="263">
                  <c:v>23.533333333333282</c:v>
                </c:pt>
                <c:pt idx="264">
                  <c:v>23.616666666666681</c:v>
                </c:pt>
                <c:pt idx="265">
                  <c:v>23.716666666666697</c:v>
                </c:pt>
                <c:pt idx="266">
                  <c:v>23.79999999999999</c:v>
                </c:pt>
                <c:pt idx="267">
                  <c:v>23.900000000000006</c:v>
                </c:pt>
                <c:pt idx="268">
                  <c:v>23.983333333333299</c:v>
                </c:pt>
                <c:pt idx="269">
                  <c:v>24.066666666666698</c:v>
                </c:pt>
                <c:pt idx="270">
                  <c:v>24.166666666666607</c:v>
                </c:pt>
                <c:pt idx="271">
                  <c:v>24.266666666666623</c:v>
                </c:pt>
                <c:pt idx="272">
                  <c:v>24.366666666666639</c:v>
                </c:pt>
                <c:pt idx="273">
                  <c:v>24.449999999999932</c:v>
                </c:pt>
                <c:pt idx="274">
                  <c:v>24.549999999999947</c:v>
                </c:pt>
                <c:pt idx="275">
                  <c:v>24.633333333333347</c:v>
                </c:pt>
                <c:pt idx="276">
                  <c:v>24.733333333333363</c:v>
                </c:pt>
                <c:pt idx="277">
                  <c:v>24.833333333333272</c:v>
                </c:pt>
                <c:pt idx="278">
                  <c:v>24.916666666666671</c:v>
                </c:pt>
                <c:pt idx="279">
                  <c:v>24.999999999999964</c:v>
                </c:pt>
                <c:pt idx="280">
                  <c:v>25.09999999999998</c:v>
                </c:pt>
                <c:pt idx="281">
                  <c:v>25.183333333333273</c:v>
                </c:pt>
                <c:pt idx="282">
                  <c:v>25.283333333333289</c:v>
                </c:pt>
                <c:pt idx="283">
                  <c:v>25.383333333333304</c:v>
                </c:pt>
                <c:pt idx="284">
                  <c:v>25.48333333333332</c:v>
                </c:pt>
                <c:pt idx="285">
                  <c:v>25.583333333333336</c:v>
                </c:pt>
                <c:pt idx="286">
                  <c:v>25.683333333333351</c:v>
                </c:pt>
                <c:pt idx="287">
                  <c:v>25.766666666666644</c:v>
                </c:pt>
                <c:pt idx="288">
                  <c:v>25.86666666666666</c:v>
                </c:pt>
                <c:pt idx="289">
                  <c:v>25.949999999999953</c:v>
                </c:pt>
                <c:pt idx="290">
                  <c:v>26.033333333333353</c:v>
                </c:pt>
                <c:pt idx="291">
                  <c:v>26.133333333333368</c:v>
                </c:pt>
                <c:pt idx="292">
                  <c:v>26.216666666666661</c:v>
                </c:pt>
                <c:pt idx="293">
                  <c:v>26.316666666666677</c:v>
                </c:pt>
                <c:pt idx="294">
                  <c:v>26.416666666666693</c:v>
                </c:pt>
                <c:pt idx="295">
                  <c:v>26.499999999999986</c:v>
                </c:pt>
                <c:pt idx="296">
                  <c:v>26.616666666666617</c:v>
                </c:pt>
                <c:pt idx="297">
                  <c:v>26.700000000000017</c:v>
                </c:pt>
                <c:pt idx="298">
                  <c:v>26.78333333333331</c:v>
                </c:pt>
                <c:pt idx="299">
                  <c:v>26.883333333333326</c:v>
                </c:pt>
                <c:pt idx="300">
                  <c:v>26.966666666666619</c:v>
                </c:pt>
                <c:pt idx="301">
                  <c:v>27.066666666666634</c:v>
                </c:pt>
                <c:pt idx="302">
                  <c:v>27.150000000000034</c:v>
                </c:pt>
                <c:pt idx="303">
                  <c:v>27.249999999999943</c:v>
                </c:pt>
                <c:pt idx="304">
                  <c:v>27.349999999999959</c:v>
                </c:pt>
                <c:pt idx="305">
                  <c:v>27.433333333333358</c:v>
                </c:pt>
                <c:pt idx="306">
                  <c:v>27.516666666666652</c:v>
                </c:pt>
                <c:pt idx="307">
                  <c:v>27.599999999999945</c:v>
                </c:pt>
                <c:pt idx="308">
                  <c:v>27.69999999999996</c:v>
                </c:pt>
                <c:pt idx="309">
                  <c:v>27.78333333333336</c:v>
                </c:pt>
                <c:pt idx="310">
                  <c:v>27.866666666666653</c:v>
                </c:pt>
                <c:pt idx="311">
                  <c:v>27.966666666666669</c:v>
                </c:pt>
                <c:pt idx="312">
                  <c:v>28.049999999999962</c:v>
                </c:pt>
                <c:pt idx="313">
                  <c:v>28.133333333333361</c:v>
                </c:pt>
                <c:pt idx="314">
                  <c:v>28.23333333333327</c:v>
                </c:pt>
                <c:pt idx="315">
                  <c:v>28.31666666666667</c:v>
                </c:pt>
                <c:pt idx="316">
                  <c:v>28.399999999999963</c:v>
                </c:pt>
                <c:pt idx="317">
                  <c:v>28.499999999999979</c:v>
                </c:pt>
                <c:pt idx="318">
                  <c:v>28.583333333333272</c:v>
                </c:pt>
                <c:pt idx="319">
                  <c:v>28.70000000000001</c:v>
                </c:pt>
                <c:pt idx="320">
                  <c:v>28.783333333333303</c:v>
                </c:pt>
                <c:pt idx="321">
                  <c:v>28.866666666666703</c:v>
                </c:pt>
                <c:pt idx="322">
                  <c:v>28.966666666666612</c:v>
                </c:pt>
                <c:pt idx="323">
                  <c:v>29.050000000000011</c:v>
                </c:pt>
                <c:pt idx="324">
                  <c:v>29.133333333333304</c:v>
                </c:pt>
                <c:pt idx="325">
                  <c:v>29.216666666666598</c:v>
                </c:pt>
                <c:pt idx="326">
                  <c:v>29.316666666666613</c:v>
                </c:pt>
                <c:pt idx="327">
                  <c:v>29.400000000000013</c:v>
                </c:pt>
                <c:pt idx="328">
                  <c:v>29.483333333333306</c:v>
                </c:pt>
                <c:pt idx="329">
                  <c:v>29.566666666666599</c:v>
                </c:pt>
                <c:pt idx="330">
                  <c:v>29.666666666666615</c:v>
                </c:pt>
                <c:pt idx="331">
                  <c:v>29.750000000000014</c:v>
                </c:pt>
                <c:pt idx="332">
                  <c:v>29.85000000000003</c:v>
                </c:pt>
                <c:pt idx="333">
                  <c:v>29.933333333333323</c:v>
                </c:pt>
                <c:pt idx="334">
                  <c:v>30.033333333333339</c:v>
                </c:pt>
                <c:pt idx="335">
                  <c:v>30.116666666666632</c:v>
                </c:pt>
                <c:pt idx="336">
                  <c:v>30.200000000000031</c:v>
                </c:pt>
                <c:pt idx="337">
                  <c:v>30.283333333333324</c:v>
                </c:pt>
                <c:pt idx="338">
                  <c:v>30.38333333333334</c:v>
                </c:pt>
                <c:pt idx="339">
                  <c:v>30.483333333333356</c:v>
                </c:pt>
                <c:pt idx="340">
                  <c:v>30.566666666666649</c:v>
                </c:pt>
                <c:pt idx="341">
                  <c:v>30.649999999999942</c:v>
                </c:pt>
                <c:pt idx="342">
                  <c:v>30.749999999999957</c:v>
                </c:pt>
                <c:pt idx="343">
                  <c:v>30.833333333333357</c:v>
                </c:pt>
                <c:pt idx="344">
                  <c:v>30.91666666666665</c:v>
                </c:pt>
                <c:pt idx="345">
                  <c:v>31.016666666666666</c:v>
                </c:pt>
                <c:pt idx="346">
                  <c:v>31.116666666666681</c:v>
                </c:pt>
                <c:pt idx="347">
                  <c:v>31.199999999999974</c:v>
                </c:pt>
                <c:pt idx="348">
                  <c:v>31.283333333333267</c:v>
                </c:pt>
                <c:pt idx="349">
                  <c:v>31.383333333333283</c:v>
                </c:pt>
                <c:pt idx="350">
                  <c:v>31.466666666666683</c:v>
                </c:pt>
                <c:pt idx="351">
                  <c:v>31.549999999999976</c:v>
                </c:pt>
                <c:pt idx="352">
                  <c:v>31.649999999999991</c:v>
                </c:pt>
                <c:pt idx="353">
                  <c:v>31.733333333333285</c:v>
                </c:pt>
                <c:pt idx="354">
                  <c:v>31.816666666666684</c:v>
                </c:pt>
                <c:pt idx="355">
                  <c:v>31.899999999999977</c:v>
                </c:pt>
                <c:pt idx="356">
                  <c:v>31.98333333333327</c:v>
                </c:pt>
                <c:pt idx="357">
                  <c:v>32.083333333333286</c:v>
                </c:pt>
                <c:pt idx="358">
                  <c:v>32.166666666666686</c:v>
                </c:pt>
                <c:pt idx="359">
                  <c:v>32.249999999999979</c:v>
                </c:pt>
                <c:pt idx="360">
                  <c:v>32.349999999999994</c:v>
                </c:pt>
                <c:pt idx="361">
                  <c:v>32.433333333333287</c:v>
                </c:pt>
                <c:pt idx="362">
                  <c:v>32.516666666666687</c:v>
                </c:pt>
                <c:pt idx="363">
                  <c:v>32.616666666666703</c:v>
                </c:pt>
                <c:pt idx="364">
                  <c:v>32.699999999999996</c:v>
                </c:pt>
                <c:pt idx="365">
                  <c:v>32.783333333333289</c:v>
                </c:pt>
                <c:pt idx="366">
                  <c:v>32.866666666666688</c:v>
                </c:pt>
                <c:pt idx="367">
                  <c:v>32.949999999999982</c:v>
                </c:pt>
                <c:pt idx="368">
                  <c:v>33.049999999999997</c:v>
                </c:pt>
                <c:pt idx="369">
                  <c:v>33.150000000000013</c:v>
                </c:pt>
                <c:pt idx="370">
                  <c:v>33.233333333333306</c:v>
                </c:pt>
                <c:pt idx="371">
                  <c:v>33.333333333333321</c:v>
                </c:pt>
                <c:pt idx="372">
                  <c:v>33.416666666666615</c:v>
                </c:pt>
                <c:pt idx="373">
                  <c:v>33.51666666666663</c:v>
                </c:pt>
                <c:pt idx="374">
                  <c:v>33.60000000000003</c:v>
                </c:pt>
                <c:pt idx="375">
                  <c:v>33.683333333333323</c:v>
                </c:pt>
                <c:pt idx="376">
                  <c:v>33.783333333333339</c:v>
                </c:pt>
                <c:pt idx="377">
                  <c:v>33.866666666666632</c:v>
                </c:pt>
                <c:pt idx="378">
                  <c:v>33.950000000000031</c:v>
                </c:pt>
                <c:pt idx="379">
                  <c:v>34.04999999999994</c:v>
                </c:pt>
                <c:pt idx="380">
                  <c:v>34.13333333333334</c:v>
                </c:pt>
                <c:pt idx="381">
                  <c:v>34.233333333333356</c:v>
                </c:pt>
                <c:pt idx="382">
                  <c:v>34.316666666666649</c:v>
                </c:pt>
                <c:pt idx="383">
                  <c:v>34.416666666666664</c:v>
                </c:pt>
                <c:pt idx="384">
                  <c:v>34.499999999999957</c:v>
                </c:pt>
                <c:pt idx="385">
                  <c:v>34.583333333333357</c:v>
                </c:pt>
                <c:pt idx="386">
                  <c:v>34.66666666666665</c:v>
                </c:pt>
                <c:pt idx="387">
                  <c:v>34.766666666666666</c:v>
                </c:pt>
                <c:pt idx="388">
                  <c:v>34.849999999999959</c:v>
                </c:pt>
                <c:pt idx="389">
                  <c:v>34.933333333333358</c:v>
                </c:pt>
                <c:pt idx="390">
                  <c:v>35.033333333333267</c:v>
                </c:pt>
                <c:pt idx="391">
                  <c:v>35.133333333333283</c:v>
                </c:pt>
                <c:pt idx="392">
                  <c:v>35.216666666666683</c:v>
                </c:pt>
                <c:pt idx="393">
                  <c:v>35.299999999999976</c:v>
                </c:pt>
                <c:pt idx="394">
                  <c:v>35.399999999999991</c:v>
                </c:pt>
                <c:pt idx="395">
                  <c:v>35.500000000000007</c:v>
                </c:pt>
                <c:pt idx="396">
                  <c:v>35.5833333333333</c:v>
                </c:pt>
                <c:pt idx="397">
                  <c:v>35.683333333333316</c:v>
                </c:pt>
                <c:pt idx="398">
                  <c:v>35.766666666666609</c:v>
                </c:pt>
                <c:pt idx="399">
                  <c:v>35.866666666666625</c:v>
                </c:pt>
                <c:pt idx="400">
                  <c:v>35.950000000000024</c:v>
                </c:pt>
                <c:pt idx="401">
                  <c:v>36.049999999999933</c:v>
                </c:pt>
                <c:pt idx="402">
                  <c:v>36.133333333333333</c:v>
                </c:pt>
                <c:pt idx="403">
                  <c:v>36.216666666666626</c:v>
                </c:pt>
                <c:pt idx="404">
                  <c:v>36.316666666666642</c:v>
                </c:pt>
                <c:pt idx="405">
                  <c:v>36.399999999999935</c:v>
                </c:pt>
                <c:pt idx="406">
                  <c:v>36.483333333333334</c:v>
                </c:pt>
                <c:pt idx="407">
                  <c:v>36.566666666666627</c:v>
                </c:pt>
                <c:pt idx="408">
                  <c:v>36.666666666666643</c:v>
                </c:pt>
                <c:pt idx="409">
                  <c:v>36.749999999999936</c:v>
                </c:pt>
                <c:pt idx="410">
                  <c:v>36.833333333333336</c:v>
                </c:pt>
                <c:pt idx="411">
                  <c:v>36.916666666666629</c:v>
                </c:pt>
                <c:pt idx="412">
                  <c:v>37.016666666666644</c:v>
                </c:pt>
                <c:pt idx="413">
                  <c:v>37.099999999999937</c:v>
                </c:pt>
                <c:pt idx="414">
                  <c:v>37.183333333333337</c:v>
                </c:pt>
                <c:pt idx="415">
                  <c:v>37.26666666666663</c:v>
                </c:pt>
                <c:pt idx="416">
                  <c:v>37.366666666666646</c:v>
                </c:pt>
                <c:pt idx="417">
                  <c:v>37.449999999999939</c:v>
                </c:pt>
                <c:pt idx="418">
                  <c:v>37.549999999999955</c:v>
                </c:pt>
                <c:pt idx="419">
                  <c:v>37.64999999999997</c:v>
                </c:pt>
                <c:pt idx="420">
                  <c:v>37.73333333333337</c:v>
                </c:pt>
                <c:pt idx="421">
                  <c:v>37.833333333333279</c:v>
                </c:pt>
                <c:pt idx="422">
                  <c:v>37.916666666666679</c:v>
                </c:pt>
                <c:pt idx="423">
                  <c:v>38.016666666666694</c:v>
                </c:pt>
                <c:pt idx="424">
                  <c:v>38.099999999999987</c:v>
                </c:pt>
                <c:pt idx="425">
                  <c:v>38.200000000000003</c:v>
                </c:pt>
                <c:pt idx="426">
                  <c:v>38.283333333333296</c:v>
                </c:pt>
                <c:pt idx="427">
                  <c:v>38.366666666666696</c:v>
                </c:pt>
                <c:pt idx="428">
                  <c:v>38.466666666666605</c:v>
                </c:pt>
                <c:pt idx="429">
                  <c:v>38.550000000000004</c:v>
                </c:pt>
                <c:pt idx="430">
                  <c:v>38.633333333333297</c:v>
                </c:pt>
                <c:pt idx="431">
                  <c:v>38.716666666666697</c:v>
                </c:pt>
                <c:pt idx="432">
                  <c:v>38.79999999999999</c:v>
                </c:pt>
                <c:pt idx="433">
                  <c:v>38.900000000000006</c:v>
                </c:pt>
                <c:pt idx="434">
                  <c:v>38.983333333333299</c:v>
                </c:pt>
                <c:pt idx="435">
                  <c:v>39.066666666666698</c:v>
                </c:pt>
                <c:pt idx="436">
                  <c:v>39.149999999999991</c:v>
                </c:pt>
                <c:pt idx="437">
                  <c:v>39.250000000000007</c:v>
                </c:pt>
                <c:pt idx="438">
                  <c:v>39.3333333333333</c:v>
                </c:pt>
                <c:pt idx="439">
                  <c:v>39.4166666666667</c:v>
                </c:pt>
                <c:pt idx="440">
                  <c:v>39.516666666666609</c:v>
                </c:pt>
                <c:pt idx="441">
                  <c:v>39.600000000000009</c:v>
                </c:pt>
                <c:pt idx="442">
                  <c:v>39.683333333333302</c:v>
                </c:pt>
                <c:pt idx="443">
                  <c:v>39.766666666666701</c:v>
                </c:pt>
                <c:pt idx="444">
                  <c:v>39.849999999999994</c:v>
                </c:pt>
                <c:pt idx="445">
                  <c:v>39.95000000000001</c:v>
                </c:pt>
                <c:pt idx="446">
                  <c:v>40.033333333333303</c:v>
                </c:pt>
                <c:pt idx="447">
                  <c:v>40.116666666666703</c:v>
                </c:pt>
                <c:pt idx="448">
                  <c:v>40.199999999999996</c:v>
                </c:pt>
                <c:pt idx="449">
                  <c:v>40.300000000000011</c:v>
                </c:pt>
                <c:pt idx="450">
                  <c:v>40.383333333333304</c:v>
                </c:pt>
                <c:pt idx="451">
                  <c:v>40.48333333333332</c:v>
                </c:pt>
                <c:pt idx="452">
                  <c:v>40.566666666666613</c:v>
                </c:pt>
                <c:pt idx="453">
                  <c:v>40.650000000000013</c:v>
                </c:pt>
                <c:pt idx="454">
                  <c:v>40.733333333333306</c:v>
                </c:pt>
                <c:pt idx="455">
                  <c:v>40.816666666666599</c:v>
                </c:pt>
                <c:pt idx="456">
                  <c:v>40.916666666666615</c:v>
                </c:pt>
                <c:pt idx="457">
                  <c:v>41.000000000000014</c:v>
                </c:pt>
                <c:pt idx="458">
                  <c:v>41.083333333333307</c:v>
                </c:pt>
                <c:pt idx="459">
                  <c:v>41.183333333333323</c:v>
                </c:pt>
                <c:pt idx="460">
                  <c:v>41.266666666666616</c:v>
                </c:pt>
                <c:pt idx="461">
                  <c:v>41.350000000000016</c:v>
                </c:pt>
                <c:pt idx="462">
                  <c:v>41.450000000000031</c:v>
                </c:pt>
                <c:pt idx="463">
                  <c:v>41.533333333333324</c:v>
                </c:pt>
                <c:pt idx="464">
                  <c:v>41.616666666666617</c:v>
                </c:pt>
                <c:pt idx="465">
                  <c:v>41.716666666666633</c:v>
                </c:pt>
                <c:pt idx="466">
                  <c:v>41.816666666666649</c:v>
                </c:pt>
                <c:pt idx="467">
                  <c:v>41.899999999999942</c:v>
                </c:pt>
                <c:pt idx="468">
                  <c:v>41.999999999999957</c:v>
                </c:pt>
                <c:pt idx="469">
                  <c:v>42.083333333333357</c:v>
                </c:pt>
                <c:pt idx="470">
                  <c:v>42.16666666666665</c:v>
                </c:pt>
                <c:pt idx="471">
                  <c:v>42.249999999999943</c:v>
                </c:pt>
                <c:pt idx="472">
                  <c:v>42.333333333333343</c:v>
                </c:pt>
                <c:pt idx="473">
                  <c:v>42.433333333333358</c:v>
                </c:pt>
                <c:pt idx="474">
                  <c:v>42.516666666666652</c:v>
                </c:pt>
                <c:pt idx="475">
                  <c:v>42.599999999999945</c:v>
                </c:pt>
                <c:pt idx="476">
                  <c:v>42.69999999999996</c:v>
                </c:pt>
                <c:pt idx="477">
                  <c:v>42.78333333333336</c:v>
                </c:pt>
                <c:pt idx="478">
                  <c:v>42.866666666666653</c:v>
                </c:pt>
                <c:pt idx="479">
                  <c:v>42.966666666666669</c:v>
                </c:pt>
                <c:pt idx="480">
                  <c:v>43.049999999999962</c:v>
                </c:pt>
                <c:pt idx="481">
                  <c:v>43.133333333333361</c:v>
                </c:pt>
                <c:pt idx="482">
                  <c:v>43.216666666666654</c:v>
                </c:pt>
                <c:pt idx="483">
                  <c:v>43.31666666666667</c:v>
                </c:pt>
                <c:pt idx="484">
                  <c:v>43.399999999999963</c:v>
                </c:pt>
                <c:pt idx="485">
                  <c:v>43.483333333333363</c:v>
                </c:pt>
                <c:pt idx="486">
                  <c:v>43.566666666666656</c:v>
                </c:pt>
                <c:pt idx="487">
                  <c:v>43.666666666666671</c:v>
                </c:pt>
                <c:pt idx="488">
                  <c:v>43.749999999999964</c:v>
                </c:pt>
                <c:pt idx="489">
                  <c:v>43.833333333333364</c:v>
                </c:pt>
                <c:pt idx="490">
                  <c:v>43.933333333333273</c:v>
                </c:pt>
                <c:pt idx="491">
                  <c:v>44.016666666666673</c:v>
                </c:pt>
                <c:pt idx="492">
                  <c:v>44.099999999999966</c:v>
                </c:pt>
                <c:pt idx="493">
                  <c:v>44.183333333333366</c:v>
                </c:pt>
                <c:pt idx="494">
                  <c:v>44.283333333333275</c:v>
                </c:pt>
                <c:pt idx="495">
                  <c:v>44.366666666666674</c:v>
                </c:pt>
                <c:pt idx="496">
                  <c:v>44.449999999999967</c:v>
                </c:pt>
                <c:pt idx="497">
                  <c:v>44.549999999999983</c:v>
                </c:pt>
                <c:pt idx="498">
                  <c:v>44.65</c:v>
                </c:pt>
                <c:pt idx="499">
                  <c:v>44.733333333333292</c:v>
                </c:pt>
                <c:pt idx="500">
                  <c:v>44.816666666666691</c:v>
                </c:pt>
                <c:pt idx="501">
                  <c:v>44.899999999999984</c:v>
                </c:pt>
                <c:pt idx="502">
                  <c:v>44.983333333333277</c:v>
                </c:pt>
                <c:pt idx="503">
                  <c:v>45.083333333333293</c:v>
                </c:pt>
                <c:pt idx="504">
                  <c:v>45.166666666666693</c:v>
                </c:pt>
                <c:pt idx="505">
                  <c:v>45.249999999999986</c:v>
                </c:pt>
                <c:pt idx="506">
                  <c:v>45.333333333333279</c:v>
                </c:pt>
                <c:pt idx="507">
                  <c:v>45.433333333333294</c:v>
                </c:pt>
                <c:pt idx="508">
                  <c:v>45.516666666666694</c:v>
                </c:pt>
                <c:pt idx="509">
                  <c:v>45.599999999999987</c:v>
                </c:pt>
                <c:pt idx="510">
                  <c:v>45.68333333333328</c:v>
                </c:pt>
                <c:pt idx="511">
                  <c:v>45.783333333333296</c:v>
                </c:pt>
                <c:pt idx="512">
                  <c:v>45.866666666666696</c:v>
                </c:pt>
                <c:pt idx="513">
                  <c:v>45.949999999999989</c:v>
                </c:pt>
                <c:pt idx="514">
                  <c:v>46.033333333333282</c:v>
                </c:pt>
                <c:pt idx="515">
                  <c:v>46.133333333333297</c:v>
                </c:pt>
                <c:pt idx="516">
                  <c:v>46.216666666666697</c:v>
                </c:pt>
                <c:pt idx="517">
                  <c:v>46.29999999999999</c:v>
                </c:pt>
                <c:pt idx="518">
                  <c:v>46.383333333333283</c:v>
                </c:pt>
                <c:pt idx="519">
                  <c:v>46.483333333333299</c:v>
                </c:pt>
                <c:pt idx="520">
                  <c:v>46.566666666666698</c:v>
                </c:pt>
                <c:pt idx="521">
                  <c:v>46.649999999999991</c:v>
                </c:pt>
                <c:pt idx="522">
                  <c:v>46.750000000000007</c:v>
                </c:pt>
                <c:pt idx="523">
                  <c:v>46.850000000000023</c:v>
                </c:pt>
                <c:pt idx="524">
                  <c:v>46.933333333333316</c:v>
                </c:pt>
                <c:pt idx="525">
                  <c:v>47.033333333333331</c:v>
                </c:pt>
                <c:pt idx="526">
                  <c:v>47.116666666666625</c:v>
                </c:pt>
                <c:pt idx="527">
                  <c:v>47.200000000000024</c:v>
                </c:pt>
                <c:pt idx="528">
                  <c:v>47.299999999999933</c:v>
                </c:pt>
                <c:pt idx="529">
                  <c:v>47.383333333333333</c:v>
                </c:pt>
                <c:pt idx="530">
                  <c:v>47.483333333333348</c:v>
                </c:pt>
                <c:pt idx="531">
                  <c:v>47.566666666666535</c:v>
                </c:pt>
                <c:pt idx="532">
                  <c:v>47.649999999999935</c:v>
                </c:pt>
                <c:pt idx="533">
                  <c:v>47.750000000000057</c:v>
                </c:pt>
                <c:pt idx="534">
                  <c:v>47.833333333333456</c:v>
                </c:pt>
                <c:pt idx="535">
                  <c:v>47.916666666666643</c:v>
                </c:pt>
                <c:pt idx="536">
                  <c:v>47.999999999999829</c:v>
                </c:pt>
                <c:pt idx="537">
                  <c:v>48.083333333333229</c:v>
                </c:pt>
                <c:pt idx="538">
                  <c:v>48.183333333333351</c:v>
                </c:pt>
                <c:pt idx="539">
                  <c:v>48.266666666666751</c:v>
                </c:pt>
                <c:pt idx="540">
                  <c:v>48.36666666666666</c:v>
                </c:pt>
                <c:pt idx="541">
                  <c:v>48.466666666666782</c:v>
                </c:pt>
                <c:pt idx="542">
                  <c:v>48.566666666666691</c:v>
                </c:pt>
                <c:pt idx="543">
                  <c:v>48.649999999999984</c:v>
                </c:pt>
                <c:pt idx="544">
                  <c:v>48.75</c:v>
                </c:pt>
                <c:pt idx="545">
                  <c:v>48.833333333333186</c:v>
                </c:pt>
                <c:pt idx="546">
                  <c:v>48.950000000000031</c:v>
                </c:pt>
                <c:pt idx="547">
                  <c:v>49.04999999999994</c:v>
                </c:pt>
                <c:pt idx="548">
                  <c:v>49.13333333333334</c:v>
                </c:pt>
                <c:pt idx="549">
                  <c:v>49.233333333333249</c:v>
                </c:pt>
                <c:pt idx="550">
                  <c:v>49.316666666666649</c:v>
                </c:pt>
                <c:pt idx="551">
                  <c:v>49.416666666666771</c:v>
                </c:pt>
                <c:pt idx="552">
                  <c:v>49.51666666666668</c:v>
                </c:pt>
                <c:pt idx="553">
                  <c:v>49.599999999999973</c:v>
                </c:pt>
                <c:pt idx="554">
                  <c:v>49.699999999999989</c:v>
                </c:pt>
                <c:pt idx="555">
                  <c:v>49.800000000000004</c:v>
                </c:pt>
                <c:pt idx="556">
                  <c:v>49.883333333333297</c:v>
                </c:pt>
                <c:pt idx="557">
                  <c:v>49.983333333333206</c:v>
                </c:pt>
                <c:pt idx="558">
                  <c:v>50.083333333333329</c:v>
                </c:pt>
                <c:pt idx="559">
                  <c:v>50.166666666666728</c:v>
                </c:pt>
                <c:pt idx="560">
                  <c:v>50.266666666666637</c:v>
                </c:pt>
                <c:pt idx="561">
                  <c:v>50.350000000000037</c:v>
                </c:pt>
                <c:pt idx="562">
                  <c:v>50.449999999999946</c:v>
                </c:pt>
                <c:pt idx="563">
                  <c:v>50.549999999999962</c:v>
                </c:pt>
                <c:pt idx="564">
                  <c:v>50.633333333333361</c:v>
                </c:pt>
                <c:pt idx="565">
                  <c:v>50.716666666666654</c:v>
                </c:pt>
                <c:pt idx="566">
                  <c:v>50.816666666666563</c:v>
                </c:pt>
                <c:pt idx="567">
                  <c:v>50.916666666666686</c:v>
                </c:pt>
                <c:pt idx="568">
                  <c:v>51.016666666666595</c:v>
                </c:pt>
                <c:pt idx="569">
                  <c:v>51.099999999999994</c:v>
                </c:pt>
                <c:pt idx="570">
                  <c:v>51.200000000000117</c:v>
                </c:pt>
                <c:pt idx="571">
                  <c:v>51.283333333333303</c:v>
                </c:pt>
                <c:pt idx="572">
                  <c:v>51.383333333333319</c:v>
                </c:pt>
                <c:pt idx="573">
                  <c:v>51.483333333333334</c:v>
                </c:pt>
                <c:pt idx="574">
                  <c:v>51.58333333333335</c:v>
                </c:pt>
                <c:pt idx="575">
                  <c:v>51.666666666666643</c:v>
                </c:pt>
                <c:pt idx="576">
                  <c:v>51.766666666666552</c:v>
                </c:pt>
                <c:pt idx="577">
                  <c:v>51.849999999999952</c:v>
                </c:pt>
                <c:pt idx="578">
                  <c:v>51.950000000000074</c:v>
                </c:pt>
                <c:pt idx="579">
                  <c:v>52.033333333333474</c:v>
                </c:pt>
                <c:pt idx="580">
                  <c:v>52.133333333333276</c:v>
                </c:pt>
                <c:pt idx="581">
                  <c:v>52.216666666666676</c:v>
                </c:pt>
                <c:pt idx="582">
                  <c:v>52.316666666666691</c:v>
                </c:pt>
                <c:pt idx="583">
                  <c:v>52.399999999999878</c:v>
                </c:pt>
                <c:pt idx="584">
                  <c:v>52.5</c:v>
                </c:pt>
                <c:pt idx="585">
                  <c:v>52.5833333333334</c:v>
                </c:pt>
                <c:pt idx="586">
                  <c:v>52.666666666666799</c:v>
                </c:pt>
                <c:pt idx="587">
                  <c:v>52.766666666666602</c:v>
                </c:pt>
                <c:pt idx="588">
                  <c:v>52.85</c:v>
                </c:pt>
                <c:pt idx="589">
                  <c:v>52.933333333333294</c:v>
                </c:pt>
                <c:pt idx="590">
                  <c:v>53.033333333333204</c:v>
                </c:pt>
                <c:pt idx="591">
                  <c:v>53.116666666666603</c:v>
                </c:pt>
                <c:pt idx="592">
                  <c:v>53.2</c:v>
                </c:pt>
                <c:pt idx="593">
                  <c:v>53.300000000000125</c:v>
                </c:pt>
                <c:pt idx="594">
                  <c:v>53.383333333333312</c:v>
                </c:pt>
                <c:pt idx="595">
                  <c:v>53.466666666666498</c:v>
                </c:pt>
                <c:pt idx="596">
                  <c:v>53.549999999999898</c:v>
                </c:pt>
                <c:pt idx="597">
                  <c:v>53.65000000000002</c:v>
                </c:pt>
                <c:pt idx="598">
                  <c:v>53.73333333333342</c:v>
                </c:pt>
                <c:pt idx="599">
                  <c:v>53.816666666666606</c:v>
                </c:pt>
                <c:pt idx="600">
                  <c:v>53.916666666666622</c:v>
                </c:pt>
                <c:pt idx="601">
                  <c:v>54.000000000000021</c:v>
                </c:pt>
                <c:pt idx="602">
                  <c:v>54.083333333333314</c:v>
                </c:pt>
                <c:pt idx="603">
                  <c:v>54.183333333333223</c:v>
                </c:pt>
                <c:pt idx="604">
                  <c:v>54.266666666666623</c:v>
                </c:pt>
                <c:pt idx="605">
                  <c:v>54.366666666666745</c:v>
                </c:pt>
                <c:pt idx="606">
                  <c:v>54.449999999999932</c:v>
                </c:pt>
                <c:pt idx="607">
                  <c:v>54.533333333333331</c:v>
                </c:pt>
                <c:pt idx="608">
                  <c:v>54.633333333333347</c:v>
                </c:pt>
                <c:pt idx="609">
                  <c:v>54.71666666666664</c:v>
                </c:pt>
                <c:pt idx="610">
                  <c:v>54.80000000000004</c:v>
                </c:pt>
                <c:pt idx="611">
                  <c:v>54.899999999999949</c:v>
                </c:pt>
                <c:pt idx="612">
                  <c:v>54.983333333333348</c:v>
                </c:pt>
                <c:pt idx="613">
                  <c:v>55.083333333333471</c:v>
                </c:pt>
                <c:pt idx="614">
                  <c:v>55.166666666666657</c:v>
                </c:pt>
                <c:pt idx="615">
                  <c:v>55.266666666666673</c:v>
                </c:pt>
                <c:pt idx="616">
                  <c:v>55.349999999999966</c:v>
                </c:pt>
                <c:pt idx="617">
                  <c:v>55.449999999999875</c:v>
                </c:pt>
                <c:pt idx="618">
                  <c:v>55.533333333333275</c:v>
                </c:pt>
                <c:pt idx="619">
                  <c:v>55.616666666666674</c:v>
                </c:pt>
                <c:pt idx="620">
                  <c:v>55.699999999999967</c:v>
                </c:pt>
                <c:pt idx="621">
                  <c:v>55.799999999999983</c:v>
                </c:pt>
                <c:pt idx="622">
                  <c:v>55.883333333333169</c:v>
                </c:pt>
                <c:pt idx="623">
                  <c:v>55.966666666666569</c:v>
                </c:pt>
                <c:pt idx="624">
                  <c:v>56.066666666666691</c:v>
                </c:pt>
                <c:pt idx="625">
                  <c:v>56.150000000000091</c:v>
                </c:pt>
                <c:pt idx="626">
                  <c:v>56.233333333333277</c:v>
                </c:pt>
                <c:pt idx="627">
                  <c:v>56.316666666666677</c:v>
                </c:pt>
                <c:pt idx="628">
                  <c:v>56.416666666666693</c:v>
                </c:pt>
                <c:pt idx="629">
                  <c:v>56.499999999999986</c:v>
                </c:pt>
                <c:pt idx="630">
                  <c:v>56.583333333333385</c:v>
                </c:pt>
                <c:pt idx="631">
                  <c:v>56.683333333333294</c:v>
                </c:pt>
                <c:pt idx="632">
                  <c:v>56.766666666666694</c:v>
                </c:pt>
                <c:pt idx="633">
                  <c:v>56.849999999999987</c:v>
                </c:pt>
                <c:pt idx="634">
                  <c:v>56.95</c:v>
                </c:pt>
                <c:pt idx="635">
                  <c:v>57.033333333333189</c:v>
                </c:pt>
                <c:pt idx="636">
                  <c:v>57.116666666666589</c:v>
                </c:pt>
                <c:pt idx="637">
                  <c:v>57.216666666666711</c:v>
                </c:pt>
                <c:pt idx="638">
                  <c:v>57.300000000000111</c:v>
                </c:pt>
                <c:pt idx="639">
                  <c:v>57.383333333333297</c:v>
                </c:pt>
                <c:pt idx="640">
                  <c:v>57.483333333333313</c:v>
                </c:pt>
                <c:pt idx="641">
                  <c:v>57.566666666666606</c:v>
                </c:pt>
                <c:pt idx="642">
                  <c:v>57.650000000000006</c:v>
                </c:pt>
                <c:pt idx="643">
                  <c:v>57.749999999999915</c:v>
                </c:pt>
                <c:pt idx="644">
                  <c:v>57.833333333333314</c:v>
                </c:pt>
                <c:pt idx="645">
                  <c:v>57.916666666666607</c:v>
                </c:pt>
                <c:pt idx="646">
                  <c:v>58.000000000000007</c:v>
                </c:pt>
                <c:pt idx="647">
                  <c:v>58.100000000000023</c:v>
                </c:pt>
                <c:pt idx="648">
                  <c:v>58.183333333333209</c:v>
                </c:pt>
                <c:pt idx="649">
                  <c:v>58.266666666666609</c:v>
                </c:pt>
                <c:pt idx="650">
                  <c:v>58.366666666666731</c:v>
                </c:pt>
                <c:pt idx="651">
                  <c:v>58.46666666666664</c:v>
                </c:pt>
                <c:pt idx="652">
                  <c:v>58.566666666666762</c:v>
                </c:pt>
                <c:pt idx="653">
                  <c:v>58.649999999999949</c:v>
                </c:pt>
                <c:pt idx="654">
                  <c:v>58.733333333333348</c:v>
                </c:pt>
                <c:pt idx="655">
                  <c:v>58.833333333333364</c:v>
                </c:pt>
                <c:pt idx="656">
                  <c:v>58.916666666666657</c:v>
                </c:pt>
                <c:pt idx="657">
                  <c:v>59.016666666666566</c:v>
                </c:pt>
                <c:pt idx="658">
                  <c:v>59.099999999999966</c:v>
                </c:pt>
                <c:pt idx="659">
                  <c:v>59.200000000000088</c:v>
                </c:pt>
                <c:pt idx="660">
                  <c:v>59.283333333333275</c:v>
                </c:pt>
                <c:pt idx="661">
                  <c:v>59.366666666666674</c:v>
                </c:pt>
                <c:pt idx="662">
                  <c:v>59.449999999999861</c:v>
                </c:pt>
                <c:pt idx="663">
                  <c:v>59.53333333333326</c:v>
                </c:pt>
                <c:pt idx="664">
                  <c:v>59.633333333333383</c:v>
                </c:pt>
                <c:pt idx="665">
                  <c:v>59.716666666666782</c:v>
                </c:pt>
                <c:pt idx="666">
                  <c:v>59.799999999999969</c:v>
                </c:pt>
                <c:pt idx="667">
                  <c:v>59.883333333333368</c:v>
                </c:pt>
                <c:pt idx="668">
                  <c:v>59.983333333333277</c:v>
                </c:pt>
                <c:pt idx="669">
                  <c:v>60.066666666666677</c:v>
                </c:pt>
                <c:pt idx="670">
                  <c:v>60.150000000000077</c:v>
                </c:pt>
                <c:pt idx="671">
                  <c:v>60.233333333333263</c:v>
                </c:pt>
                <c:pt idx="672">
                  <c:v>60.316666666666663</c:v>
                </c:pt>
                <c:pt idx="673">
                  <c:v>60.416666666666679</c:v>
                </c:pt>
                <c:pt idx="674">
                  <c:v>60.499999999999972</c:v>
                </c:pt>
                <c:pt idx="675">
                  <c:v>60.583333333333371</c:v>
                </c:pt>
                <c:pt idx="676">
                  <c:v>60.666666666666771</c:v>
                </c:pt>
                <c:pt idx="677">
                  <c:v>60.749999999999957</c:v>
                </c:pt>
                <c:pt idx="678">
                  <c:v>60.849999999999973</c:v>
                </c:pt>
                <c:pt idx="679">
                  <c:v>60.933333333333266</c:v>
                </c:pt>
                <c:pt idx="680">
                  <c:v>61.016666666666666</c:v>
                </c:pt>
                <c:pt idx="681">
                  <c:v>61.116666666666575</c:v>
                </c:pt>
                <c:pt idx="682">
                  <c:v>61.199999999999974</c:v>
                </c:pt>
                <c:pt idx="683">
                  <c:v>61.283333333333267</c:v>
                </c:pt>
                <c:pt idx="684">
                  <c:v>61.366666666666667</c:v>
                </c:pt>
                <c:pt idx="685">
                  <c:v>61.466666666666683</c:v>
                </c:pt>
                <c:pt idx="686">
                  <c:v>61.549999999999869</c:v>
                </c:pt>
                <c:pt idx="687">
                  <c:v>61.633333333333269</c:v>
                </c:pt>
                <c:pt idx="688">
                  <c:v>61.733333333333391</c:v>
                </c:pt>
                <c:pt idx="689">
                  <c:v>61.8333333333333</c:v>
                </c:pt>
                <c:pt idx="690">
                  <c:v>61.9166666666667</c:v>
                </c:pt>
                <c:pt idx="691">
                  <c:v>61.999999999999993</c:v>
                </c:pt>
                <c:pt idx="692">
                  <c:v>62.083333333333286</c:v>
                </c:pt>
                <c:pt idx="693">
                  <c:v>62.183333333333195</c:v>
                </c:pt>
                <c:pt idx="694">
                  <c:v>62.266666666666595</c:v>
                </c:pt>
                <c:pt idx="695">
                  <c:v>62.349999999999994</c:v>
                </c:pt>
                <c:pt idx="696">
                  <c:v>62.450000000000117</c:v>
                </c:pt>
                <c:pt idx="697">
                  <c:v>62.533333333333303</c:v>
                </c:pt>
              </c:numCache>
            </c:numRef>
          </c:xVal>
          <c:yVal>
            <c:numRef>
              <c:f>'VAR I'!$H$13:$H$710</c:f>
              <c:numCache>
                <c:formatCode>0.000</c:formatCode>
                <c:ptCount val="698"/>
                <c:pt idx="0">
                  <c:v>1.4625833333333333</c:v>
                </c:pt>
                <c:pt idx="1">
                  <c:v>1.4625833333333333</c:v>
                </c:pt>
                <c:pt idx="2">
                  <c:v>1.4625833333333333</c:v>
                </c:pt>
                <c:pt idx="3">
                  <c:v>1.4625833333333333</c:v>
                </c:pt>
                <c:pt idx="4">
                  <c:v>1.4625833333333333</c:v>
                </c:pt>
                <c:pt idx="5">
                  <c:v>1.4625833333333333</c:v>
                </c:pt>
                <c:pt idx="6">
                  <c:v>1.4625833333333333</c:v>
                </c:pt>
                <c:pt idx="7">
                  <c:v>1.4625833333333333</c:v>
                </c:pt>
                <c:pt idx="8">
                  <c:v>1.4625833333333333</c:v>
                </c:pt>
                <c:pt idx="9">
                  <c:v>1.4625833333333333</c:v>
                </c:pt>
                <c:pt idx="10">
                  <c:v>1.4625833333333333</c:v>
                </c:pt>
                <c:pt idx="11">
                  <c:v>1.4625833333333333</c:v>
                </c:pt>
                <c:pt idx="12">
                  <c:v>1.4625833333333333</c:v>
                </c:pt>
                <c:pt idx="13">
                  <c:v>1.4625833333333333</c:v>
                </c:pt>
                <c:pt idx="14">
                  <c:v>1.4625833333333333</c:v>
                </c:pt>
                <c:pt idx="15">
                  <c:v>1.4625833333333333</c:v>
                </c:pt>
                <c:pt idx="16">
                  <c:v>1.4625833333333333</c:v>
                </c:pt>
                <c:pt idx="17">
                  <c:v>1.4625833333333333</c:v>
                </c:pt>
                <c:pt idx="18">
                  <c:v>1.4625833333333333</c:v>
                </c:pt>
                <c:pt idx="19">
                  <c:v>1.4625833333333333</c:v>
                </c:pt>
                <c:pt idx="20">
                  <c:v>1.4625833333333333</c:v>
                </c:pt>
                <c:pt idx="21">
                  <c:v>1.4625833333333333</c:v>
                </c:pt>
                <c:pt idx="22">
                  <c:v>1.4625833333333333</c:v>
                </c:pt>
                <c:pt idx="23">
                  <c:v>1.4625833333333333</c:v>
                </c:pt>
                <c:pt idx="24">
                  <c:v>1.4625833333333333</c:v>
                </c:pt>
                <c:pt idx="25">
                  <c:v>1.4625833333333333</c:v>
                </c:pt>
                <c:pt idx="26">
                  <c:v>1.4625833333333333</c:v>
                </c:pt>
                <c:pt idx="27">
                  <c:v>1.4625833333333333</c:v>
                </c:pt>
                <c:pt idx="28">
                  <c:v>1.4625833333333333</c:v>
                </c:pt>
                <c:pt idx="29">
                  <c:v>1.4625833333333333</c:v>
                </c:pt>
                <c:pt idx="30">
                  <c:v>1.4625833333333333</c:v>
                </c:pt>
                <c:pt idx="31">
                  <c:v>1.4625833333333333</c:v>
                </c:pt>
                <c:pt idx="32">
                  <c:v>1.4625833333333333</c:v>
                </c:pt>
                <c:pt idx="33">
                  <c:v>1.4625833333333333</c:v>
                </c:pt>
                <c:pt idx="34">
                  <c:v>1.4625833333333333</c:v>
                </c:pt>
                <c:pt idx="35">
                  <c:v>1.4625833333333333</c:v>
                </c:pt>
                <c:pt idx="36">
                  <c:v>1.4625833333333333</c:v>
                </c:pt>
                <c:pt idx="37">
                  <c:v>1.4625833333333333</c:v>
                </c:pt>
                <c:pt idx="38">
                  <c:v>1.4625833333333333</c:v>
                </c:pt>
                <c:pt idx="39">
                  <c:v>1.4625833333333333</c:v>
                </c:pt>
                <c:pt idx="40">
                  <c:v>1.4625833333333333</c:v>
                </c:pt>
                <c:pt idx="41">
                  <c:v>1.4625833333333333</c:v>
                </c:pt>
                <c:pt idx="42">
                  <c:v>1.4625833333333333</c:v>
                </c:pt>
                <c:pt idx="43">
                  <c:v>1.4625833333333333</c:v>
                </c:pt>
                <c:pt idx="44">
                  <c:v>1.4625833333333333</c:v>
                </c:pt>
                <c:pt idx="45">
                  <c:v>1.4625833333333333</c:v>
                </c:pt>
                <c:pt idx="46">
                  <c:v>1.4625833333333333</c:v>
                </c:pt>
                <c:pt idx="47">
                  <c:v>1.4625833333333333</c:v>
                </c:pt>
                <c:pt idx="48">
                  <c:v>1.4625833333333333</c:v>
                </c:pt>
                <c:pt idx="49">
                  <c:v>1.4625833333333333</c:v>
                </c:pt>
                <c:pt idx="50">
                  <c:v>1.4625833333333333</c:v>
                </c:pt>
                <c:pt idx="51">
                  <c:v>1.4625833333333333</c:v>
                </c:pt>
                <c:pt idx="52">
                  <c:v>1.4625833333333333</c:v>
                </c:pt>
                <c:pt idx="53">
                  <c:v>1.4625833333333333</c:v>
                </c:pt>
                <c:pt idx="54">
                  <c:v>1.4625833333333333</c:v>
                </c:pt>
                <c:pt idx="55">
                  <c:v>1.4625833333333333</c:v>
                </c:pt>
                <c:pt idx="56">
                  <c:v>1.4625833333333333</c:v>
                </c:pt>
                <c:pt idx="57">
                  <c:v>1.4625833333333333</c:v>
                </c:pt>
                <c:pt idx="58">
                  <c:v>1.4625833333333333</c:v>
                </c:pt>
                <c:pt idx="59">
                  <c:v>1.4625833333333333</c:v>
                </c:pt>
                <c:pt idx="60">
                  <c:v>1.4625833333333333</c:v>
                </c:pt>
                <c:pt idx="61">
                  <c:v>1.4625833333333333</c:v>
                </c:pt>
                <c:pt idx="62">
                  <c:v>1.4625833333333333</c:v>
                </c:pt>
                <c:pt idx="63">
                  <c:v>1.4625833333333333</c:v>
                </c:pt>
                <c:pt idx="64">
                  <c:v>1.4625833333333333</c:v>
                </c:pt>
                <c:pt idx="65">
                  <c:v>1.4625833333333333</c:v>
                </c:pt>
                <c:pt idx="66">
                  <c:v>1.4625833333333333</c:v>
                </c:pt>
                <c:pt idx="67">
                  <c:v>1.4625833333333333</c:v>
                </c:pt>
                <c:pt idx="68">
                  <c:v>1.4625833333333333</c:v>
                </c:pt>
                <c:pt idx="69">
                  <c:v>1.4625833333333333</c:v>
                </c:pt>
                <c:pt idx="70">
                  <c:v>1.4625833333333333</c:v>
                </c:pt>
                <c:pt idx="71">
                  <c:v>1.4625833333333333</c:v>
                </c:pt>
                <c:pt idx="72">
                  <c:v>1.4625833333333333</c:v>
                </c:pt>
                <c:pt idx="73">
                  <c:v>1.4625833333333333</c:v>
                </c:pt>
                <c:pt idx="74">
                  <c:v>1.4625833333333333</c:v>
                </c:pt>
                <c:pt idx="75">
                  <c:v>1.4625833333333333</c:v>
                </c:pt>
                <c:pt idx="76">
                  <c:v>1.4625833333333333</c:v>
                </c:pt>
                <c:pt idx="77">
                  <c:v>1.4625833333333333</c:v>
                </c:pt>
                <c:pt idx="78">
                  <c:v>1.4625833333333333</c:v>
                </c:pt>
                <c:pt idx="79">
                  <c:v>1.4625833333333333</c:v>
                </c:pt>
                <c:pt idx="80">
                  <c:v>1.4625833333333333</c:v>
                </c:pt>
                <c:pt idx="81">
                  <c:v>1.4625833333333333</c:v>
                </c:pt>
                <c:pt idx="82">
                  <c:v>1.4625833333333333</c:v>
                </c:pt>
                <c:pt idx="83">
                  <c:v>1.4625833333333333</c:v>
                </c:pt>
                <c:pt idx="84">
                  <c:v>1.4625833333333333</c:v>
                </c:pt>
                <c:pt idx="85">
                  <c:v>1.4625833333333333</c:v>
                </c:pt>
                <c:pt idx="86">
                  <c:v>1.4625833333333333</c:v>
                </c:pt>
                <c:pt idx="87">
                  <c:v>1.4625833333333333</c:v>
                </c:pt>
                <c:pt idx="88">
                  <c:v>1.4625833333333333</c:v>
                </c:pt>
                <c:pt idx="89">
                  <c:v>1.4625833333333333</c:v>
                </c:pt>
                <c:pt idx="90">
                  <c:v>1.4625833333333333</c:v>
                </c:pt>
                <c:pt idx="91">
                  <c:v>1.4625833333333333</c:v>
                </c:pt>
                <c:pt idx="92">
                  <c:v>1.4625833333333333</c:v>
                </c:pt>
                <c:pt idx="93">
                  <c:v>1.4625833333333333</c:v>
                </c:pt>
                <c:pt idx="94">
                  <c:v>1.4625833333333333</c:v>
                </c:pt>
                <c:pt idx="95">
                  <c:v>1.4625833333333333</c:v>
                </c:pt>
                <c:pt idx="96">
                  <c:v>1.4625833333333333</c:v>
                </c:pt>
                <c:pt idx="97">
                  <c:v>1.4625833333333333</c:v>
                </c:pt>
                <c:pt idx="98">
                  <c:v>1.4625833333333333</c:v>
                </c:pt>
                <c:pt idx="99">
                  <c:v>1.4625833333333333</c:v>
                </c:pt>
                <c:pt idx="100">
                  <c:v>1.4625833333333333</c:v>
                </c:pt>
                <c:pt idx="101">
                  <c:v>1.4625833333333333</c:v>
                </c:pt>
                <c:pt idx="102">
                  <c:v>1.4625833333333333</c:v>
                </c:pt>
                <c:pt idx="103">
                  <c:v>1.4625833333333333</c:v>
                </c:pt>
                <c:pt idx="104">
                  <c:v>1.4625833333333333</c:v>
                </c:pt>
                <c:pt idx="105">
                  <c:v>1.4625833333333333</c:v>
                </c:pt>
                <c:pt idx="106">
                  <c:v>1.4625833333333333</c:v>
                </c:pt>
                <c:pt idx="107">
                  <c:v>1.4625833333333333</c:v>
                </c:pt>
                <c:pt idx="108">
                  <c:v>1.4625833333333333</c:v>
                </c:pt>
                <c:pt idx="109">
                  <c:v>1.4625833333333333</c:v>
                </c:pt>
                <c:pt idx="110">
                  <c:v>1.4625833333333333</c:v>
                </c:pt>
                <c:pt idx="111">
                  <c:v>1.4625833333333333</c:v>
                </c:pt>
                <c:pt idx="112">
                  <c:v>1.4625833333333333</c:v>
                </c:pt>
                <c:pt idx="113">
                  <c:v>1.4625833333333333</c:v>
                </c:pt>
                <c:pt idx="114">
                  <c:v>1.4625833333333333</c:v>
                </c:pt>
                <c:pt idx="115">
                  <c:v>1.4625833333333333</c:v>
                </c:pt>
                <c:pt idx="116">
                  <c:v>1.4625833333333333</c:v>
                </c:pt>
                <c:pt idx="117">
                  <c:v>1.4625833333333333</c:v>
                </c:pt>
                <c:pt idx="118">
                  <c:v>1.4625833333333333</c:v>
                </c:pt>
                <c:pt idx="119">
                  <c:v>1.4625833333333333</c:v>
                </c:pt>
                <c:pt idx="120">
                  <c:v>1.4625833333333333</c:v>
                </c:pt>
                <c:pt idx="121">
                  <c:v>1.4625833333333333</c:v>
                </c:pt>
                <c:pt idx="122">
                  <c:v>1.4625833333333333</c:v>
                </c:pt>
                <c:pt idx="123">
                  <c:v>1.4625833333333333</c:v>
                </c:pt>
                <c:pt idx="124">
                  <c:v>1.4625833333333333</c:v>
                </c:pt>
                <c:pt idx="125">
                  <c:v>1.4625833333333333</c:v>
                </c:pt>
                <c:pt idx="126">
                  <c:v>1.4625833333333333</c:v>
                </c:pt>
                <c:pt idx="127">
                  <c:v>1.4625833333333333</c:v>
                </c:pt>
                <c:pt idx="128">
                  <c:v>1.4625833333333333</c:v>
                </c:pt>
                <c:pt idx="129">
                  <c:v>1.4625833333333333</c:v>
                </c:pt>
                <c:pt idx="130">
                  <c:v>1.4625833333333333</c:v>
                </c:pt>
                <c:pt idx="131">
                  <c:v>1.4625833333333333</c:v>
                </c:pt>
                <c:pt idx="132">
                  <c:v>1.4625833333333333</c:v>
                </c:pt>
                <c:pt idx="133">
                  <c:v>1.4625833333333333</c:v>
                </c:pt>
                <c:pt idx="134">
                  <c:v>1.4625833333333333</c:v>
                </c:pt>
                <c:pt idx="135">
                  <c:v>1.4625833333333333</c:v>
                </c:pt>
                <c:pt idx="136">
                  <c:v>1.4625833333333333</c:v>
                </c:pt>
                <c:pt idx="137">
                  <c:v>1.4625833333333333</c:v>
                </c:pt>
                <c:pt idx="138">
                  <c:v>1.4625833333333333</c:v>
                </c:pt>
                <c:pt idx="139">
                  <c:v>1.4625833333333333</c:v>
                </c:pt>
                <c:pt idx="140">
                  <c:v>1.4625833333333333</c:v>
                </c:pt>
                <c:pt idx="141">
                  <c:v>1.4625833333333333</c:v>
                </c:pt>
                <c:pt idx="142">
                  <c:v>1.4625833333333333</c:v>
                </c:pt>
                <c:pt idx="143">
                  <c:v>1.4625833333333333</c:v>
                </c:pt>
                <c:pt idx="144">
                  <c:v>1.4625833333333333</c:v>
                </c:pt>
                <c:pt idx="145">
                  <c:v>1.4625833333333333</c:v>
                </c:pt>
                <c:pt idx="146">
                  <c:v>1.4625833333333333</c:v>
                </c:pt>
                <c:pt idx="147">
                  <c:v>1.4625833333333333</c:v>
                </c:pt>
                <c:pt idx="148">
                  <c:v>1.4625833333333333</c:v>
                </c:pt>
                <c:pt idx="149">
                  <c:v>1.4625833333333333</c:v>
                </c:pt>
                <c:pt idx="150">
                  <c:v>1.4625833333333333</c:v>
                </c:pt>
                <c:pt idx="151">
                  <c:v>1.4625833333333333</c:v>
                </c:pt>
                <c:pt idx="152">
                  <c:v>1.4625833333333333</c:v>
                </c:pt>
                <c:pt idx="153">
                  <c:v>1.4625833333333333</c:v>
                </c:pt>
                <c:pt idx="154">
                  <c:v>1.4625833333333333</c:v>
                </c:pt>
                <c:pt idx="155">
                  <c:v>1.4625833333333333</c:v>
                </c:pt>
                <c:pt idx="156">
                  <c:v>1.4625833333333333</c:v>
                </c:pt>
                <c:pt idx="157">
                  <c:v>1.4625833333333333</c:v>
                </c:pt>
                <c:pt idx="158">
                  <c:v>1.4625833333333333</c:v>
                </c:pt>
                <c:pt idx="159">
                  <c:v>1.4625833333333333</c:v>
                </c:pt>
                <c:pt idx="160">
                  <c:v>1.4625833333333333</c:v>
                </c:pt>
                <c:pt idx="161">
                  <c:v>1.4625833333333333</c:v>
                </c:pt>
                <c:pt idx="162">
                  <c:v>1.4625833333333333</c:v>
                </c:pt>
                <c:pt idx="163">
                  <c:v>1.4625833333333333</c:v>
                </c:pt>
                <c:pt idx="164">
                  <c:v>1.4625833333333333</c:v>
                </c:pt>
                <c:pt idx="165">
                  <c:v>1.4625833333333333</c:v>
                </c:pt>
                <c:pt idx="166">
                  <c:v>1.4625833333333333</c:v>
                </c:pt>
                <c:pt idx="167">
                  <c:v>1.4625833333333333</c:v>
                </c:pt>
                <c:pt idx="168">
                  <c:v>1.4625833333333333</c:v>
                </c:pt>
                <c:pt idx="169">
                  <c:v>1.4625833333333333</c:v>
                </c:pt>
                <c:pt idx="170">
                  <c:v>1.4625833333333333</c:v>
                </c:pt>
                <c:pt idx="171">
                  <c:v>1.4625833333333333</c:v>
                </c:pt>
                <c:pt idx="172">
                  <c:v>1.4625833333333333</c:v>
                </c:pt>
                <c:pt idx="173">
                  <c:v>1.4625833333333333</c:v>
                </c:pt>
                <c:pt idx="174">
                  <c:v>1.4625833333333333</c:v>
                </c:pt>
                <c:pt idx="175">
                  <c:v>1.4625833333333333</c:v>
                </c:pt>
                <c:pt idx="176">
                  <c:v>1.4625833333333333</c:v>
                </c:pt>
                <c:pt idx="177">
                  <c:v>1.4625833333333333</c:v>
                </c:pt>
                <c:pt idx="178">
                  <c:v>1.4625833333333333</c:v>
                </c:pt>
                <c:pt idx="179">
                  <c:v>1.4625833333333333</c:v>
                </c:pt>
                <c:pt idx="180">
                  <c:v>1.4625833333333333</c:v>
                </c:pt>
                <c:pt idx="181">
                  <c:v>1.4625833333333333</c:v>
                </c:pt>
                <c:pt idx="182">
                  <c:v>1.4625833333333333</c:v>
                </c:pt>
                <c:pt idx="183">
                  <c:v>1.4625833333333333</c:v>
                </c:pt>
                <c:pt idx="184">
                  <c:v>1.4625833333333333</c:v>
                </c:pt>
                <c:pt idx="185">
                  <c:v>1.4625833333333333</c:v>
                </c:pt>
                <c:pt idx="186">
                  <c:v>1.4625833333333333</c:v>
                </c:pt>
                <c:pt idx="187">
                  <c:v>1.4625833333333333</c:v>
                </c:pt>
                <c:pt idx="188">
                  <c:v>1.4625833333333333</c:v>
                </c:pt>
                <c:pt idx="189">
                  <c:v>1.4625833333333333</c:v>
                </c:pt>
                <c:pt idx="190">
                  <c:v>1.4625833333333333</c:v>
                </c:pt>
                <c:pt idx="191">
                  <c:v>1.4625833333333333</c:v>
                </c:pt>
                <c:pt idx="192">
                  <c:v>1.4625833333333333</c:v>
                </c:pt>
                <c:pt idx="193">
                  <c:v>1.4625833333333333</c:v>
                </c:pt>
                <c:pt idx="194">
                  <c:v>1.4625833333333333</c:v>
                </c:pt>
                <c:pt idx="195">
                  <c:v>1.4625833333333333</c:v>
                </c:pt>
                <c:pt idx="196">
                  <c:v>1.4625833333333333</c:v>
                </c:pt>
                <c:pt idx="197">
                  <c:v>1.4625833333333333</c:v>
                </c:pt>
                <c:pt idx="198">
                  <c:v>1.4625833333333333</c:v>
                </c:pt>
                <c:pt idx="199">
                  <c:v>1.4625833333333333</c:v>
                </c:pt>
                <c:pt idx="200">
                  <c:v>1.4625833333333333</c:v>
                </c:pt>
                <c:pt idx="201">
                  <c:v>1.4625833333333333</c:v>
                </c:pt>
                <c:pt idx="202">
                  <c:v>1.4625833333333333</c:v>
                </c:pt>
                <c:pt idx="203">
                  <c:v>1.4625833333333333</c:v>
                </c:pt>
                <c:pt idx="204">
                  <c:v>1.4625833333333333</c:v>
                </c:pt>
                <c:pt idx="205">
                  <c:v>1.4625833333333333</c:v>
                </c:pt>
                <c:pt idx="206">
                  <c:v>1.4625833333333333</c:v>
                </c:pt>
                <c:pt idx="207">
                  <c:v>1.4625833333333333</c:v>
                </c:pt>
                <c:pt idx="208">
                  <c:v>1.4625833333333333</c:v>
                </c:pt>
                <c:pt idx="209">
                  <c:v>1.4625833333333333</c:v>
                </c:pt>
                <c:pt idx="210">
                  <c:v>1.4625833333333333</c:v>
                </c:pt>
                <c:pt idx="211">
                  <c:v>1.4625833333333333</c:v>
                </c:pt>
                <c:pt idx="212">
                  <c:v>1.4625833333333333</c:v>
                </c:pt>
                <c:pt idx="213">
                  <c:v>1.4625833333333333</c:v>
                </c:pt>
                <c:pt idx="214">
                  <c:v>1.4625833333333333</c:v>
                </c:pt>
                <c:pt idx="215">
                  <c:v>1.4625833333333333</c:v>
                </c:pt>
                <c:pt idx="216">
                  <c:v>1.4625833333333333</c:v>
                </c:pt>
                <c:pt idx="217">
                  <c:v>1.4625833333333333</c:v>
                </c:pt>
                <c:pt idx="218">
                  <c:v>1.4625833333333333</c:v>
                </c:pt>
                <c:pt idx="219">
                  <c:v>1.4625833333333333</c:v>
                </c:pt>
                <c:pt idx="220">
                  <c:v>1.4625833333333333</c:v>
                </c:pt>
                <c:pt idx="221">
                  <c:v>1.4625833333333333</c:v>
                </c:pt>
                <c:pt idx="222">
                  <c:v>1.4625833333333333</c:v>
                </c:pt>
                <c:pt idx="223">
                  <c:v>1.4625833333333333</c:v>
                </c:pt>
                <c:pt idx="224">
                  <c:v>1.4625833333333333</c:v>
                </c:pt>
                <c:pt idx="225">
                  <c:v>1.4625833333333333</c:v>
                </c:pt>
                <c:pt idx="226">
                  <c:v>1.4625833333333333</c:v>
                </c:pt>
                <c:pt idx="227">
                  <c:v>1.4625833333333333</c:v>
                </c:pt>
                <c:pt idx="228">
                  <c:v>1.4625833333333333</c:v>
                </c:pt>
                <c:pt idx="229">
                  <c:v>1.4625833333333333</c:v>
                </c:pt>
                <c:pt idx="230">
                  <c:v>1.4625833333333333</c:v>
                </c:pt>
                <c:pt idx="231">
                  <c:v>1.4625833333333333</c:v>
                </c:pt>
                <c:pt idx="232">
                  <c:v>1.4625833333333333</c:v>
                </c:pt>
                <c:pt idx="233">
                  <c:v>1.4625833333333333</c:v>
                </c:pt>
                <c:pt idx="234">
                  <c:v>1.4625833333333333</c:v>
                </c:pt>
                <c:pt idx="235">
                  <c:v>1.4625833333333333</c:v>
                </c:pt>
                <c:pt idx="236">
                  <c:v>1.4625833333333333</c:v>
                </c:pt>
                <c:pt idx="237">
                  <c:v>1.4625833333333333</c:v>
                </c:pt>
                <c:pt idx="238">
                  <c:v>1.4625833333333333</c:v>
                </c:pt>
                <c:pt idx="239">
                  <c:v>1.4625833333333333</c:v>
                </c:pt>
                <c:pt idx="240">
                  <c:v>1.4625833333333333</c:v>
                </c:pt>
                <c:pt idx="241">
                  <c:v>1.4625833333333333</c:v>
                </c:pt>
                <c:pt idx="242">
                  <c:v>1.4625833333333333</c:v>
                </c:pt>
                <c:pt idx="243">
                  <c:v>1.4625833333333333</c:v>
                </c:pt>
                <c:pt idx="244">
                  <c:v>1.4625833333333333</c:v>
                </c:pt>
                <c:pt idx="245">
                  <c:v>1.4625833333333333</c:v>
                </c:pt>
                <c:pt idx="246">
                  <c:v>1.4625833333333333</c:v>
                </c:pt>
                <c:pt idx="247">
                  <c:v>1.4625833333333333</c:v>
                </c:pt>
                <c:pt idx="248">
                  <c:v>1.4625833333333333</c:v>
                </c:pt>
                <c:pt idx="249">
                  <c:v>1.4625833333333333</c:v>
                </c:pt>
                <c:pt idx="250">
                  <c:v>1.4625833333333333</c:v>
                </c:pt>
                <c:pt idx="251">
                  <c:v>1.4625833333333333</c:v>
                </c:pt>
                <c:pt idx="252">
                  <c:v>1.4625833333333333</c:v>
                </c:pt>
                <c:pt idx="253">
                  <c:v>1.4625833333333333</c:v>
                </c:pt>
                <c:pt idx="254">
                  <c:v>1.4625833333333333</c:v>
                </c:pt>
                <c:pt idx="255">
                  <c:v>1.4625833333333333</c:v>
                </c:pt>
                <c:pt idx="256">
                  <c:v>1.4625833333333333</c:v>
                </c:pt>
                <c:pt idx="257">
                  <c:v>1.4625833333333333</c:v>
                </c:pt>
                <c:pt idx="258">
                  <c:v>1.4625833333333333</c:v>
                </c:pt>
                <c:pt idx="259">
                  <c:v>1.4625833333333333</c:v>
                </c:pt>
                <c:pt idx="260">
                  <c:v>1.4625833333333333</c:v>
                </c:pt>
                <c:pt idx="261">
                  <c:v>1.4625833333333333</c:v>
                </c:pt>
                <c:pt idx="262">
                  <c:v>1.4625833333333333</c:v>
                </c:pt>
                <c:pt idx="263">
                  <c:v>1.4625833333333333</c:v>
                </c:pt>
                <c:pt idx="264">
                  <c:v>1.4625833333333333</c:v>
                </c:pt>
                <c:pt idx="265">
                  <c:v>1.4625833333333333</c:v>
                </c:pt>
                <c:pt idx="266">
                  <c:v>1.4625833333333333</c:v>
                </c:pt>
                <c:pt idx="267">
                  <c:v>1.4625833333333333</c:v>
                </c:pt>
                <c:pt idx="268">
                  <c:v>1.4625833333333333</c:v>
                </c:pt>
                <c:pt idx="269">
                  <c:v>1.4625833333333333</c:v>
                </c:pt>
                <c:pt idx="270">
                  <c:v>1.4625833333333333</c:v>
                </c:pt>
                <c:pt idx="271">
                  <c:v>1.4625833333333333</c:v>
                </c:pt>
                <c:pt idx="272">
                  <c:v>1.4625833333333333</c:v>
                </c:pt>
                <c:pt idx="273">
                  <c:v>1.4625833333333333</c:v>
                </c:pt>
                <c:pt idx="274">
                  <c:v>1.4625833333333333</c:v>
                </c:pt>
                <c:pt idx="275">
                  <c:v>1.4625833333333333</c:v>
                </c:pt>
                <c:pt idx="276">
                  <c:v>1.4625833333333333</c:v>
                </c:pt>
                <c:pt idx="277">
                  <c:v>1.4625833333333333</c:v>
                </c:pt>
                <c:pt idx="278">
                  <c:v>1.4625833333333333</c:v>
                </c:pt>
                <c:pt idx="279">
                  <c:v>1.4625833333333333</c:v>
                </c:pt>
                <c:pt idx="280">
                  <c:v>1.4625833333333333</c:v>
                </c:pt>
                <c:pt idx="281">
                  <c:v>1.4625833333333333</c:v>
                </c:pt>
                <c:pt idx="282">
                  <c:v>1.4625833333333333</c:v>
                </c:pt>
                <c:pt idx="283">
                  <c:v>1.4625833333333333</c:v>
                </c:pt>
                <c:pt idx="284">
                  <c:v>1.4625833333333333</c:v>
                </c:pt>
                <c:pt idx="285">
                  <c:v>1.4625833333333333</c:v>
                </c:pt>
                <c:pt idx="286">
                  <c:v>1.4625833333333333</c:v>
                </c:pt>
                <c:pt idx="287">
                  <c:v>1.4625833333333333</c:v>
                </c:pt>
                <c:pt idx="288">
                  <c:v>1.4625833333333333</c:v>
                </c:pt>
                <c:pt idx="289">
                  <c:v>1.4625833333333333</c:v>
                </c:pt>
                <c:pt idx="290">
                  <c:v>1.4625833333333333</c:v>
                </c:pt>
                <c:pt idx="291">
                  <c:v>1.4625833333333333</c:v>
                </c:pt>
                <c:pt idx="292">
                  <c:v>1.4625833333333333</c:v>
                </c:pt>
                <c:pt idx="293">
                  <c:v>1.4625833333333333</c:v>
                </c:pt>
                <c:pt idx="294">
                  <c:v>1.4625833333333333</c:v>
                </c:pt>
                <c:pt idx="295">
                  <c:v>1.4625833333333333</c:v>
                </c:pt>
                <c:pt idx="296">
                  <c:v>1.4625833333333333</c:v>
                </c:pt>
                <c:pt idx="297">
                  <c:v>1.4625833333333333</c:v>
                </c:pt>
                <c:pt idx="298">
                  <c:v>1.4625833333333333</c:v>
                </c:pt>
                <c:pt idx="299">
                  <c:v>1.4625833333333333</c:v>
                </c:pt>
                <c:pt idx="300">
                  <c:v>1.4625833333333333</c:v>
                </c:pt>
                <c:pt idx="301">
                  <c:v>1.4625833333333333</c:v>
                </c:pt>
                <c:pt idx="302">
                  <c:v>1.4625833333333333</c:v>
                </c:pt>
                <c:pt idx="303">
                  <c:v>1.4625833333333333</c:v>
                </c:pt>
                <c:pt idx="304">
                  <c:v>1.4625833333333333</c:v>
                </c:pt>
                <c:pt idx="305">
                  <c:v>1.4625833333333333</c:v>
                </c:pt>
                <c:pt idx="306">
                  <c:v>1.4625833333333333</c:v>
                </c:pt>
                <c:pt idx="307">
                  <c:v>1.4625833333333333</c:v>
                </c:pt>
                <c:pt idx="308">
                  <c:v>1.4625833333333333</c:v>
                </c:pt>
                <c:pt idx="309">
                  <c:v>1.4625833333333333</c:v>
                </c:pt>
                <c:pt idx="310">
                  <c:v>1.4625833333333333</c:v>
                </c:pt>
                <c:pt idx="311">
                  <c:v>1.4625833333333333</c:v>
                </c:pt>
                <c:pt idx="312">
                  <c:v>1.4625833333333333</c:v>
                </c:pt>
                <c:pt idx="313">
                  <c:v>1.4625833333333333</c:v>
                </c:pt>
                <c:pt idx="314">
                  <c:v>1.4625833333333333</c:v>
                </c:pt>
                <c:pt idx="315">
                  <c:v>1.4625833333333333</c:v>
                </c:pt>
                <c:pt idx="316">
                  <c:v>1.4625833333333333</c:v>
                </c:pt>
                <c:pt idx="317">
                  <c:v>1.4625833333333333</c:v>
                </c:pt>
                <c:pt idx="318">
                  <c:v>1.4625833333333333</c:v>
                </c:pt>
                <c:pt idx="319">
                  <c:v>1.4625833333333333</c:v>
                </c:pt>
                <c:pt idx="320">
                  <c:v>1.4625833333333333</c:v>
                </c:pt>
                <c:pt idx="321">
                  <c:v>1.4625833333333333</c:v>
                </c:pt>
                <c:pt idx="322">
                  <c:v>1.4625833333333333</c:v>
                </c:pt>
                <c:pt idx="323">
                  <c:v>1.4625833333333333</c:v>
                </c:pt>
                <c:pt idx="324">
                  <c:v>1.4625833333333333</c:v>
                </c:pt>
                <c:pt idx="325">
                  <c:v>1.4625833333333333</c:v>
                </c:pt>
                <c:pt idx="326">
                  <c:v>1.4625833333333333</c:v>
                </c:pt>
                <c:pt idx="327">
                  <c:v>1.4625833333333333</c:v>
                </c:pt>
                <c:pt idx="328">
                  <c:v>1.4625833333333333</c:v>
                </c:pt>
                <c:pt idx="329">
                  <c:v>1.4625833333333333</c:v>
                </c:pt>
                <c:pt idx="330">
                  <c:v>1.4625833333333333</c:v>
                </c:pt>
                <c:pt idx="331">
                  <c:v>1.4625833333333333</c:v>
                </c:pt>
                <c:pt idx="332">
                  <c:v>1.4625833333333333</c:v>
                </c:pt>
                <c:pt idx="333">
                  <c:v>1.4625833333333333</c:v>
                </c:pt>
                <c:pt idx="334">
                  <c:v>1.4625833333333333</c:v>
                </c:pt>
                <c:pt idx="335">
                  <c:v>1.4625833333333333</c:v>
                </c:pt>
                <c:pt idx="336">
                  <c:v>1.4625833333333333</c:v>
                </c:pt>
                <c:pt idx="337">
                  <c:v>1.4625833333333333</c:v>
                </c:pt>
                <c:pt idx="338">
                  <c:v>1.4625833333333333</c:v>
                </c:pt>
                <c:pt idx="339">
                  <c:v>1.4625833333333333</c:v>
                </c:pt>
                <c:pt idx="340">
                  <c:v>1.4625833333333333</c:v>
                </c:pt>
                <c:pt idx="341">
                  <c:v>1.4625833333333333</c:v>
                </c:pt>
                <c:pt idx="342">
                  <c:v>1.4625833333333333</c:v>
                </c:pt>
                <c:pt idx="343">
                  <c:v>1.4625833333333333</c:v>
                </c:pt>
                <c:pt idx="344">
                  <c:v>1.4625833333333333</c:v>
                </c:pt>
                <c:pt idx="345">
                  <c:v>1.4625833333333333</c:v>
                </c:pt>
                <c:pt idx="346">
                  <c:v>1.4625833333333333</c:v>
                </c:pt>
                <c:pt idx="347">
                  <c:v>1.4625833333333333</c:v>
                </c:pt>
                <c:pt idx="348">
                  <c:v>1.4625833333333333</c:v>
                </c:pt>
                <c:pt idx="349">
                  <c:v>1.4625833333333333</c:v>
                </c:pt>
                <c:pt idx="350">
                  <c:v>1.4625833333333333</c:v>
                </c:pt>
                <c:pt idx="351">
                  <c:v>1.4625833333333333</c:v>
                </c:pt>
                <c:pt idx="352">
                  <c:v>1.4625833333333333</c:v>
                </c:pt>
                <c:pt idx="353">
                  <c:v>1.4625833333333333</c:v>
                </c:pt>
                <c:pt idx="354">
                  <c:v>1.4625833333333333</c:v>
                </c:pt>
                <c:pt idx="355">
                  <c:v>1.4625833333333333</c:v>
                </c:pt>
                <c:pt idx="356">
                  <c:v>1.4625833333333333</c:v>
                </c:pt>
                <c:pt idx="357">
                  <c:v>1.4625833333333333</c:v>
                </c:pt>
                <c:pt idx="358">
                  <c:v>1.4625833333333333</c:v>
                </c:pt>
                <c:pt idx="359">
                  <c:v>1.4625833333333333</c:v>
                </c:pt>
                <c:pt idx="360">
                  <c:v>1.4625833333333333</c:v>
                </c:pt>
                <c:pt idx="361">
                  <c:v>1.4625833333333333</c:v>
                </c:pt>
                <c:pt idx="362">
                  <c:v>1.4625833333333333</c:v>
                </c:pt>
                <c:pt idx="363">
                  <c:v>1.4625833333333333</c:v>
                </c:pt>
                <c:pt idx="364">
                  <c:v>1.4625833333333333</c:v>
                </c:pt>
                <c:pt idx="365">
                  <c:v>1.4625833333333333</c:v>
                </c:pt>
                <c:pt idx="366">
                  <c:v>1.4625833333333333</c:v>
                </c:pt>
                <c:pt idx="367">
                  <c:v>1.4625833333333333</c:v>
                </c:pt>
                <c:pt idx="368">
                  <c:v>1.4625833333333333</c:v>
                </c:pt>
                <c:pt idx="369">
                  <c:v>1.4625833333333333</c:v>
                </c:pt>
                <c:pt idx="370">
                  <c:v>1.4625833333333333</c:v>
                </c:pt>
                <c:pt idx="371">
                  <c:v>1.4625833333333333</c:v>
                </c:pt>
                <c:pt idx="372">
                  <c:v>1.4625833333333333</c:v>
                </c:pt>
                <c:pt idx="373">
                  <c:v>1.4625833333333333</c:v>
                </c:pt>
                <c:pt idx="374">
                  <c:v>1.4625833333333333</c:v>
                </c:pt>
                <c:pt idx="375">
                  <c:v>1.4625833333333333</c:v>
                </c:pt>
                <c:pt idx="376">
                  <c:v>1.4625833333333333</c:v>
                </c:pt>
                <c:pt idx="377">
                  <c:v>1.4625833333333333</c:v>
                </c:pt>
                <c:pt idx="378">
                  <c:v>1.4625833333333333</c:v>
                </c:pt>
                <c:pt idx="379">
                  <c:v>1.4625833333333333</c:v>
                </c:pt>
                <c:pt idx="380">
                  <c:v>1.4625833333333333</c:v>
                </c:pt>
                <c:pt idx="381">
                  <c:v>1.4625833333333333</c:v>
                </c:pt>
                <c:pt idx="382">
                  <c:v>1.4625833333333333</c:v>
                </c:pt>
                <c:pt idx="383">
                  <c:v>1.4625833333333333</c:v>
                </c:pt>
                <c:pt idx="384">
                  <c:v>1.4625833333333333</c:v>
                </c:pt>
                <c:pt idx="385">
                  <c:v>1.4625833333333333</c:v>
                </c:pt>
                <c:pt idx="386">
                  <c:v>1.4625833333333333</c:v>
                </c:pt>
                <c:pt idx="387">
                  <c:v>1.4625833333333333</c:v>
                </c:pt>
                <c:pt idx="388">
                  <c:v>1.4625833333333333</c:v>
                </c:pt>
                <c:pt idx="389">
                  <c:v>1.4625833333333333</c:v>
                </c:pt>
                <c:pt idx="390">
                  <c:v>1.4625833333333333</c:v>
                </c:pt>
                <c:pt idx="391">
                  <c:v>1.4625833333333333</c:v>
                </c:pt>
                <c:pt idx="392">
                  <c:v>1.4625833333333333</c:v>
                </c:pt>
                <c:pt idx="393">
                  <c:v>1.4625833333333333</c:v>
                </c:pt>
                <c:pt idx="394">
                  <c:v>1.4625833333333333</c:v>
                </c:pt>
                <c:pt idx="395">
                  <c:v>1.4625833333333333</c:v>
                </c:pt>
                <c:pt idx="396">
                  <c:v>1.4625833333333333</c:v>
                </c:pt>
                <c:pt idx="397">
                  <c:v>1.4625833333333333</c:v>
                </c:pt>
                <c:pt idx="398">
                  <c:v>1.4625833333333333</c:v>
                </c:pt>
                <c:pt idx="399">
                  <c:v>1.4625833333333333</c:v>
                </c:pt>
                <c:pt idx="400">
                  <c:v>1.4625833333333333</c:v>
                </c:pt>
                <c:pt idx="401">
                  <c:v>1.4625833333333333</c:v>
                </c:pt>
                <c:pt idx="402">
                  <c:v>1.4625833333333333</c:v>
                </c:pt>
                <c:pt idx="403">
                  <c:v>1.4625833333333333</c:v>
                </c:pt>
                <c:pt idx="404">
                  <c:v>1.4625833333333333</c:v>
                </c:pt>
                <c:pt idx="405">
                  <c:v>1.4625833333333333</c:v>
                </c:pt>
                <c:pt idx="406">
                  <c:v>1.4625833333333333</c:v>
                </c:pt>
                <c:pt idx="407">
                  <c:v>1.4625833333333333</c:v>
                </c:pt>
                <c:pt idx="408">
                  <c:v>1.4625833333333333</c:v>
                </c:pt>
                <c:pt idx="409">
                  <c:v>1.4625833333333333</c:v>
                </c:pt>
                <c:pt idx="410">
                  <c:v>1.4625833333333333</c:v>
                </c:pt>
                <c:pt idx="411">
                  <c:v>1.4625833333333333</c:v>
                </c:pt>
                <c:pt idx="412">
                  <c:v>1.4625833333333333</c:v>
                </c:pt>
                <c:pt idx="413">
                  <c:v>1.4625833333333333</c:v>
                </c:pt>
                <c:pt idx="414">
                  <c:v>1.4625833333333333</c:v>
                </c:pt>
                <c:pt idx="415">
                  <c:v>1.4625833333333333</c:v>
                </c:pt>
                <c:pt idx="416">
                  <c:v>1.4625833333333333</c:v>
                </c:pt>
                <c:pt idx="417">
                  <c:v>1.4625833333333333</c:v>
                </c:pt>
                <c:pt idx="418">
                  <c:v>1.4625833333333333</c:v>
                </c:pt>
                <c:pt idx="419">
                  <c:v>1.4625833333333333</c:v>
                </c:pt>
                <c:pt idx="420">
                  <c:v>1.4625833333333333</c:v>
                </c:pt>
                <c:pt idx="421">
                  <c:v>1.4625833333333333</c:v>
                </c:pt>
                <c:pt idx="422">
                  <c:v>1.4625833333333333</c:v>
                </c:pt>
                <c:pt idx="423">
                  <c:v>1.4625833333333333</c:v>
                </c:pt>
                <c:pt idx="424">
                  <c:v>1.4625833333333333</c:v>
                </c:pt>
                <c:pt idx="425">
                  <c:v>1.4625833333333333</c:v>
                </c:pt>
                <c:pt idx="426">
                  <c:v>1.4625833333333333</c:v>
                </c:pt>
                <c:pt idx="427">
                  <c:v>1.4625833333333333</c:v>
                </c:pt>
                <c:pt idx="428">
                  <c:v>1.4625833333333333</c:v>
                </c:pt>
                <c:pt idx="429">
                  <c:v>1.4625833333333333</c:v>
                </c:pt>
                <c:pt idx="430">
                  <c:v>1.4625833333333333</c:v>
                </c:pt>
                <c:pt idx="431">
                  <c:v>1.4625833333333333</c:v>
                </c:pt>
                <c:pt idx="432">
                  <c:v>1.4625833333333333</c:v>
                </c:pt>
                <c:pt idx="433">
                  <c:v>1.4625833333333333</c:v>
                </c:pt>
                <c:pt idx="434">
                  <c:v>1.4625833333333333</c:v>
                </c:pt>
                <c:pt idx="435">
                  <c:v>1.4625833333333333</c:v>
                </c:pt>
                <c:pt idx="436">
                  <c:v>1.4625833333333333</c:v>
                </c:pt>
                <c:pt idx="437">
                  <c:v>1.4625833333333333</c:v>
                </c:pt>
                <c:pt idx="438">
                  <c:v>1.4625833333333333</c:v>
                </c:pt>
                <c:pt idx="439">
                  <c:v>1.4625833333333333</c:v>
                </c:pt>
                <c:pt idx="440">
                  <c:v>1.4625833333333333</c:v>
                </c:pt>
                <c:pt idx="441">
                  <c:v>1.4625833333333333</c:v>
                </c:pt>
                <c:pt idx="442">
                  <c:v>1.4625833333333333</c:v>
                </c:pt>
                <c:pt idx="443">
                  <c:v>1.4625833333333333</c:v>
                </c:pt>
                <c:pt idx="444">
                  <c:v>1.4625833333333333</c:v>
                </c:pt>
                <c:pt idx="445">
                  <c:v>1.4625833333333333</c:v>
                </c:pt>
                <c:pt idx="446">
                  <c:v>1.4625833333333333</c:v>
                </c:pt>
                <c:pt idx="447">
                  <c:v>1.4625833333333333</c:v>
                </c:pt>
                <c:pt idx="448">
                  <c:v>1.4625833333333333</c:v>
                </c:pt>
                <c:pt idx="449">
                  <c:v>1.4625833333333333</c:v>
                </c:pt>
                <c:pt idx="450">
                  <c:v>1.4625833333333333</c:v>
                </c:pt>
                <c:pt idx="451">
                  <c:v>1.4625833333333333</c:v>
                </c:pt>
                <c:pt idx="452">
                  <c:v>1.4625833333333333</c:v>
                </c:pt>
                <c:pt idx="453">
                  <c:v>1.4625833333333333</c:v>
                </c:pt>
                <c:pt idx="454">
                  <c:v>1.4625833333333333</c:v>
                </c:pt>
                <c:pt idx="455">
                  <c:v>1.4625833333333333</c:v>
                </c:pt>
                <c:pt idx="456">
                  <c:v>1.4625833333333333</c:v>
                </c:pt>
                <c:pt idx="457">
                  <c:v>1.4625833333333333</c:v>
                </c:pt>
                <c:pt idx="458">
                  <c:v>1.4625833333333333</c:v>
                </c:pt>
                <c:pt idx="459">
                  <c:v>1.4625833333333333</c:v>
                </c:pt>
                <c:pt idx="460">
                  <c:v>1.4625833333333333</c:v>
                </c:pt>
                <c:pt idx="461">
                  <c:v>1.4625833333333333</c:v>
                </c:pt>
                <c:pt idx="462">
                  <c:v>1.4625833333333333</c:v>
                </c:pt>
                <c:pt idx="463">
                  <c:v>1.4625833333333333</c:v>
                </c:pt>
                <c:pt idx="464">
                  <c:v>1.4625833333333333</c:v>
                </c:pt>
                <c:pt idx="465">
                  <c:v>1.4625833333333333</c:v>
                </c:pt>
                <c:pt idx="466">
                  <c:v>1.4625833333333333</c:v>
                </c:pt>
                <c:pt idx="467">
                  <c:v>1.4625833333333333</c:v>
                </c:pt>
                <c:pt idx="468">
                  <c:v>1.4625833333333333</c:v>
                </c:pt>
                <c:pt idx="469">
                  <c:v>1.4625833333333333</c:v>
                </c:pt>
                <c:pt idx="470">
                  <c:v>1.4625833333333333</c:v>
                </c:pt>
                <c:pt idx="471">
                  <c:v>1.4625833333333333</c:v>
                </c:pt>
                <c:pt idx="472">
                  <c:v>1.4625833333333333</c:v>
                </c:pt>
                <c:pt idx="473">
                  <c:v>1.4625833333333333</c:v>
                </c:pt>
                <c:pt idx="474">
                  <c:v>1.4625833333333333</c:v>
                </c:pt>
                <c:pt idx="475">
                  <c:v>1.4625833333333333</c:v>
                </c:pt>
                <c:pt idx="476">
                  <c:v>1.4625833333333333</c:v>
                </c:pt>
                <c:pt idx="477">
                  <c:v>1.4625833333333333</c:v>
                </c:pt>
                <c:pt idx="478">
                  <c:v>1.4625833333333333</c:v>
                </c:pt>
                <c:pt idx="479">
                  <c:v>1.4625833333333333</c:v>
                </c:pt>
                <c:pt idx="480">
                  <c:v>1.4625833333333333</c:v>
                </c:pt>
                <c:pt idx="481">
                  <c:v>1.4625833333333333</c:v>
                </c:pt>
                <c:pt idx="482">
                  <c:v>1.4625833333333333</c:v>
                </c:pt>
                <c:pt idx="483">
                  <c:v>1.4625833333333333</c:v>
                </c:pt>
                <c:pt idx="484">
                  <c:v>1.4625833333333333</c:v>
                </c:pt>
                <c:pt idx="485">
                  <c:v>1.4625833333333333</c:v>
                </c:pt>
                <c:pt idx="486">
                  <c:v>1.4625833333333333</c:v>
                </c:pt>
                <c:pt idx="487">
                  <c:v>1.4625833333333333</c:v>
                </c:pt>
                <c:pt idx="488">
                  <c:v>1.4625833333333333</c:v>
                </c:pt>
                <c:pt idx="489">
                  <c:v>1.4625833333333333</c:v>
                </c:pt>
                <c:pt idx="490">
                  <c:v>1.4625833333333333</c:v>
                </c:pt>
                <c:pt idx="491">
                  <c:v>1.4625833333333333</c:v>
                </c:pt>
                <c:pt idx="492">
                  <c:v>1.4625833333333333</c:v>
                </c:pt>
                <c:pt idx="493">
                  <c:v>1.4625833333333333</c:v>
                </c:pt>
                <c:pt idx="494">
                  <c:v>1.4625833333333333</c:v>
                </c:pt>
                <c:pt idx="495">
                  <c:v>1.4625833333333333</c:v>
                </c:pt>
                <c:pt idx="496">
                  <c:v>1.4625833333333333</c:v>
                </c:pt>
                <c:pt idx="497">
                  <c:v>1.4625833333333333</c:v>
                </c:pt>
                <c:pt idx="498">
                  <c:v>1.4625833333333333</c:v>
                </c:pt>
                <c:pt idx="499">
                  <c:v>1.4625833333333333</c:v>
                </c:pt>
                <c:pt idx="500">
                  <c:v>1.4625833333333333</c:v>
                </c:pt>
                <c:pt idx="501">
                  <c:v>1.4625833333333333</c:v>
                </c:pt>
                <c:pt idx="502">
                  <c:v>1.4625833333333333</c:v>
                </c:pt>
                <c:pt idx="503">
                  <c:v>1.4625833333333333</c:v>
                </c:pt>
                <c:pt idx="504">
                  <c:v>1.4625833333333333</c:v>
                </c:pt>
                <c:pt idx="505">
                  <c:v>1.4625833333333333</c:v>
                </c:pt>
                <c:pt idx="506">
                  <c:v>1.4625833333333333</c:v>
                </c:pt>
                <c:pt idx="507">
                  <c:v>1.4625833333333333</c:v>
                </c:pt>
                <c:pt idx="508">
                  <c:v>1.4625833333333333</c:v>
                </c:pt>
                <c:pt idx="509">
                  <c:v>1.4625833333333333</c:v>
                </c:pt>
                <c:pt idx="510">
                  <c:v>1.4625833333333333</c:v>
                </c:pt>
                <c:pt idx="511">
                  <c:v>1.4625833333333333</c:v>
                </c:pt>
                <c:pt idx="512">
                  <c:v>1.4625833333333333</c:v>
                </c:pt>
                <c:pt idx="513">
                  <c:v>1.4625833333333333</c:v>
                </c:pt>
                <c:pt idx="514">
                  <c:v>1.4625833333333333</c:v>
                </c:pt>
                <c:pt idx="515">
                  <c:v>1.4625833333333333</c:v>
                </c:pt>
                <c:pt idx="516">
                  <c:v>1.4625833333333333</c:v>
                </c:pt>
                <c:pt idx="517">
                  <c:v>1.4625833333333333</c:v>
                </c:pt>
                <c:pt idx="518">
                  <c:v>1.4625833333333333</c:v>
                </c:pt>
                <c:pt idx="519">
                  <c:v>1.4625833333333333</c:v>
                </c:pt>
                <c:pt idx="520">
                  <c:v>1.4625833333333333</c:v>
                </c:pt>
                <c:pt idx="521">
                  <c:v>1.4625833333333333</c:v>
                </c:pt>
                <c:pt idx="522">
                  <c:v>1.4625833333333333</c:v>
                </c:pt>
                <c:pt idx="523">
                  <c:v>1.4625833333333333</c:v>
                </c:pt>
                <c:pt idx="524">
                  <c:v>1.4625833333333333</c:v>
                </c:pt>
                <c:pt idx="525">
                  <c:v>1.4625833333333333</c:v>
                </c:pt>
                <c:pt idx="526">
                  <c:v>1.4625833333333333</c:v>
                </c:pt>
                <c:pt idx="527">
                  <c:v>1.4625833333333333</c:v>
                </c:pt>
                <c:pt idx="528">
                  <c:v>1.4625833333333333</c:v>
                </c:pt>
                <c:pt idx="529">
                  <c:v>1.4625833333333333</c:v>
                </c:pt>
                <c:pt idx="530">
                  <c:v>1.4625833333333333</c:v>
                </c:pt>
                <c:pt idx="531">
                  <c:v>1.4625833333333333</c:v>
                </c:pt>
                <c:pt idx="532">
                  <c:v>1.4625833333333333</c:v>
                </c:pt>
                <c:pt idx="533">
                  <c:v>1.4625833333333333</c:v>
                </c:pt>
                <c:pt idx="534">
                  <c:v>1.4625833333333333</c:v>
                </c:pt>
                <c:pt idx="535">
                  <c:v>1.4625833333333333</c:v>
                </c:pt>
                <c:pt idx="536">
                  <c:v>1.4625833333333333</c:v>
                </c:pt>
                <c:pt idx="537">
                  <c:v>1.4625833333333333</c:v>
                </c:pt>
                <c:pt idx="538">
                  <c:v>1.4625833333333333</c:v>
                </c:pt>
                <c:pt idx="539">
                  <c:v>1.4625833333333333</c:v>
                </c:pt>
                <c:pt idx="540">
                  <c:v>1.4625833333333333</c:v>
                </c:pt>
                <c:pt idx="541">
                  <c:v>1.4625833333333333</c:v>
                </c:pt>
                <c:pt idx="542">
                  <c:v>1.4625833333333333</c:v>
                </c:pt>
                <c:pt idx="543">
                  <c:v>1.4625833333333333</c:v>
                </c:pt>
                <c:pt idx="544">
                  <c:v>1.4625833333333333</c:v>
                </c:pt>
                <c:pt idx="545">
                  <c:v>1.4625833333333333</c:v>
                </c:pt>
                <c:pt idx="546">
                  <c:v>1.4625833333333333</c:v>
                </c:pt>
                <c:pt idx="547">
                  <c:v>1.4625833333333333</c:v>
                </c:pt>
                <c:pt idx="548">
                  <c:v>1.4625833333333333</c:v>
                </c:pt>
                <c:pt idx="549">
                  <c:v>1.4625833333333333</c:v>
                </c:pt>
                <c:pt idx="550">
                  <c:v>1.4625833333333333</c:v>
                </c:pt>
                <c:pt idx="551">
                  <c:v>1.4625833333333333</c:v>
                </c:pt>
                <c:pt idx="552">
                  <c:v>1.4625833333333333</c:v>
                </c:pt>
                <c:pt idx="553">
                  <c:v>1.4625833333333333</c:v>
                </c:pt>
                <c:pt idx="554">
                  <c:v>1.4625833333333333</c:v>
                </c:pt>
                <c:pt idx="555">
                  <c:v>1.4625833333333333</c:v>
                </c:pt>
                <c:pt idx="556">
                  <c:v>1.4625833333333333</c:v>
                </c:pt>
                <c:pt idx="557">
                  <c:v>1.4625833333333333</c:v>
                </c:pt>
                <c:pt idx="558">
                  <c:v>1.4625833333333333</c:v>
                </c:pt>
                <c:pt idx="559">
                  <c:v>1.4625833333333333</c:v>
                </c:pt>
                <c:pt idx="560">
                  <c:v>1.4625833333333333</c:v>
                </c:pt>
                <c:pt idx="561">
                  <c:v>1.4625833333333333</c:v>
                </c:pt>
                <c:pt idx="562">
                  <c:v>1.4625833333333333</c:v>
                </c:pt>
                <c:pt idx="563">
                  <c:v>1.4625833333333333</c:v>
                </c:pt>
                <c:pt idx="564">
                  <c:v>1.4625833333333333</c:v>
                </c:pt>
                <c:pt idx="565">
                  <c:v>1.4625833333333333</c:v>
                </c:pt>
                <c:pt idx="566">
                  <c:v>1.4625833333333333</c:v>
                </c:pt>
                <c:pt idx="567">
                  <c:v>1.4625833333333333</c:v>
                </c:pt>
                <c:pt idx="568">
                  <c:v>1.4625833333333333</c:v>
                </c:pt>
                <c:pt idx="569">
                  <c:v>1.4625833333333333</c:v>
                </c:pt>
                <c:pt idx="570">
                  <c:v>1.4625833333333333</c:v>
                </c:pt>
                <c:pt idx="571">
                  <c:v>1.4625833333333333</c:v>
                </c:pt>
                <c:pt idx="572">
                  <c:v>1.4625833333333333</c:v>
                </c:pt>
                <c:pt idx="573">
                  <c:v>1.4625833333333333</c:v>
                </c:pt>
                <c:pt idx="574">
                  <c:v>1.4625833333333333</c:v>
                </c:pt>
                <c:pt idx="575">
                  <c:v>1.4625833333333333</c:v>
                </c:pt>
                <c:pt idx="576">
                  <c:v>1.4625833333333333</c:v>
                </c:pt>
                <c:pt idx="577">
                  <c:v>1.4625833333333333</c:v>
                </c:pt>
                <c:pt idx="578">
                  <c:v>1.4625833333333333</c:v>
                </c:pt>
                <c:pt idx="579">
                  <c:v>1.4625833333333333</c:v>
                </c:pt>
                <c:pt idx="580">
                  <c:v>1.4625833333333333</c:v>
                </c:pt>
                <c:pt idx="581">
                  <c:v>1.4625833333333333</c:v>
                </c:pt>
                <c:pt idx="582">
                  <c:v>1.4625833333333333</c:v>
                </c:pt>
                <c:pt idx="583">
                  <c:v>1.4625833333333333</c:v>
                </c:pt>
                <c:pt idx="584">
                  <c:v>1.4625833333333333</c:v>
                </c:pt>
                <c:pt idx="585">
                  <c:v>1.4625833333333333</c:v>
                </c:pt>
                <c:pt idx="586">
                  <c:v>1.4625833333333333</c:v>
                </c:pt>
                <c:pt idx="587">
                  <c:v>1.4625833333333333</c:v>
                </c:pt>
                <c:pt idx="588">
                  <c:v>1.4625833333333333</c:v>
                </c:pt>
                <c:pt idx="589">
                  <c:v>1.4625833333333333</c:v>
                </c:pt>
                <c:pt idx="590">
                  <c:v>1.4625833333333333</c:v>
                </c:pt>
                <c:pt idx="591">
                  <c:v>1.4625833333333333</c:v>
                </c:pt>
                <c:pt idx="592">
                  <c:v>1.4625833333333333</c:v>
                </c:pt>
                <c:pt idx="593">
                  <c:v>1.4625833333333333</c:v>
                </c:pt>
                <c:pt idx="594">
                  <c:v>1.4625833333333333</c:v>
                </c:pt>
                <c:pt idx="595">
                  <c:v>1.4625833333333333</c:v>
                </c:pt>
                <c:pt idx="596">
                  <c:v>1.4625833333333333</c:v>
                </c:pt>
                <c:pt idx="597">
                  <c:v>1.4625833333333333</c:v>
                </c:pt>
                <c:pt idx="598">
                  <c:v>1.4625833333333333</c:v>
                </c:pt>
                <c:pt idx="599">
                  <c:v>1.4625833333333333</c:v>
                </c:pt>
                <c:pt idx="600">
                  <c:v>1.4625833333333333</c:v>
                </c:pt>
                <c:pt idx="601">
                  <c:v>1.4625833333333333</c:v>
                </c:pt>
                <c:pt idx="602">
                  <c:v>1.4625833333333333</c:v>
                </c:pt>
                <c:pt idx="603">
                  <c:v>1.4625833333333333</c:v>
                </c:pt>
                <c:pt idx="604">
                  <c:v>1.4625833333333333</c:v>
                </c:pt>
                <c:pt idx="605">
                  <c:v>1.4625833333333333</c:v>
                </c:pt>
                <c:pt idx="606">
                  <c:v>1.4625833333333333</c:v>
                </c:pt>
                <c:pt idx="607">
                  <c:v>1.4625833333333333</c:v>
                </c:pt>
                <c:pt idx="608">
                  <c:v>1.4625833333333333</c:v>
                </c:pt>
                <c:pt idx="609">
                  <c:v>1.4625833333333333</c:v>
                </c:pt>
                <c:pt idx="610">
                  <c:v>1.4625833333333333</c:v>
                </c:pt>
                <c:pt idx="611">
                  <c:v>1.4625833333333333</c:v>
                </c:pt>
                <c:pt idx="612">
                  <c:v>1.4625833333333333</c:v>
                </c:pt>
                <c:pt idx="613">
                  <c:v>1.4625833333333333</c:v>
                </c:pt>
                <c:pt idx="614">
                  <c:v>1.4625833333333333</c:v>
                </c:pt>
                <c:pt idx="615">
                  <c:v>1.4625833333333333</c:v>
                </c:pt>
                <c:pt idx="616">
                  <c:v>1.4625833333333333</c:v>
                </c:pt>
                <c:pt idx="617">
                  <c:v>1.4625833333333333</c:v>
                </c:pt>
                <c:pt idx="618">
                  <c:v>1.4625833333333333</c:v>
                </c:pt>
                <c:pt idx="619">
                  <c:v>1.4625833333333333</c:v>
                </c:pt>
                <c:pt idx="620">
                  <c:v>1.4625833333333333</c:v>
                </c:pt>
                <c:pt idx="621">
                  <c:v>1.4625833333333333</c:v>
                </c:pt>
                <c:pt idx="622">
                  <c:v>1.4625833333333333</c:v>
                </c:pt>
                <c:pt idx="623">
                  <c:v>1.4625833333333333</c:v>
                </c:pt>
                <c:pt idx="624">
                  <c:v>1.4625833333333333</c:v>
                </c:pt>
                <c:pt idx="625">
                  <c:v>1.4625833333333333</c:v>
                </c:pt>
                <c:pt idx="626">
                  <c:v>1.4625833333333333</c:v>
                </c:pt>
                <c:pt idx="627">
                  <c:v>1.4625833333333333</c:v>
                </c:pt>
                <c:pt idx="628">
                  <c:v>1.4625833333333333</c:v>
                </c:pt>
                <c:pt idx="629">
                  <c:v>1.4625833333333333</c:v>
                </c:pt>
                <c:pt idx="630">
                  <c:v>1.4625833333333333</c:v>
                </c:pt>
                <c:pt idx="631">
                  <c:v>1.4625833333333333</c:v>
                </c:pt>
                <c:pt idx="632">
                  <c:v>1.4625833333333333</c:v>
                </c:pt>
                <c:pt idx="633">
                  <c:v>1.4625833333333333</c:v>
                </c:pt>
                <c:pt idx="634">
                  <c:v>1.4625833333333333</c:v>
                </c:pt>
                <c:pt idx="635">
                  <c:v>1.4625833333333333</c:v>
                </c:pt>
                <c:pt idx="636">
                  <c:v>1.4625833333333333</c:v>
                </c:pt>
                <c:pt idx="637">
                  <c:v>1.4625833333333333</c:v>
                </c:pt>
                <c:pt idx="638">
                  <c:v>1.4625833333333333</c:v>
                </c:pt>
                <c:pt idx="639">
                  <c:v>1.4625833333333333</c:v>
                </c:pt>
                <c:pt idx="640">
                  <c:v>1.4625833333333333</c:v>
                </c:pt>
                <c:pt idx="641">
                  <c:v>1.4625833333333333</c:v>
                </c:pt>
                <c:pt idx="642">
                  <c:v>1.4625833333333333</c:v>
                </c:pt>
                <c:pt idx="643">
                  <c:v>1.4625833333333333</c:v>
                </c:pt>
                <c:pt idx="644">
                  <c:v>1.4625833333333333</c:v>
                </c:pt>
                <c:pt idx="645">
                  <c:v>1.4625833333333333</c:v>
                </c:pt>
                <c:pt idx="646">
                  <c:v>1.4625833333333333</c:v>
                </c:pt>
                <c:pt idx="647">
                  <c:v>1.4625833333333333</c:v>
                </c:pt>
                <c:pt idx="648">
                  <c:v>1.4625833333333333</c:v>
                </c:pt>
                <c:pt idx="649">
                  <c:v>1.4625833333333333</c:v>
                </c:pt>
                <c:pt idx="650">
                  <c:v>1.4625833333333333</c:v>
                </c:pt>
                <c:pt idx="651">
                  <c:v>1.4625833333333333</c:v>
                </c:pt>
                <c:pt idx="652">
                  <c:v>1.4625833333333333</c:v>
                </c:pt>
                <c:pt idx="653">
                  <c:v>1.4625833333333333</c:v>
                </c:pt>
                <c:pt idx="654">
                  <c:v>1.4625833333333333</c:v>
                </c:pt>
                <c:pt idx="655">
                  <c:v>1.4625833333333333</c:v>
                </c:pt>
                <c:pt idx="656">
                  <c:v>1.4625833333333333</c:v>
                </c:pt>
                <c:pt idx="657">
                  <c:v>1.4625833333333333</c:v>
                </c:pt>
                <c:pt idx="658">
                  <c:v>1.4625833333333333</c:v>
                </c:pt>
                <c:pt idx="659">
                  <c:v>1.4625833333333333</c:v>
                </c:pt>
                <c:pt idx="660">
                  <c:v>1.4625833333333333</c:v>
                </c:pt>
                <c:pt idx="661">
                  <c:v>1.4625833333333333</c:v>
                </c:pt>
                <c:pt idx="662">
                  <c:v>1.4625833333333333</c:v>
                </c:pt>
                <c:pt idx="663">
                  <c:v>1.4625833333333333</c:v>
                </c:pt>
                <c:pt idx="664">
                  <c:v>1.4625833333333333</c:v>
                </c:pt>
                <c:pt idx="665">
                  <c:v>1.4625833333333333</c:v>
                </c:pt>
                <c:pt idx="666">
                  <c:v>1.4625833333333333</c:v>
                </c:pt>
                <c:pt idx="667">
                  <c:v>1.4625833333333333</c:v>
                </c:pt>
                <c:pt idx="668">
                  <c:v>1.4625833333333333</c:v>
                </c:pt>
                <c:pt idx="669">
                  <c:v>1.4625833333333333</c:v>
                </c:pt>
                <c:pt idx="670">
                  <c:v>1.4625833333333333</c:v>
                </c:pt>
                <c:pt idx="671">
                  <c:v>1.4625833333333333</c:v>
                </c:pt>
                <c:pt idx="672">
                  <c:v>1.4625833333333333</c:v>
                </c:pt>
                <c:pt idx="673">
                  <c:v>1.4625833333333333</c:v>
                </c:pt>
                <c:pt idx="674">
                  <c:v>1.4625833333333333</c:v>
                </c:pt>
                <c:pt idx="675">
                  <c:v>1.4625833333333333</c:v>
                </c:pt>
                <c:pt idx="676">
                  <c:v>1.4625833333333333</c:v>
                </c:pt>
                <c:pt idx="677">
                  <c:v>1.4625833333333333</c:v>
                </c:pt>
                <c:pt idx="678">
                  <c:v>1.4625833333333333</c:v>
                </c:pt>
                <c:pt idx="679">
                  <c:v>1.4625833333333333</c:v>
                </c:pt>
                <c:pt idx="680">
                  <c:v>1.4625833333333333</c:v>
                </c:pt>
                <c:pt idx="681">
                  <c:v>1.4625833333333333</c:v>
                </c:pt>
                <c:pt idx="682">
                  <c:v>1.4625833333333333</c:v>
                </c:pt>
                <c:pt idx="683">
                  <c:v>1.4625833333333333</c:v>
                </c:pt>
                <c:pt idx="684">
                  <c:v>1.4625833333333333</c:v>
                </c:pt>
                <c:pt idx="685">
                  <c:v>1.4625833333333333</c:v>
                </c:pt>
                <c:pt idx="686">
                  <c:v>1.4625833333333333</c:v>
                </c:pt>
                <c:pt idx="687">
                  <c:v>1.4625833333333333</c:v>
                </c:pt>
                <c:pt idx="688">
                  <c:v>1.4625833333333333</c:v>
                </c:pt>
                <c:pt idx="689">
                  <c:v>1.4625833333333333</c:v>
                </c:pt>
                <c:pt idx="690">
                  <c:v>1.4625833333333333</c:v>
                </c:pt>
                <c:pt idx="691">
                  <c:v>1.4625833333333333</c:v>
                </c:pt>
                <c:pt idx="692">
                  <c:v>1.4625833333333333</c:v>
                </c:pt>
                <c:pt idx="693">
                  <c:v>1.4625833333333333</c:v>
                </c:pt>
                <c:pt idx="694">
                  <c:v>1.4625833333333333</c:v>
                </c:pt>
                <c:pt idx="695">
                  <c:v>1.4625833333333333</c:v>
                </c:pt>
                <c:pt idx="696">
                  <c:v>1.4625833333333333</c:v>
                </c:pt>
                <c:pt idx="697">
                  <c:v>1.4625833333333333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AD-45C4-9F8C-BBAE56BEE238}"/>
            </c:ext>
          </c:extLst>
        </c:ser>
        <c:ser>
          <c:idx val="6"/>
          <c:order val="1"/>
          <c:tx>
            <c:strRef>
              <c:f>'VAR I'!$J$11</c:f>
              <c:strCache>
                <c:ptCount val="1"/>
                <c:pt idx="0">
                  <c:v>Rychlost povrchového odtoku</c:v>
                </c:pt>
              </c:strCache>
            </c:strRef>
          </c:tx>
          <c:spPr>
            <a:ln w="25400">
              <a:solidFill>
                <a:srgbClr val="99CC00"/>
              </a:solidFill>
              <a:prstDash val="solid"/>
            </a:ln>
          </c:spPr>
          <c:marker>
            <c:symbol val="plus"/>
            <c:size val="7"/>
            <c:spPr>
              <a:noFill/>
              <a:ln>
                <a:solidFill>
                  <a:srgbClr val="99CC00"/>
                </a:solidFill>
                <a:prstDash val="solid"/>
              </a:ln>
            </c:spPr>
          </c:marker>
          <c:xVal>
            <c:numRef>
              <c:f>'VAR I'!$C$13:$C$710</c:f>
              <c:numCache>
                <c:formatCode>0.000</c:formatCode>
                <c:ptCount val="698"/>
                <c:pt idx="0">
                  <c:v>0</c:v>
                </c:pt>
                <c:pt idx="1">
                  <c:v>0.10000000000001563</c:v>
                </c:pt>
                <c:pt idx="2">
                  <c:v>0.1833333333333087</c:v>
                </c:pt>
                <c:pt idx="3">
                  <c:v>0.26666666666660177</c:v>
                </c:pt>
                <c:pt idx="4">
                  <c:v>0.35000000000000142</c:v>
                </c:pt>
                <c:pt idx="5">
                  <c:v>0.45000000000001705</c:v>
                </c:pt>
                <c:pt idx="6">
                  <c:v>0.53333333333331012</c:v>
                </c:pt>
                <c:pt idx="7">
                  <c:v>0.61666666666660319</c:v>
                </c:pt>
                <c:pt idx="8">
                  <c:v>0.70000000000000284</c:v>
                </c:pt>
                <c:pt idx="9">
                  <c:v>0.80000000000001847</c:v>
                </c:pt>
                <c:pt idx="10">
                  <c:v>0.88333333333331154</c:v>
                </c:pt>
                <c:pt idx="11">
                  <c:v>0.96666666666660461</c:v>
                </c:pt>
                <c:pt idx="12">
                  <c:v>1.0666666666666202</c:v>
                </c:pt>
                <c:pt idx="13">
                  <c:v>1.1500000000000199</c:v>
                </c:pt>
                <c:pt idx="14">
                  <c:v>1.233333333333313</c:v>
                </c:pt>
                <c:pt idx="15">
                  <c:v>1.316666666666606</c:v>
                </c:pt>
                <c:pt idx="16">
                  <c:v>1.4166666666666217</c:v>
                </c:pt>
                <c:pt idx="17">
                  <c:v>1.5000000000000213</c:v>
                </c:pt>
                <c:pt idx="18">
                  <c:v>1.6000000000000369</c:v>
                </c:pt>
                <c:pt idx="19">
                  <c:v>1.699999999999946</c:v>
                </c:pt>
                <c:pt idx="20">
                  <c:v>1.7833333333333456</c:v>
                </c:pt>
                <c:pt idx="21">
                  <c:v>1.8666666666666387</c:v>
                </c:pt>
                <c:pt idx="22">
                  <c:v>1.9499999999999318</c:v>
                </c:pt>
                <c:pt idx="23">
                  <c:v>2.0333333333333314</c:v>
                </c:pt>
                <c:pt idx="24">
                  <c:v>2.1166666666666245</c:v>
                </c:pt>
                <c:pt idx="25">
                  <c:v>2.2166666666666401</c:v>
                </c:pt>
                <c:pt idx="26">
                  <c:v>2.2999999999999332</c:v>
                </c:pt>
                <c:pt idx="27">
                  <c:v>2.3999999999999488</c:v>
                </c:pt>
                <c:pt idx="28">
                  <c:v>2.4833333333333485</c:v>
                </c:pt>
                <c:pt idx="29">
                  <c:v>2.5833333333333641</c:v>
                </c:pt>
                <c:pt idx="30">
                  <c:v>2.6666666666666572</c:v>
                </c:pt>
                <c:pt idx="31">
                  <c:v>2.7499999999999503</c:v>
                </c:pt>
                <c:pt idx="32">
                  <c:v>2.8499999999999659</c:v>
                </c:pt>
                <c:pt idx="33">
                  <c:v>2.9499999999999815</c:v>
                </c:pt>
                <c:pt idx="34">
                  <c:v>3.0333333333332746</c:v>
                </c:pt>
                <c:pt idx="35">
                  <c:v>3.1166666666666742</c:v>
                </c:pt>
                <c:pt idx="36">
                  <c:v>3.1999999999999673</c:v>
                </c:pt>
                <c:pt idx="37">
                  <c:v>3.2999999999999829</c:v>
                </c:pt>
                <c:pt idx="38">
                  <c:v>3.383333333333276</c:v>
                </c:pt>
                <c:pt idx="39">
                  <c:v>3.4666666666666757</c:v>
                </c:pt>
                <c:pt idx="40">
                  <c:v>3.5499999999999687</c:v>
                </c:pt>
                <c:pt idx="41">
                  <c:v>3.6333333333333684</c:v>
                </c:pt>
                <c:pt idx="42">
                  <c:v>3.7333333333332774</c:v>
                </c:pt>
                <c:pt idx="43">
                  <c:v>3.8166666666666771</c:v>
                </c:pt>
                <c:pt idx="44">
                  <c:v>3.8999999999999702</c:v>
                </c:pt>
                <c:pt idx="45">
                  <c:v>3.9833333333332632</c:v>
                </c:pt>
                <c:pt idx="46">
                  <c:v>4.0833333333332789</c:v>
                </c:pt>
                <c:pt idx="47">
                  <c:v>4.1666666666666785</c:v>
                </c:pt>
                <c:pt idx="48">
                  <c:v>4.2499999999999716</c:v>
                </c:pt>
                <c:pt idx="49">
                  <c:v>4.3499999999999872</c:v>
                </c:pt>
                <c:pt idx="50">
                  <c:v>4.4333333333332803</c:v>
                </c:pt>
                <c:pt idx="51">
                  <c:v>4.5166666666666799</c:v>
                </c:pt>
                <c:pt idx="52">
                  <c:v>4.6166666666666956</c:v>
                </c:pt>
                <c:pt idx="53">
                  <c:v>4.6999999999999886</c:v>
                </c:pt>
                <c:pt idx="54">
                  <c:v>4.7833333333332817</c:v>
                </c:pt>
                <c:pt idx="55">
                  <c:v>4.8833333333332973</c:v>
                </c:pt>
                <c:pt idx="56">
                  <c:v>4.966666666666697</c:v>
                </c:pt>
                <c:pt idx="57">
                  <c:v>5.066666666666606</c:v>
                </c:pt>
                <c:pt idx="58">
                  <c:v>5.1500000000000057</c:v>
                </c:pt>
                <c:pt idx="59">
                  <c:v>5.2333333333332988</c:v>
                </c:pt>
                <c:pt idx="60">
                  <c:v>5.3333333333333144</c:v>
                </c:pt>
                <c:pt idx="61">
                  <c:v>5.4166666666666075</c:v>
                </c:pt>
                <c:pt idx="62">
                  <c:v>5.5000000000000071</c:v>
                </c:pt>
                <c:pt idx="63">
                  <c:v>5.5833333333333002</c:v>
                </c:pt>
                <c:pt idx="64">
                  <c:v>5.6833333333333158</c:v>
                </c:pt>
                <c:pt idx="65">
                  <c:v>5.7833333333333314</c:v>
                </c:pt>
                <c:pt idx="66">
                  <c:v>5.8666666666666245</c:v>
                </c:pt>
                <c:pt idx="67">
                  <c:v>5.9500000000000242</c:v>
                </c:pt>
                <c:pt idx="68">
                  <c:v>6.0333333333333172</c:v>
                </c:pt>
                <c:pt idx="69">
                  <c:v>6.1166666666666103</c:v>
                </c:pt>
                <c:pt idx="70">
                  <c:v>6.2166666666666259</c:v>
                </c:pt>
                <c:pt idx="71">
                  <c:v>6.3000000000000256</c:v>
                </c:pt>
                <c:pt idx="72">
                  <c:v>6.3999999999999346</c:v>
                </c:pt>
                <c:pt idx="73">
                  <c:v>6.4999999999999503</c:v>
                </c:pt>
                <c:pt idx="74">
                  <c:v>6.5833333333333499</c:v>
                </c:pt>
                <c:pt idx="75">
                  <c:v>6.666666666666643</c:v>
                </c:pt>
                <c:pt idx="76">
                  <c:v>6.7666666666666586</c:v>
                </c:pt>
                <c:pt idx="77">
                  <c:v>6.8499999999999517</c:v>
                </c:pt>
                <c:pt idx="78">
                  <c:v>6.9333333333333513</c:v>
                </c:pt>
                <c:pt idx="79">
                  <c:v>7.0166666666666444</c:v>
                </c:pt>
                <c:pt idx="80">
                  <c:v>7.11666666666666</c:v>
                </c:pt>
                <c:pt idx="81">
                  <c:v>7.1999999999999531</c:v>
                </c:pt>
                <c:pt idx="82">
                  <c:v>7.2833333333333528</c:v>
                </c:pt>
                <c:pt idx="83">
                  <c:v>7.3666666666666458</c:v>
                </c:pt>
                <c:pt idx="84">
                  <c:v>7.4666666666666615</c:v>
                </c:pt>
                <c:pt idx="85">
                  <c:v>7.5499999999999545</c:v>
                </c:pt>
                <c:pt idx="86">
                  <c:v>7.6333333333333542</c:v>
                </c:pt>
                <c:pt idx="87">
                  <c:v>7.7166666666666472</c:v>
                </c:pt>
                <c:pt idx="88">
                  <c:v>7.8166666666666629</c:v>
                </c:pt>
                <c:pt idx="89">
                  <c:v>7.8999999999999559</c:v>
                </c:pt>
                <c:pt idx="90">
                  <c:v>7.9833333333333556</c:v>
                </c:pt>
                <c:pt idx="91">
                  <c:v>8.0666666666666487</c:v>
                </c:pt>
                <c:pt idx="92">
                  <c:v>8.1666666666666643</c:v>
                </c:pt>
                <c:pt idx="93">
                  <c:v>8.2666666666666799</c:v>
                </c:pt>
                <c:pt idx="94">
                  <c:v>8.349999999999973</c:v>
                </c:pt>
                <c:pt idx="95">
                  <c:v>8.4333333333332661</c:v>
                </c:pt>
                <c:pt idx="96">
                  <c:v>8.5166666666666657</c:v>
                </c:pt>
                <c:pt idx="97">
                  <c:v>8.5999999999999588</c:v>
                </c:pt>
                <c:pt idx="98">
                  <c:v>8.6833333333333584</c:v>
                </c:pt>
                <c:pt idx="99">
                  <c:v>8.7833333333332675</c:v>
                </c:pt>
                <c:pt idx="100">
                  <c:v>8.8666666666666671</c:v>
                </c:pt>
                <c:pt idx="101">
                  <c:v>8.9499999999999602</c:v>
                </c:pt>
                <c:pt idx="102">
                  <c:v>9.0499999999999758</c:v>
                </c:pt>
                <c:pt idx="103">
                  <c:v>9.1333333333332689</c:v>
                </c:pt>
                <c:pt idx="104">
                  <c:v>9.2166666666666686</c:v>
                </c:pt>
                <c:pt idx="105">
                  <c:v>9.3166666666666842</c:v>
                </c:pt>
                <c:pt idx="106">
                  <c:v>9.3999999999999773</c:v>
                </c:pt>
                <c:pt idx="107">
                  <c:v>9.4999999999999929</c:v>
                </c:pt>
                <c:pt idx="108">
                  <c:v>9.583333333333286</c:v>
                </c:pt>
                <c:pt idx="109">
                  <c:v>9.6666666666666856</c:v>
                </c:pt>
                <c:pt idx="110">
                  <c:v>9.7666666666667012</c:v>
                </c:pt>
                <c:pt idx="111">
                  <c:v>9.8499999999999943</c:v>
                </c:pt>
                <c:pt idx="112">
                  <c:v>9.9333333333332874</c:v>
                </c:pt>
                <c:pt idx="113">
                  <c:v>10.033333333333303</c:v>
                </c:pt>
                <c:pt idx="114">
                  <c:v>10.116666666666703</c:v>
                </c:pt>
                <c:pt idx="115">
                  <c:v>10.216666666666612</c:v>
                </c:pt>
                <c:pt idx="116">
                  <c:v>10.300000000000011</c:v>
                </c:pt>
                <c:pt idx="117">
                  <c:v>10.383333333333304</c:v>
                </c:pt>
                <c:pt idx="118">
                  <c:v>10.466666666666598</c:v>
                </c:pt>
                <c:pt idx="119">
                  <c:v>10.566666666666613</c:v>
                </c:pt>
                <c:pt idx="120">
                  <c:v>10.666666666666629</c:v>
                </c:pt>
                <c:pt idx="121">
                  <c:v>10.750000000000028</c:v>
                </c:pt>
                <c:pt idx="122">
                  <c:v>10.833333333333321</c:v>
                </c:pt>
                <c:pt idx="123">
                  <c:v>10.916666666666615</c:v>
                </c:pt>
                <c:pt idx="124">
                  <c:v>11.01666666666663</c:v>
                </c:pt>
                <c:pt idx="125">
                  <c:v>11.10000000000003</c:v>
                </c:pt>
                <c:pt idx="126">
                  <c:v>11.199999999999939</c:v>
                </c:pt>
                <c:pt idx="127">
                  <c:v>11.283333333333339</c:v>
                </c:pt>
                <c:pt idx="128">
                  <c:v>11.366666666666632</c:v>
                </c:pt>
                <c:pt idx="129">
                  <c:v>11.450000000000031</c:v>
                </c:pt>
                <c:pt idx="130">
                  <c:v>11.54999999999994</c:v>
                </c:pt>
                <c:pt idx="131">
                  <c:v>11.63333333333334</c:v>
                </c:pt>
                <c:pt idx="132">
                  <c:v>11.733333333333356</c:v>
                </c:pt>
                <c:pt idx="133">
                  <c:v>11.816666666666649</c:v>
                </c:pt>
                <c:pt idx="134">
                  <c:v>11.93333333333328</c:v>
                </c:pt>
                <c:pt idx="135">
                  <c:v>12.01666666666668</c:v>
                </c:pt>
                <c:pt idx="136">
                  <c:v>12.099999999999973</c:v>
                </c:pt>
                <c:pt idx="137">
                  <c:v>12.183333333333266</c:v>
                </c:pt>
                <c:pt idx="138">
                  <c:v>12.283333333333282</c:v>
                </c:pt>
                <c:pt idx="139">
                  <c:v>12.366666666666681</c:v>
                </c:pt>
                <c:pt idx="140">
                  <c:v>12.449999999999974</c:v>
                </c:pt>
                <c:pt idx="141">
                  <c:v>12.533333333333267</c:v>
                </c:pt>
                <c:pt idx="142">
                  <c:v>12.633333333333283</c:v>
                </c:pt>
                <c:pt idx="143">
                  <c:v>12.716666666666683</c:v>
                </c:pt>
                <c:pt idx="144">
                  <c:v>12.799999999999976</c:v>
                </c:pt>
                <c:pt idx="145">
                  <c:v>12.899999999999991</c:v>
                </c:pt>
                <c:pt idx="146">
                  <c:v>12.983333333333285</c:v>
                </c:pt>
                <c:pt idx="147">
                  <c:v>13.0833333333333</c:v>
                </c:pt>
                <c:pt idx="148">
                  <c:v>13.183333333333316</c:v>
                </c:pt>
                <c:pt idx="149">
                  <c:v>13.266666666666609</c:v>
                </c:pt>
                <c:pt idx="150">
                  <c:v>13.366666666666625</c:v>
                </c:pt>
                <c:pt idx="151">
                  <c:v>13.450000000000024</c:v>
                </c:pt>
                <c:pt idx="152">
                  <c:v>13.533333333333317</c:v>
                </c:pt>
                <c:pt idx="153">
                  <c:v>13.633333333333333</c:v>
                </c:pt>
                <c:pt idx="154">
                  <c:v>13.716666666666626</c:v>
                </c:pt>
                <c:pt idx="155">
                  <c:v>13.800000000000026</c:v>
                </c:pt>
                <c:pt idx="156">
                  <c:v>13.899999999999935</c:v>
                </c:pt>
                <c:pt idx="157">
                  <c:v>13.983333333333334</c:v>
                </c:pt>
                <c:pt idx="158">
                  <c:v>14.08333333333335</c:v>
                </c:pt>
                <c:pt idx="159">
                  <c:v>14.166666666666643</c:v>
                </c:pt>
                <c:pt idx="160">
                  <c:v>14.249999999999936</c:v>
                </c:pt>
                <c:pt idx="161">
                  <c:v>14.349999999999952</c:v>
                </c:pt>
                <c:pt idx="162">
                  <c:v>14.433333333333351</c:v>
                </c:pt>
                <c:pt idx="163">
                  <c:v>14.516666666666644</c:v>
                </c:pt>
                <c:pt idx="164">
                  <c:v>14.599999999999937</c:v>
                </c:pt>
                <c:pt idx="165">
                  <c:v>14.699999999999953</c:v>
                </c:pt>
                <c:pt idx="166">
                  <c:v>14.783333333333353</c:v>
                </c:pt>
                <c:pt idx="167">
                  <c:v>14.883333333333368</c:v>
                </c:pt>
                <c:pt idx="168">
                  <c:v>14.983333333333277</c:v>
                </c:pt>
                <c:pt idx="169">
                  <c:v>15.066666666666677</c:v>
                </c:pt>
                <c:pt idx="170">
                  <c:v>15.14999999999997</c:v>
                </c:pt>
                <c:pt idx="171">
                  <c:v>15.233333333333263</c:v>
                </c:pt>
                <c:pt idx="172">
                  <c:v>15.333333333333279</c:v>
                </c:pt>
                <c:pt idx="173">
                  <c:v>15.416666666666679</c:v>
                </c:pt>
                <c:pt idx="174">
                  <c:v>15.499999999999972</c:v>
                </c:pt>
                <c:pt idx="175">
                  <c:v>15.599999999999987</c:v>
                </c:pt>
                <c:pt idx="176">
                  <c:v>15.68333333333328</c:v>
                </c:pt>
                <c:pt idx="177">
                  <c:v>15.76666666666668</c:v>
                </c:pt>
                <c:pt idx="178">
                  <c:v>15.866666666666696</c:v>
                </c:pt>
                <c:pt idx="179">
                  <c:v>15.949999999999989</c:v>
                </c:pt>
                <c:pt idx="180">
                  <c:v>16.033333333333282</c:v>
                </c:pt>
                <c:pt idx="181">
                  <c:v>16.133333333333297</c:v>
                </c:pt>
                <c:pt idx="182">
                  <c:v>16.216666666666697</c:v>
                </c:pt>
                <c:pt idx="183">
                  <c:v>16.29999999999999</c:v>
                </c:pt>
                <c:pt idx="184">
                  <c:v>16.383333333333283</c:v>
                </c:pt>
                <c:pt idx="185">
                  <c:v>16.483333333333299</c:v>
                </c:pt>
                <c:pt idx="186">
                  <c:v>16.566666666666698</c:v>
                </c:pt>
                <c:pt idx="187">
                  <c:v>16.649999999999991</c:v>
                </c:pt>
                <c:pt idx="188">
                  <c:v>16.733333333333285</c:v>
                </c:pt>
                <c:pt idx="189">
                  <c:v>16.8333333333333</c:v>
                </c:pt>
                <c:pt idx="190">
                  <c:v>16.9166666666667</c:v>
                </c:pt>
                <c:pt idx="191">
                  <c:v>16.999999999999993</c:v>
                </c:pt>
                <c:pt idx="192">
                  <c:v>17.100000000000009</c:v>
                </c:pt>
                <c:pt idx="193">
                  <c:v>17.183333333333302</c:v>
                </c:pt>
                <c:pt idx="194">
                  <c:v>17.266666666666701</c:v>
                </c:pt>
                <c:pt idx="195">
                  <c:v>17.36666666666661</c:v>
                </c:pt>
                <c:pt idx="196">
                  <c:v>17.45000000000001</c:v>
                </c:pt>
                <c:pt idx="197">
                  <c:v>17.533333333333303</c:v>
                </c:pt>
                <c:pt idx="198">
                  <c:v>17.616666666666703</c:v>
                </c:pt>
                <c:pt idx="199">
                  <c:v>17.716666666666612</c:v>
                </c:pt>
                <c:pt idx="200">
                  <c:v>17.800000000000011</c:v>
                </c:pt>
                <c:pt idx="201">
                  <c:v>17.883333333333304</c:v>
                </c:pt>
                <c:pt idx="202">
                  <c:v>17.966666666666598</c:v>
                </c:pt>
                <c:pt idx="203">
                  <c:v>18.066666666666613</c:v>
                </c:pt>
                <c:pt idx="204">
                  <c:v>18.150000000000013</c:v>
                </c:pt>
                <c:pt idx="205">
                  <c:v>18.233333333333306</c:v>
                </c:pt>
                <c:pt idx="206">
                  <c:v>18.333333333333321</c:v>
                </c:pt>
                <c:pt idx="207">
                  <c:v>18.416666666666615</c:v>
                </c:pt>
                <c:pt idx="208">
                  <c:v>18.500000000000014</c:v>
                </c:pt>
                <c:pt idx="209">
                  <c:v>18.616666666666646</c:v>
                </c:pt>
                <c:pt idx="210">
                  <c:v>18.699999999999939</c:v>
                </c:pt>
                <c:pt idx="211">
                  <c:v>18.783333333333339</c:v>
                </c:pt>
                <c:pt idx="212">
                  <c:v>18.883333333333354</c:v>
                </c:pt>
                <c:pt idx="213">
                  <c:v>18.966666666666647</c:v>
                </c:pt>
                <c:pt idx="214">
                  <c:v>19.066666666666663</c:v>
                </c:pt>
                <c:pt idx="215">
                  <c:v>19.149999999999956</c:v>
                </c:pt>
                <c:pt idx="216">
                  <c:v>19.233333333333356</c:v>
                </c:pt>
                <c:pt idx="217">
                  <c:v>19.333333333333265</c:v>
                </c:pt>
                <c:pt idx="218">
                  <c:v>19.416666666666664</c:v>
                </c:pt>
                <c:pt idx="219">
                  <c:v>19.51666666666668</c:v>
                </c:pt>
                <c:pt idx="220">
                  <c:v>19.599999999999973</c:v>
                </c:pt>
                <c:pt idx="221">
                  <c:v>19.699999999999989</c:v>
                </c:pt>
                <c:pt idx="222">
                  <c:v>19.783333333333282</c:v>
                </c:pt>
                <c:pt idx="223">
                  <c:v>19.866666666666681</c:v>
                </c:pt>
                <c:pt idx="224">
                  <c:v>19.966666666666697</c:v>
                </c:pt>
                <c:pt idx="225">
                  <c:v>20.04999999999999</c:v>
                </c:pt>
                <c:pt idx="226">
                  <c:v>20.133333333333283</c:v>
                </c:pt>
                <c:pt idx="227">
                  <c:v>20.216666666666683</c:v>
                </c:pt>
                <c:pt idx="228">
                  <c:v>20.316666666666698</c:v>
                </c:pt>
                <c:pt idx="229">
                  <c:v>20.399999999999991</c:v>
                </c:pt>
                <c:pt idx="230">
                  <c:v>20.500000000000007</c:v>
                </c:pt>
                <c:pt idx="231">
                  <c:v>20.5833333333333</c:v>
                </c:pt>
                <c:pt idx="232">
                  <c:v>20.6666666666667</c:v>
                </c:pt>
                <c:pt idx="233">
                  <c:v>20.749999999999993</c:v>
                </c:pt>
                <c:pt idx="234">
                  <c:v>20.833333333333286</c:v>
                </c:pt>
                <c:pt idx="235">
                  <c:v>20.933333333333302</c:v>
                </c:pt>
                <c:pt idx="236">
                  <c:v>21.016666666666701</c:v>
                </c:pt>
                <c:pt idx="237">
                  <c:v>21.099999999999994</c:v>
                </c:pt>
                <c:pt idx="238">
                  <c:v>21.20000000000001</c:v>
                </c:pt>
                <c:pt idx="239">
                  <c:v>21.300000000000026</c:v>
                </c:pt>
                <c:pt idx="240">
                  <c:v>21.383333333333319</c:v>
                </c:pt>
                <c:pt idx="241">
                  <c:v>21.466666666666612</c:v>
                </c:pt>
                <c:pt idx="242">
                  <c:v>21.566666666666627</c:v>
                </c:pt>
                <c:pt idx="243">
                  <c:v>21.650000000000027</c:v>
                </c:pt>
                <c:pt idx="244">
                  <c:v>21.749999999999936</c:v>
                </c:pt>
                <c:pt idx="245">
                  <c:v>21.833333333333336</c:v>
                </c:pt>
                <c:pt idx="246">
                  <c:v>21.933333333333351</c:v>
                </c:pt>
                <c:pt idx="247">
                  <c:v>22.016666666666644</c:v>
                </c:pt>
                <c:pt idx="248">
                  <c:v>22.11666666666666</c:v>
                </c:pt>
                <c:pt idx="249">
                  <c:v>22.216666666666676</c:v>
                </c:pt>
                <c:pt idx="250">
                  <c:v>22.316666666666691</c:v>
                </c:pt>
                <c:pt idx="251">
                  <c:v>22.399999999999984</c:v>
                </c:pt>
                <c:pt idx="252">
                  <c:v>22.5</c:v>
                </c:pt>
                <c:pt idx="253">
                  <c:v>22.583333333333293</c:v>
                </c:pt>
                <c:pt idx="254">
                  <c:v>22.683333333333309</c:v>
                </c:pt>
                <c:pt idx="255">
                  <c:v>22.766666666666602</c:v>
                </c:pt>
                <c:pt idx="256">
                  <c:v>22.866666666666617</c:v>
                </c:pt>
                <c:pt idx="257">
                  <c:v>22.950000000000017</c:v>
                </c:pt>
                <c:pt idx="258">
                  <c:v>23.050000000000033</c:v>
                </c:pt>
                <c:pt idx="259">
                  <c:v>23.149999999999942</c:v>
                </c:pt>
                <c:pt idx="260">
                  <c:v>23.249999999999957</c:v>
                </c:pt>
                <c:pt idx="261">
                  <c:v>23.333333333333357</c:v>
                </c:pt>
                <c:pt idx="262">
                  <c:v>23.433333333333266</c:v>
                </c:pt>
                <c:pt idx="263">
                  <c:v>23.533333333333282</c:v>
                </c:pt>
                <c:pt idx="264">
                  <c:v>23.616666666666681</c:v>
                </c:pt>
                <c:pt idx="265">
                  <c:v>23.716666666666697</c:v>
                </c:pt>
                <c:pt idx="266">
                  <c:v>23.79999999999999</c:v>
                </c:pt>
                <c:pt idx="267">
                  <c:v>23.900000000000006</c:v>
                </c:pt>
                <c:pt idx="268">
                  <c:v>23.983333333333299</c:v>
                </c:pt>
                <c:pt idx="269">
                  <c:v>24.066666666666698</c:v>
                </c:pt>
                <c:pt idx="270">
                  <c:v>24.166666666666607</c:v>
                </c:pt>
                <c:pt idx="271">
                  <c:v>24.266666666666623</c:v>
                </c:pt>
                <c:pt idx="272">
                  <c:v>24.366666666666639</c:v>
                </c:pt>
                <c:pt idx="273">
                  <c:v>24.449999999999932</c:v>
                </c:pt>
                <c:pt idx="274">
                  <c:v>24.549999999999947</c:v>
                </c:pt>
                <c:pt idx="275">
                  <c:v>24.633333333333347</c:v>
                </c:pt>
                <c:pt idx="276">
                  <c:v>24.733333333333363</c:v>
                </c:pt>
                <c:pt idx="277">
                  <c:v>24.833333333333272</c:v>
                </c:pt>
                <c:pt idx="278">
                  <c:v>24.916666666666671</c:v>
                </c:pt>
                <c:pt idx="279">
                  <c:v>24.999999999999964</c:v>
                </c:pt>
                <c:pt idx="280">
                  <c:v>25.09999999999998</c:v>
                </c:pt>
                <c:pt idx="281">
                  <c:v>25.183333333333273</c:v>
                </c:pt>
                <c:pt idx="282">
                  <c:v>25.283333333333289</c:v>
                </c:pt>
                <c:pt idx="283">
                  <c:v>25.383333333333304</c:v>
                </c:pt>
                <c:pt idx="284">
                  <c:v>25.48333333333332</c:v>
                </c:pt>
                <c:pt idx="285">
                  <c:v>25.583333333333336</c:v>
                </c:pt>
                <c:pt idx="286">
                  <c:v>25.683333333333351</c:v>
                </c:pt>
                <c:pt idx="287">
                  <c:v>25.766666666666644</c:v>
                </c:pt>
                <c:pt idx="288">
                  <c:v>25.86666666666666</c:v>
                </c:pt>
                <c:pt idx="289">
                  <c:v>25.949999999999953</c:v>
                </c:pt>
                <c:pt idx="290">
                  <c:v>26.033333333333353</c:v>
                </c:pt>
                <c:pt idx="291">
                  <c:v>26.133333333333368</c:v>
                </c:pt>
                <c:pt idx="292">
                  <c:v>26.216666666666661</c:v>
                </c:pt>
                <c:pt idx="293">
                  <c:v>26.316666666666677</c:v>
                </c:pt>
                <c:pt idx="294">
                  <c:v>26.416666666666693</c:v>
                </c:pt>
                <c:pt idx="295">
                  <c:v>26.499999999999986</c:v>
                </c:pt>
                <c:pt idx="296">
                  <c:v>26.616666666666617</c:v>
                </c:pt>
                <c:pt idx="297">
                  <c:v>26.700000000000017</c:v>
                </c:pt>
                <c:pt idx="298">
                  <c:v>26.78333333333331</c:v>
                </c:pt>
                <c:pt idx="299">
                  <c:v>26.883333333333326</c:v>
                </c:pt>
                <c:pt idx="300">
                  <c:v>26.966666666666619</c:v>
                </c:pt>
                <c:pt idx="301">
                  <c:v>27.066666666666634</c:v>
                </c:pt>
                <c:pt idx="302">
                  <c:v>27.150000000000034</c:v>
                </c:pt>
                <c:pt idx="303">
                  <c:v>27.249999999999943</c:v>
                </c:pt>
                <c:pt idx="304">
                  <c:v>27.349999999999959</c:v>
                </c:pt>
                <c:pt idx="305">
                  <c:v>27.433333333333358</c:v>
                </c:pt>
                <c:pt idx="306">
                  <c:v>27.516666666666652</c:v>
                </c:pt>
                <c:pt idx="307">
                  <c:v>27.599999999999945</c:v>
                </c:pt>
                <c:pt idx="308">
                  <c:v>27.69999999999996</c:v>
                </c:pt>
                <c:pt idx="309">
                  <c:v>27.78333333333336</c:v>
                </c:pt>
                <c:pt idx="310">
                  <c:v>27.866666666666653</c:v>
                </c:pt>
                <c:pt idx="311">
                  <c:v>27.966666666666669</c:v>
                </c:pt>
                <c:pt idx="312">
                  <c:v>28.049999999999962</c:v>
                </c:pt>
                <c:pt idx="313">
                  <c:v>28.133333333333361</c:v>
                </c:pt>
                <c:pt idx="314">
                  <c:v>28.23333333333327</c:v>
                </c:pt>
                <c:pt idx="315">
                  <c:v>28.31666666666667</c:v>
                </c:pt>
                <c:pt idx="316">
                  <c:v>28.399999999999963</c:v>
                </c:pt>
                <c:pt idx="317">
                  <c:v>28.499999999999979</c:v>
                </c:pt>
                <c:pt idx="318">
                  <c:v>28.583333333333272</c:v>
                </c:pt>
                <c:pt idx="319">
                  <c:v>28.70000000000001</c:v>
                </c:pt>
                <c:pt idx="320">
                  <c:v>28.783333333333303</c:v>
                </c:pt>
                <c:pt idx="321">
                  <c:v>28.866666666666703</c:v>
                </c:pt>
                <c:pt idx="322">
                  <c:v>28.966666666666612</c:v>
                </c:pt>
                <c:pt idx="323">
                  <c:v>29.050000000000011</c:v>
                </c:pt>
                <c:pt idx="324">
                  <c:v>29.133333333333304</c:v>
                </c:pt>
                <c:pt idx="325">
                  <c:v>29.216666666666598</c:v>
                </c:pt>
                <c:pt idx="326">
                  <c:v>29.316666666666613</c:v>
                </c:pt>
                <c:pt idx="327">
                  <c:v>29.400000000000013</c:v>
                </c:pt>
                <c:pt idx="328">
                  <c:v>29.483333333333306</c:v>
                </c:pt>
                <c:pt idx="329">
                  <c:v>29.566666666666599</c:v>
                </c:pt>
                <c:pt idx="330">
                  <c:v>29.666666666666615</c:v>
                </c:pt>
                <c:pt idx="331">
                  <c:v>29.750000000000014</c:v>
                </c:pt>
                <c:pt idx="332">
                  <c:v>29.85000000000003</c:v>
                </c:pt>
                <c:pt idx="333">
                  <c:v>29.933333333333323</c:v>
                </c:pt>
                <c:pt idx="334">
                  <c:v>30.033333333333339</c:v>
                </c:pt>
                <c:pt idx="335">
                  <c:v>30.116666666666632</c:v>
                </c:pt>
                <c:pt idx="336">
                  <c:v>30.200000000000031</c:v>
                </c:pt>
                <c:pt idx="337">
                  <c:v>30.283333333333324</c:v>
                </c:pt>
                <c:pt idx="338">
                  <c:v>30.38333333333334</c:v>
                </c:pt>
                <c:pt idx="339">
                  <c:v>30.483333333333356</c:v>
                </c:pt>
                <c:pt idx="340">
                  <c:v>30.566666666666649</c:v>
                </c:pt>
                <c:pt idx="341">
                  <c:v>30.649999999999942</c:v>
                </c:pt>
                <c:pt idx="342">
                  <c:v>30.749999999999957</c:v>
                </c:pt>
                <c:pt idx="343">
                  <c:v>30.833333333333357</c:v>
                </c:pt>
                <c:pt idx="344">
                  <c:v>30.91666666666665</c:v>
                </c:pt>
                <c:pt idx="345">
                  <c:v>31.016666666666666</c:v>
                </c:pt>
                <c:pt idx="346">
                  <c:v>31.116666666666681</c:v>
                </c:pt>
                <c:pt idx="347">
                  <c:v>31.199999999999974</c:v>
                </c:pt>
                <c:pt idx="348">
                  <c:v>31.283333333333267</c:v>
                </c:pt>
                <c:pt idx="349">
                  <c:v>31.383333333333283</c:v>
                </c:pt>
                <c:pt idx="350">
                  <c:v>31.466666666666683</c:v>
                </c:pt>
                <c:pt idx="351">
                  <c:v>31.549999999999976</c:v>
                </c:pt>
                <c:pt idx="352">
                  <c:v>31.649999999999991</c:v>
                </c:pt>
                <c:pt idx="353">
                  <c:v>31.733333333333285</c:v>
                </c:pt>
                <c:pt idx="354">
                  <c:v>31.816666666666684</c:v>
                </c:pt>
                <c:pt idx="355">
                  <c:v>31.899999999999977</c:v>
                </c:pt>
                <c:pt idx="356">
                  <c:v>31.98333333333327</c:v>
                </c:pt>
                <c:pt idx="357">
                  <c:v>32.083333333333286</c:v>
                </c:pt>
                <c:pt idx="358">
                  <c:v>32.166666666666686</c:v>
                </c:pt>
                <c:pt idx="359">
                  <c:v>32.249999999999979</c:v>
                </c:pt>
                <c:pt idx="360">
                  <c:v>32.349999999999994</c:v>
                </c:pt>
                <c:pt idx="361">
                  <c:v>32.433333333333287</c:v>
                </c:pt>
                <c:pt idx="362">
                  <c:v>32.516666666666687</c:v>
                </c:pt>
                <c:pt idx="363">
                  <c:v>32.616666666666703</c:v>
                </c:pt>
                <c:pt idx="364">
                  <c:v>32.699999999999996</c:v>
                </c:pt>
                <c:pt idx="365">
                  <c:v>32.783333333333289</c:v>
                </c:pt>
                <c:pt idx="366">
                  <c:v>32.866666666666688</c:v>
                </c:pt>
                <c:pt idx="367">
                  <c:v>32.949999999999982</c:v>
                </c:pt>
                <c:pt idx="368">
                  <c:v>33.049999999999997</c:v>
                </c:pt>
                <c:pt idx="369">
                  <c:v>33.150000000000013</c:v>
                </c:pt>
                <c:pt idx="370">
                  <c:v>33.233333333333306</c:v>
                </c:pt>
                <c:pt idx="371">
                  <c:v>33.333333333333321</c:v>
                </c:pt>
                <c:pt idx="372">
                  <c:v>33.416666666666615</c:v>
                </c:pt>
                <c:pt idx="373">
                  <c:v>33.51666666666663</c:v>
                </c:pt>
                <c:pt idx="374">
                  <c:v>33.60000000000003</c:v>
                </c:pt>
                <c:pt idx="375">
                  <c:v>33.683333333333323</c:v>
                </c:pt>
                <c:pt idx="376">
                  <c:v>33.783333333333339</c:v>
                </c:pt>
                <c:pt idx="377">
                  <c:v>33.866666666666632</c:v>
                </c:pt>
                <c:pt idx="378">
                  <c:v>33.950000000000031</c:v>
                </c:pt>
                <c:pt idx="379">
                  <c:v>34.04999999999994</c:v>
                </c:pt>
                <c:pt idx="380">
                  <c:v>34.13333333333334</c:v>
                </c:pt>
                <c:pt idx="381">
                  <c:v>34.233333333333356</c:v>
                </c:pt>
                <c:pt idx="382">
                  <c:v>34.316666666666649</c:v>
                </c:pt>
                <c:pt idx="383">
                  <c:v>34.416666666666664</c:v>
                </c:pt>
                <c:pt idx="384">
                  <c:v>34.499999999999957</c:v>
                </c:pt>
                <c:pt idx="385">
                  <c:v>34.583333333333357</c:v>
                </c:pt>
                <c:pt idx="386">
                  <c:v>34.66666666666665</c:v>
                </c:pt>
                <c:pt idx="387">
                  <c:v>34.766666666666666</c:v>
                </c:pt>
                <c:pt idx="388">
                  <c:v>34.849999999999959</c:v>
                </c:pt>
                <c:pt idx="389">
                  <c:v>34.933333333333358</c:v>
                </c:pt>
                <c:pt idx="390">
                  <c:v>35.033333333333267</c:v>
                </c:pt>
                <c:pt idx="391">
                  <c:v>35.133333333333283</c:v>
                </c:pt>
                <c:pt idx="392">
                  <c:v>35.216666666666683</c:v>
                </c:pt>
                <c:pt idx="393">
                  <c:v>35.299999999999976</c:v>
                </c:pt>
                <c:pt idx="394">
                  <c:v>35.399999999999991</c:v>
                </c:pt>
                <c:pt idx="395">
                  <c:v>35.500000000000007</c:v>
                </c:pt>
                <c:pt idx="396">
                  <c:v>35.5833333333333</c:v>
                </c:pt>
                <c:pt idx="397">
                  <c:v>35.683333333333316</c:v>
                </c:pt>
                <c:pt idx="398">
                  <c:v>35.766666666666609</c:v>
                </c:pt>
                <c:pt idx="399">
                  <c:v>35.866666666666625</c:v>
                </c:pt>
                <c:pt idx="400">
                  <c:v>35.950000000000024</c:v>
                </c:pt>
                <c:pt idx="401">
                  <c:v>36.049999999999933</c:v>
                </c:pt>
                <c:pt idx="402">
                  <c:v>36.133333333333333</c:v>
                </c:pt>
                <c:pt idx="403">
                  <c:v>36.216666666666626</c:v>
                </c:pt>
                <c:pt idx="404">
                  <c:v>36.316666666666642</c:v>
                </c:pt>
                <c:pt idx="405">
                  <c:v>36.399999999999935</c:v>
                </c:pt>
                <c:pt idx="406">
                  <c:v>36.483333333333334</c:v>
                </c:pt>
                <c:pt idx="407">
                  <c:v>36.566666666666627</c:v>
                </c:pt>
                <c:pt idx="408">
                  <c:v>36.666666666666643</c:v>
                </c:pt>
                <c:pt idx="409">
                  <c:v>36.749999999999936</c:v>
                </c:pt>
                <c:pt idx="410">
                  <c:v>36.833333333333336</c:v>
                </c:pt>
                <c:pt idx="411">
                  <c:v>36.916666666666629</c:v>
                </c:pt>
                <c:pt idx="412">
                  <c:v>37.016666666666644</c:v>
                </c:pt>
                <c:pt idx="413">
                  <c:v>37.099999999999937</c:v>
                </c:pt>
                <c:pt idx="414">
                  <c:v>37.183333333333337</c:v>
                </c:pt>
                <c:pt idx="415">
                  <c:v>37.26666666666663</c:v>
                </c:pt>
                <c:pt idx="416">
                  <c:v>37.366666666666646</c:v>
                </c:pt>
                <c:pt idx="417">
                  <c:v>37.449999999999939</c:v>
                </c:pt>
                <c:pt idx="418">
                  <c:v>37.549999999999955</c:v>
                </c:pt>
                <c:pt idx="419">
                  <c:v>37.64999999999997</c:v>
                </c:pt>
                <c:pt idx="420">
                  <c:v>37.73333333333337</c:v>
                </c:pt>
                <c:pt idx="421">
                  <c:v>37.833333333333279</c:v>
                </c:pt>
                <c:pt idx="422">
                  <c:v>37.916666666666679</c:v>
                </c:pt>
                <c:pt idx="423">
                  <c:v>38.016666666666694</c:v>
                </c:pt>
                <c:pt idx="424">
                  <c:v>38.099999999999987</c:v>
                </c:pt>
                <c:pt idx="425">
                  <c:v>38.200000000000003</c:v>
                </c:pt>
                <c:pt idx="426">
                  <c:v>38.283333333333296</c:v>
                </c:pt>
                <c:pt idx="427">
                  <c:v>38.366666666666696</c:v>
                </c:pt>
                <c:pt idx="428">
                  <c:v>38.466666666666605</c:v>
                </c:pt>
                <c:pt idx="429">
                  <c:v>38.550000000000004</c:v>
                </c:pt>
                <c:pt idx="430">
                  <c:v>38.633333333333297</c:v>
                </c:pt>
                <c:pt idx="431">
                  <c:v>38.716666666666697</c:v>
                </c:pt>
                <c:pt idx="432">
                  <c:v>38.79999999999999</c:v>
                </c:pt>
                <c:pt idx="433">
                  <c:v>38.900000000000006</c:v>
                </c:pt>
                <c:pt idx="434">
                  <c:v>38.983333333333299</c:v>
                </c:pt>
                <c:pt idx="435">
                  <c:v>39.066666666666698</c:v>
                </c:pt>
                <c:pt idx="436">
                  <c:v>39.149999999999991</c:v>
                </c:pt>
                <c:pt idx="437">
                  <c:v>39.250000000000007</c:v>
                </c:pt>
                <c:pt idx="438">
                  <c:v>39.3333333333333</c:v>
                </c:pt>
                <c:pt idx="439">
                  <c:v>39.4166666666667</c:v>
                </c:pt>
                <c:pt idx="440">
                  <c:v>39.516666666666609</c:v>
                </c:pt>
                <c:pt idx="441">
                  <c:v>39.600000000000009</c:v>
                </c:pt>
                <c:pt idx="442">
                  <c:v>39.683333333333302</c:v>
                </c:pt>
                <c:pt idx="443">
                  <c:v>39.766666666666701</c:v>
                </c:pt>
                <c:pt idx="444">
                  <c:v>39.849999999999994</c:v>
                </c:pt>
                <c:pt idx="445">
                  <c:v>39.95000000000001</c:v>
                </c:pt>
                <c:pt idx="446">
                  <c:v>40.033333333333303</c:v>
                </c:pt>
                <c:pt idx="447">
                  <c:v>40.116666666666703</c:v>
                </c:pt>
                <c:pt idx="448">
                  <c:v>40.199999999999996</c:v>
                </c:pt>
                <c:pt idx="449">
                  <c:v>40.300000000000011</c:v>
                </c:pt>
                <c:pt idx="450">
                  <c:v>40.383333333333304</c:v>
                </c:pt>
                <c:pt idx="451">
                  <c:v>40.48333333333332</c:v>
                </c:pt>
                <c:pt idx="452">
                  <c:v>40.566666666666613</c:v>
                </c:pt>
                <c:pt idx="453">
                  <c:v>40.650000000000013</c:v>
                </c:pt>
                <c:pt idx="454">
                  <c:v>40.733333333333306</c:v>
                </c:pt>
                <c:pt idx="455">
                  <c:v>40.816666666666599</c:v>
                </c:pt>
                <c:pt idx="456">
                  <c:v>40.916666666666615</c:v>
                </c:pt>
                <c:pt idx="457">
                  <c:v>41.000000000000014</c:v>
                </c:pt>
                <c:pt idx="458">
                  <c:v>41.083333333333307</c:v>
                </c:pt>
                <c:pt idx="459">
                  <c:v>41.183333333333323</c:v>
                </c:pt>
                <c:pt idx="460">
                  <c:v>41.266666666666616</c:v>
                </c:pt>
                <c:pt idx="461">
                  <c:v>41.350000000000016</c:v>
                </c:pt>
                <c:pt idx="462">
                  <c:v>41.450000000000031</c:v>
                </c:pt>
                <c:pt idx="463">
                  <c:v>41.533333333333324</c:v>
                </c:pt>
                <c:pt idx="464">
                  <c:v>41.616666666666617</c:v>
                </c:pt>
                <c:pt idx="465">
                  <c:v>41.716666666666633</c:v>
                </c:pt>
                <c:pt idx="466">
                  <c:v>41.816666666666649</c:v>
                </c:pt>
                <c:pt idx="467">
                  <c:v>41.899999999999942</c:v>
                </c:pt>
                <c:pt idx="468">
                  <c:v>41.999999999999957</c:v>
                </c:pt>
                <c:pt idx="469">
                  <c:v>42.083333333333357</c:v>
                </c:pt>
                <c:pt idx="470">
                  <c:v>42.16666666666665</c:v>
                </c:pt>
                <c:pt idx="471">
                  <c:v>42.249999999999943</c:v>
                </c:pt>
                <c:pt idx="472">
                  <c:v>42.333333333333343</c:v>
                </c:pt>
                <c:pt idx="473">
                  <c:v>42.433333333333358</c:v>
                </c:pt>
                <c:pt idx="474">
                  <c:v>42.516666666666652</c:v>
                </c:pt>
                <c:pt idx="475">
                  <c:v>42.599999999999945</c:v>
                </c:pt>
                <c:pt idx="476">
                  <c:v>42.69999999999996</c:v>
                </c:pt>
                <c:pt idx="477">
                  <c:v>42.78333333333336</c:v>
                </c:pt>
                <c:pt idx="478">
                  <c:v>42.866666666666653</c:v>
                </c:pt>
                <c:pt idx="479">
                  <c:v>42.966666666666669</c:v>
                </c:pt>
                <c:pt idx="480">
                  <c:v>43.049999999999962</c:v>
                </c:pt>
                <c:pt idx="481">
                  <c:v>43.133333333333361</c:v>
                </c:pt>
                <c:pt idx="482">
                  <c:v>43.216666666666654</c:v>
                </c:pt>
                <c:pt idx="483">
                  <c:v>43.31666666666667</c:v>
                </c:pt>
                <c:pt idx="484">
                  <c:v>43.399999999999963</c:v>
                </c:pt>
                <c:pt idx="485">
                  <c:v>43.483333333333363</c:v>
                </c:pt>
                <c:pt idx="486">
                  <c:v>43.566666666666656</c:v>
                </c:pt>
                <c:pt idx="487">
                  <c:v>43.666666666666671</c:v>
                </c:pt>
                <c:pt idx="488">
                  <c:v>43.749999999999964</c:v>
                </c:pt>
                <c:pt idx="489">
                  <c:v>43.833333333333364</c:v>
                </c:pt>
                <c:pt idx="490">
                  <c:v>43.933333333333273</c:v>
                </c:pt>
                <c:pt idx="491">
                  <c:v>44.016666666666673</c:v>
                </c:pt>
                <c:pt idx="492">
                  <c:v>44.099999999999966</c:v>
                </c:pt>
                <c:pt idx="493">
                  <c:v>44.183333333333366</c:v>
                </c:pt>
                <c:pt idx="494">
                  <c:v>44.283333333333275</c:v>
                </c:pt>
                <c:pt idx="495">
                  <c:v>44.366666666666674</c:v>
                </c:pt>
                <c:pt idx="496">
                  <c:v>44.449999999999967</c:v>
                </c:pt>
                <c:pt idx="497">
                  <c:v>44.549999999999983</c:v>
                </c:pt>
                <c:pt idx="498">
                  <c:v>44.65</c:v>
                </c:pt>
                <c:pt idx="499">
                  <c:v>44.733333333333292</c:v>
                </c:pt>
                <c:pt idx="500">
                  <c:v>44.816666666666691</c:v>
                </c:pt>
                <c:pt idx="501">
                  <c:v>44.899999999999984</c:v>
                </c:pt>
                <c:pt idx="502">
                  <c:v>44.983333333333277</c:v>
                </c:pt>
                <c:pt idx="503">
                  <c:v>45.083333333333293</c:v>
                </c:pt>
                <c:pt idx="504">
                  <c:v>45.166666666666693</c:v>
                </c:pt>
                <c:pt idx="505">
                  <c:v>45.249999999999986</c:v>
                </c:pt>
                <c:pt idx="506">
                  <c:v>45.333333333333279</c:v>
                </c:pt>
                <c:pt idx="507">
                  <c:v>45.433333333333294</c:v>
                </c:pt>
                <c:pt idx="508">
                  <c:v>45.516666666666694</c:v>
                </c:pt>
                <c:pt idx="509">
                  <c:v>45.599999999999987</c:v>
                </c:pt>
                <c:pt idx="510">
                  <c:v>45.68333333333328</c:v>
                </c:pt>
                <c:pt idx="511">
                  <c:v>45.783333333333296</c:v>
                </c:pt>
                <c:pt idx="512">
                  <c:v>45.866666666666696</c:v>
                </c:pt>
                <c:pt idx="513">
                  <c:v>45.949999999999989</c:v>
                </c:pt>
                <c:pt idx="514">
                  <c:v>46.033333333333282</c:v>
                </c:pt>
                <c:pt idx="515">
                  <c:v>46.133333333333297</c:v>
                </c:pt>
                <c:pt idx="516">
                  <c:v>46.216666666666697</c:v>
                </c:pt>
                <c:pt idx="517">
                  <c:v>46.29999999999999</c:v>
                </c:pt>
                <c:pt idx="518">
                  <c:v>46.383333333333283</c:v>
                </c:pt>
                <c:pt idx="519">
                  <c:v>46.483333333333299</c:v>
                </c:pt>
                <c:pt idx="520">
                  <c:v>46.566666666666698</c:v>
                </c:pt>
                <c:pt idx="521">
                  <c:v>46.649999999999991</c:v>
                </c:pt>
                <c:pt idx="522">
                  <c:v>46.750000000000007</c:v>
                </c:pt>
                <c:pt idx="523">
                  <c:v>46.850000000000023</c:v>
                </c:pt>
                <c:pt idx="524">
                  <c:v>46.933333333333316</c:v>
                </c:pt>
                <c:pt idx="525">
                  <c:v>47.033333333333331</c:v>
                </c:pt>
                <c:pt idx="526">
                  <c:v>47.116666666666625</c:v>
                </c:pt>
                <c:pt idx="527">
                  <c:v>47.200000000000024</c:v>
                </c:pt>
                <c:pt idx="528">
                  <c:v>47.299999999999933</c:v>
                </c:pt>
                <c:pt idx="529">
                  <c:v>47.383333333333333</c:v>
                </c:pt>
                <c:pt idx="530">
                  <c:v>47.483333333333348</c:v>
                </c:pt>
                <c:pt idx="531">
                  <c:v>47.566666666666535</c:v>
                </c:pt>
                <c:pt idx="532">
                  <c:v>47.649999999999935</c:v>
                </c:pt>
                <c:pt idx="533">
                  <c:v>47.750000000000057</c:v>
                </c:pt>
                <c:pt idx="534">
                  <c:v>47.833333333333456</c:v>
                </c:pt>
                <c:pt idx="535">
                  <c:v>47.916666666666643</c:v>
                </c:pt>
                <c:pt idx="536">
                  <c:v>47.999999999999829</c:v>
                </c:pt>
                <c:pt idx="537">
                  <c:v>48.083333333333229</c:v>
                </c:pt>
                <c:pt idx="538">
                  <c:v>48.183333333333351</c:v>
                </c:pt>
                <c:pt idx="539">
                  <c:v>48.266666666666751</c:v>
                </c:pt>
                <c:pt idx="540">
                  <c:v>48.36666666666666</c:v>
                </c:pt>
                <c:pt idx="541">
                  <c:v>48.466666666666782</c:v>
                </c:pt>
                <c:pt idx="542">
                  <c:v>48.566666666666691</c:v>
                </c:pt>
                <c:pt idx="543">
                  <c:v>48.649999999999984</c:v>
                </c:pt>
                <c:pt idx="544">
                  <c:v>48.75</c:v>
                </c:pt>
                <c:pt idx="545">
                  <c:v>48.833333333333186</c:v>
                </c:pt>
                <c:pt idx="546">
                  <c:v>48.950000000000031</c:v>
                </c:pt>
                <c:pt idx="547">
                  <c:v>49.04999999999994</c:v>
                </c:pt>
                <c:pt idx="548">
                  <c:v>49.13333333333334</c:v>
                </c:pt>
                <c:pt idx="549">
                  <c:v>49.233333333333249</c:v>
                </c:pt>
                <c:pt idx="550">
                  <c:v>49.316666666666649</c:v>
                </c:pt>
                <c:pt idx="551">
                  <c:v>49.416666666666771</c:v>
                </c:pt>
                <c:pt idx="552">
                  <c:v>49.51666666666668</c:v>
                </c:pt>
                <c:pt idx="553">
                  <c:v>49.599999999999973</c:v>
                </c:pt>
                <c:pt idx="554">
                  <c:v>49.699999999999989</c:v>
                </c:pt>
                <c:pt idx="555">
                  <c:v>49.800000000000004</c:v>
                </c:pt>
                <c:pt idx="556">
                  <c:v>49.883333333333297</c:v>
                </c:pt>
                <c:pt idx="557">
                  <c:v>49.983333333333206</c:v>
                </c:pt>
                <c:pt idx="558">
                  <c:v>50.083333333333329</c:v>
                </c:pt>
                <c:pt idx="559">
                  <c:v>50.166666666666728</c:v>
                </c:pt>
                <c:pt idx="560">
                  <c:v>50.266666666666637</c:v>
                </c:pt>
                <c:pt idx="561">
                  <c:v>50.350000000000037</c:v>
                </c:pt>
                <c:pt idx="562">
                  <c:v>50.449999999999946</c:v>
                </c:pt>
                <c:pt idx="563">
                  <c:v>50.549999999999962</c:v>
                </c:pt>
                <c:pt idx="564">
                  <c:v>50.633333333333361</c:v>
                </c:pt>
                <c:pt idx="565">
                  <c:v>50.716666666666654</c:v>
                </c:pt>
                <c:pt idx="566">
                  <c:v>50.816666666666563</c:v>
                </c:pt>
                <c:pt idx="567">
                  <c:v>50.916666666666686</c:v>
                </c:pt>
                <c:pt idx="568">
                  <c:v>51.016666666666595</c:v>
                </c:pt>
                <c:pt idx="569">
                  <c:v>51.099999999999994</c:v>
                </c:pt>
                <c:pt idx="570">
                  <c:v>51.200000000000117</c:v>
                </c:pt>
                <c:pt idx="571">
                  <c:v>51.283333333333303</c:v>
                </c:pt>
                <c:pt idx="572">
                  <c:v>51.383333333333319</c:v>
                </c:pt>
                <c:pt idx="573">
                  <c:v>51.483333333333334</c:v>
                </c:pt>
                <c:pt idx="574">
                  <c:v>51.58333333333335</c:v>
                </c:pt>
                <c:pt idx="575">
                  <c:v>51.666666666666643</c:v>
                </c:pt>
                <c:pt idx="576">
                  <c:v>51.766666666666552</c:v>
                </c:pt>
                <c:pt idx="577">
                  <c:v>51.849999999999952</c:v>
                </c:pt>
                <c:pt idx="578">
                  <c:v>51.950000000000074</c:v>
                </c:pt>
                <c:pt idx="579">
                  <c:v>52.033333333333474</c:v>
                </c:pt>
                <c:pt idx="580">
                  <c:v>52.133333333333276</c:v>
                </c:pt>
                <c:pt idx="581">
                  <c:v>52.216666666666676</c:v>
                </c:pt>
                <c:pt idx="582">
                  <c:v>52.316666666666691</c:v>
                </c:pt>
                <c:pt idx="583">
                  <c:v>52.399999999999878</c:v>
                </c:pt>
                <c:pt idx="584">
                  <c:v>52.5</c:v>
                </c:pt>
                <c:pt idx="585">
                  <c:v>52.5833333333334</c:v>
                </c:pt>
                <c:pt idx="586">
                  <c:v>52.666666666666799</c:v>
                </c:pt>
                <c:pt idx="587">
                  <c:v>52.766666666666602</c:v>
                </c:pt>
                <c:pt idx="588">
                  <c:v>52.85</c:v>
                </c:pt>
                <c:pt idx="589">
                  <c:v>52.933333333333294</c:v>
                </c:pt>
                <c:pt idx="590">
                  <c:v>53.033333333333204</c:v>
                </c:pt>
                <c:pt idx="591">
                  <c:v>53.116666666666603</c:v>
                </c:pt>
                <c:pt idx="592">
                  <c:v>53.2</c:v>
                </c:pt>
                <c:pt idx="593">
                  <c:v>53.300000000000125</c:v>
                </c:pt>
                <c:pt idx="594">
                  <c:v>53.383333333333312</c:v>
                </c:pt>
                <c:pt idx="595">
                  <c:v>53.466666666666498</c:v>
                </c:pt>
                <c:pt idx="596">
                  <c:v>53.549999999999898</c:v>
                </c:pt>
                <c:pt idx="597">
                  <c:v>53.65000000000002</c:v>
                </c:pt>
                <c:pt idx="598">
                  <c:v>53.73333333333342</c:v>
                </c:pt>
                <c:pt idx="599">
                  <c:v>53.816666666666606</c:v>
                </c:pt>
                <c:pt idx="600">
                  <c:v>53.916666666666622</c:v>
                </c:pt>
                <c:pt idx="601">
                  <c:v>54.000000000000021</c:v>
                </c:pt>
                <c:pt idx="602">
                  <c:v>54.083333333333314</c:v>
                </c:pt>
                <c:pt idx="603">
                  <c:v>54.183333333333223</c:v>
                </c:pt>
                <c:pt idx="604">
                  <c:v>54.266666666666623</c:v>
                </c:pt>
                <c:pt idx="605">
                  <c:v>54.366666666666745</c:v>
                </c:pt>
                <c:pt idx="606">
                  <c:v>54.449999999999932</c:v>
                </c:pt>
                <c:pt idx="607">
                  <c:v>54.533333333333331</c:v>
                </c:pt>
                <c:pt idx="608">
                  <c:v>54.633333333333347</c:v>
                </c:pt>
                <c:pt idx="609">
                  <c:v>54.71666666666664</c:v>
                </c:pt>
                <c:pt idx="610">
                  <c:v>54.80000000000004</c:v>
                </c:pt>
                <c:pt idx="611">
                  <c:v>54.899999999999949</c:v>
                </c:pt>
                <c:pt idx="612">
                  <c:v>54.983333333333348</c:v>
                </c:pt>
                <c:pt idx="613">
                  <c:v>55.083333333333471</c:v>
                </c:pt>
                <c:pt idx="614">
                  <c:v>55.166666666666657</c:v>
                </c:pt>
                <c:pt idx="615">
                  <c:v>55.266666666666673</c:v>
                </c:pt>
                <c:pt idx="616">
                  <c:v>55.349999999999966</c:v>
                </c:pt>
                <c:pt idx="617">
                  <c:v>55.449999999999875</c:v>
                </c:pt>
                <c:pt idx="618">
                  <c:v>55.533333333333275</c:v>
                </c:pt>
                <c:pt idx="619">
                  <c:v>55.616666666666674</c:v>
                </c:pt>
                <c:pt idx="620">
                  <c:v>55.699999999999967</c:v>
                </c:pt>
                <c:pt idx="621">
                  <c:v>55.799999999999983</c:v>
                </c:pt>
                <c:pt idx="622">
                  <c:v>55.883333333333169</c:v>
                </c:pt>
                <c:pt idx="623">
                  <c:v>55.966666666666569</c:v>
                </c:pt>
                <c:pt idx="624">
                  <c:v>56.066666666666691</c:v>
                </c:pt>
                <c:pt idx="625">
                  <c:v>56.150000000000091</c:v>
                </c:pt>
                <c:pt idx="626">
                  <c:v>56.233333333333277</c:v>
                </c:pt>
                <c:pt idx="627">
                  <c:v>56.316666666666677</c:v>
                </c:pt>
                <c:pt idx="628">
                  <c:v>56.416666666666693</c:v>
                </c:pt>
                <c:pt idx="629">
                  <c:v>56.499999999999986</c:v>
                </c:pt>
                <c:pt idx="630">
                  <c:v>56.583333333333385</c:v>
                </c:pt>
                <c:pt idx="631">
                  <c:v>56.683333333333294</c:v>
                </c:pt>
                <c:pt idx="632">
                  <c:v>56.766666666666694</c:v>
                </c:pt>
                <c:pt idx="633">
                  <c:v>56.849999999999987</c:v>
                </c:pt>
                <c:pt idx="634">
                  <c:v>56.95</c:v>
                </c:pt>
                <c:pt idx="635">
                  <c:v>57.033333333333189</c:v>
                </c:pt>
                <c:pt idx="636">
                  <c:v>57.116666666666589</c:v>
                </c:pt>
                <c:pt idx="637">
                  <c:v>57.216666666666711</c:v>
                </c:pt>
                <c:pt idx="638">
                  <c:v>57.300000000000111</c:v>
                </c:pt>
                <c:pt idx="639">
                  <c:v>57.383333333333297</c:v>
                </c:pt>
                <c:pt idx="640">
                  <c:v>57.483333333333313</c:v>
                </c:pt>
                <c:pt idx="641">
                  <c:v>57.566666666666606</c:v>
                </c:pt>
                <c:pt idx="642">
                  <c:v>57.650000000000006</c:v>
                </c:pt>
                <c:pt idx="643">
                  <c:v>57.749999999999915</c:v>
                </c:pt>
                <c:pt idx="644">
                  <c:v>57.833333333333314</c:v>
                </c:pt>
                <c:pt idx="645">
                  <c:v>57.916666666666607</c:v>
                </c:pt>
                <c:pt idx="646">
                  <c:v>58.000000000000007</c:v>
                </c:pt>
                <c:pt idx="647">
                  <c:v>58.100000000000023</c:v>
                </c:pt>
                <c:pt idx="648">
                  <c:v>58.183333333333209</c:v>
                </c:pt>
                <c:pt idx="649">
                  <c:v>58.266666666666609</c:v>
                </c:pt>
                <c:pt idx="650">
                  <c:v>58.366666666666731</c:v>
                </c:pt>
                <c:pt idx="651">
                  <c:v>58.46666666666664</c:v>
                </c:pt>
                <c:pt idx="652">
                  <c:v>58.566666666666762</c:v>
                </c:pt>
                <c:pt idx="653">
                  <c:v>58.649999999999949</c:v>
                </c:pt>
                <c:pt idx="654">
                  <c:v>58.733333333333348</c:v>
                </c:pt>
                <c:pt idx="655">
                  <c:v>58.833333333333364</c:v>
                </c:pt>
                <c:pt idx="656">
                  <c:v>58.916666666666657</c:v>
                </c:pt>
                <c:pt idx="657">
                  <c:v>59.016666666666566</c:v>
                </c:pt>
                <c:pt idx="658">
                  <c:v>59.099999999999966</c:v>
                </c:pt>
                <c:pt idx="659">
                  <c:v>59.200000000000088</c:v>
                </c:pt>
                <c:pt idx="660">
                  <c:v>59.283333333333275</c:v>
                </c:pt>
                <c:pt idx="661">
                  <c:v>59.366666666666674</c:v>
                </c:pt>
                <c:pt idx="662">
                  <c:v>59.449999999999861</c:v>
                </c:pt>
                <c:pt idx="663">
                  <c:v>59.53333333333326</c:v>
                </c:pt>
                <c:pt idx="664">
                  <c:v>59.633333333333383</c:v>
                </c:pt>
                <c:pt idx="665">
                  <c:v>59.716666666666782</c:v>
                </c:pt>
                <c:pt idx="666">
                  <c:v>59.799999999999969</c:v>
                </c:pt>
                <c:pt idx="667">
                  <c:v>59.883333333333368</c:v>
                </c:pt>
                <c:pt idx="668">
                  <c:v>59.983333333333277</c:v>
                </c:pt>
                <c:pt idx="669">
                  <c:v>60.066666666666677</c:v>
                </c:pt>
                <c:pt idx="670">
                  <c:v>60.150000000000077</c:v>
                </c:pt>
                <c:pt idx="671">
                  <c:v>60.233333333333263</c:v>
                </c:pt>
                <c:pt idx="672">
                  <c:v>60.316666666666663</c:v>
                </c:pt>
                <c:pt idx="673">
                  <c:v>60.416666666666679</c:v>
                </c:pt>
                <c:pt idx="674">
                  <c:v>60.499999999999972</c:v>
                </c:pt>
                <c:pt idx="675">
                  <c:v>60.583333333333371</c:v>
                </c:pt>
                <c:pt idx="676">
                  <c:v>60.666666666666771</c:v>
                </c:pt>
                <c:pt idx="677">
                  <c:v>60.749999999999957</c:v>
                </c:pt>
                <c:pt idx="678">
                  <c:v>60.849999999999973</c:v>
                </c:pt>
                <c:pt idx="679">
                  <c:v>60.933333333333266</c:v>
                </c:pt>
                <c:pt idx="680">
                  <c:v>61.016666666666666</c:v>
                </c:pt>
                <c:pt idx="681">
                  <c:v>61.116666666666575</c:v>
                </c:pt>
                <c:pt idx="682">
                  <c:v>61.199999999999974</c:v>
                </c:pt>
                <c:pt idx="683">
                  <c:v>61.283333333333267</c:v>
                </c:pt>
                <c:pt idx="684">
                  <c:v>61.366666666666667</c:v>
                </c:pt>
                <c:pt idx="685">
                  <c:v>61.466666666666683</c:v>
                </c:pt>
                <c:pt idx="686">
                  <c:v>61.549999999999869</c:v>
                </c:pt>
                <c:pt idx="687">
                  <c:v>61.633333333333269</c:v>
                </c:pt>
                <c:pt idx="688">
                  <c:v>61.733333333333391</c:v>
                </c:pt>
                <c:pt idx="689">
                  <c:v>61.8333333333333</c:v>
                </c:pt>
                <c:pt idx="690">
                  <c:v>61.9166666666667</c:v>
                </c:pt>
                <c:pt idx="691">
                  <c:v>61.999999999999993</c:v>
                </c:pt>
                <c:pt idx="692">
                  <c:v>62.083333333333286</c:v>
                </c:pt>
                <c:pt idx="693">
                  <c:v>62.183333333333195</c:v>
                </c:pt>
                <c:pt idx="694">
                  <c:v>62.266666666666595</c:v>
                </c:pt>
                <c:pt idx="695">
                  <c:v>62.349999999999994</c:v>
                </c:pt>
                <c:pt idx="696">
                  <c:v>62.450000000000117</c:v>
                </c:pt>
                <c:pt idx="697">
                  <c:v>62.533333333333303</c:v>
                </c:pt>
              </c:numCache>
            </c:numRef>
          </c:xVal>
          <c:yVal>
            <c:numRef>
              <c:f>'VAR I'!$J$13:$J$710</c:f>
              <c:numCache>
                <c:formatCode>0.000</c:formatCode>
                <c:ptCount val="6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0.11039999999991214</c:v>
                </c:pt>
                <c:pt idx="40">
                  <c:v>0.20160000000009742</c:v>
                </c:pt>
                <c:pt idx="41">
                  <c:v>0.17039999999986438</c:v>
                </c:pt>
                <c:pt idx="42">
                  <c:v>9.6000000000087307E-2</c:v>
                </c:pt>
                <c:pt idx="43">
                  <c:v>0.26639999999978797</c:v>
                </c:pt>
                <c:pt idx="44">
                  <c:v>0.23280000000011247</c:v>
                </c:pt>
                <c:pt idx="45">
                  <c:v>0.18480000000008928</c:v>
                </c:pt>
                <c:pt idx="46">
                  <c:v>0.19399999999996967</c:v>
                </c:pt>
                <c:pt idx="47">
                  <c:v>0.33119999999973643</c:v>
                </c:pt>
                <c:pt idx="48">
                  <c:v>0.24480000000011826</c:v>
                </c:pt>
                <c:pt idx="49">
                  <c:v>0.27399999999995717</c:v>
                </c:pt>
                <c:pt idx="50">
                  <c:v>0.28560000000013802</c:v>
                </c:pt>
                <c:pt idx="51">
                  <c:v>0.30959999999975363</c:v>
                </c:pt>
                <c:pt idx="52">
                  <c:v>0.20199999999996843</c:v>
                </c:pt>
                <c:pt idx="53">
                  <c:v>0.36480000000017626</c:v>
                </c:pt>
                <c:pt idx="54">
                  <c:v>0.36000000000017396</c:v>
                </c:pt>
                <c:pt idx="55">
                  <c:v>0.33599999999994751</c:v>
                </c:pt>
                <c:pt idx="56">
                  <c:v>0.39839999999968301</c:v>
                </c:pt>
                <c:pt idx="57">
                  <c:v>0.31600000000028744</c:v>
                </c:pt>
                <c:pt idx="58">
                  <c:v>0.37439999999970203</c:v>
                </c:pt>
                <c:pt idx="59">
                  <c:v>0.31440000000015189</c:v>
                </c:pt>
                <c:pt idx="60">
                  <c:v>0.35199999999994502</c:v>
                </c:pt>
                <c:pt idx="61">
                  <c:v>0.45120000000021804</c:v>
                </c:pt>
                <c:pt idx="62">
                  <c:v>0.28319999999977463</c:v>
                </c:pt>
                <c:pt idx="63">
                  <c:v>0.4440000000002145</c:v>
                </c:pt>
                <c:pt idx="64">
                  <c:v>0.35799999999994403</c:v>
                </c:pt>
                <c:pt idx="65">
                  <c:v>0.35199999999994502</c:v>
                </c:pt>
                <c:pt idx="66">
                  <c:v>0.47520000000022961</c:v>
                </c:pt>
                <c:pt idx="67">
                  <c:v>0.40079999999968102</c:v>
                </c:pt>
                <c:pt idx="68">
                  <c:v>0.46320000000022382</c:v>
                </c:pt>
                <c:pt idx="69">
                  <c:v>0.53520000000025858</c:v>
                </c:pt>
                <c:pt idx="70">
                  <c:v>0.22799999999996437</c:v>
                </c:pt>
                <c:pt idx="71">
                  <c:v>0.56639999999954926</c:v>
                </c:pt>
                <c:pt idx="72">
                  <c:v>0.3260000000002965</c:v>
                </c:pt>
                <c:pt idx="73">
                  <c:v>0.29599999999995374</c:v>
                </c:pt>
                <c:pt idx="74">
                  <c:v>0.48719999999961228</c:v>
                </c:pt>
                <c:pt idx="75">
                  <c:v>0.4344000000002099</c:v>
                </c:pt>
                <c:pt idx="76">
                  <c:v>0.36399999999994309</c:v>
                </c:pt>
                <c:pt idx="77">
                  <c:v>0.45120000000021804</c:v>
                </c:pt>
                <c:pt idx="78">
                  <c:v>0.35519999999971735</c:v>
                </c:pt>
                <c:pt idx="79">
                  <c:v>0.52080000000025162</c:v>
                </c:pt>
                <c:pt idx="80">
                  <c:v>0.40799999999993619</c:v>
                </c:pt>
                <c:pt idx="81">
                  <c:v>0.38640000000018671</c:v>
                </c:pt>
                <c:pt idx="82">
                  <c:v>0.43679999999965236</c:v>
                </c:pt>
                <c:pt idx="83">
                  <c:v>0.4488000000002168</c:v>
                </c:pt>
                <c:pt idx="84">
                  <c:v>0.43599999999993189</c:v>
                </c:pt>
                <c:pt idx="85">
                  <c:v>0.42240000000020411</c:v>
                </c:pt>
                <c:pt idx="86">
                  <c:v>0.45839999999963521</c:v>
                </c:pt>
                <c:pt idx="87">
                  <c:v>0.51840000000025055</c:v>
                </c:pt>
                <c:pt idx="88">
                  <c:v>0.32599999999994905</c:v>
                </c:pt>
                <c:pt idx="89">
                  <c:v>0.4704000000002273</c:v>
                </c:pt>
                <c:pt idx="90">
                  <c:v>0.61919999999950726</c:v>
                </c:pt>
                <c:pt idx="91">
                  <c:v>0.38640000000018671</c:v>
                </c:pt>
                <c:pt idx="92">
                  <c:v>0.41999999999993437</c:v>
                </c:pt>
                <c:pt idx="93">
                  <c:v>0.42999999999993277</c:v>
                </c:pt>
                <c:pt idx="94">
                  <c:v>0.56160000000027133</c:v>
                </c:pt>
                <c:pt idx="95">
                  <c:v>0.43200000000020872</c:v>
                </c:pt>
                <c:pt idx="96">
                  <c:v>0.48479999999961415</c:v>
                </c:pt>
                <c:pt idx="97">
                  <c:v>0.49200000000023769</c:v>
                </c:pt>
                <c:pt idx="98">
                  <c:v>0.53279999999957595</c:v>
                </c:pt>
                <c:pt idx="99">
                  <c:v>0.40200000000036562</c:v>
                </c:pt>
                <c:pt idx="100">
                  <c:v>0.5111999999995932</c:v>
                </c:pt>
                <c:pt idx="101">
                  <c:v>0.55680000000026897</c:v>
                </c:pt>
                <c:pt idx="102">
                  <c:v>0.40999999999993592</c:v>
                </c:pt>
                <c:pt idx="103">
                  <c:v>0.55200000000026672</c:v>
                </c:pt>
                <c:pt idx="104">
                  <c:v>0.53279999999957595</c:v>
                </c:pt>
                <c:pt idx="105">
                  <c:v>0.50999999999992029</c:v>
                </c:pt>
                <c:pt idx="106">
                  <c:v>0.5328000000002574</c:v>
                </c:pt>
                <c:pt idx="107">
                  <c:v>0.42599999999993343</c:v>
                </c:pt>
                <c:pt idx="108">
                  <c:v>0.48720000000023544</c:v>
                </c:pt>
                <c:pt idx="109">
                  <c:v>0.5111999999995932</c:v>
                </c:pt>
                <c:pt idx="110">
                  <c:v>0.49999999999992184</c:v>
                </c:pt>
                <c:pt idx="111">
                  <c:v>0.59760000000028868</c:v>
                </c:pt>
                <c:pt idx="112">
                  <c:v>0.51840000000025055</c:v>
                </c:pt>
                <c:pt idx="113">
                  <c:v>0.41799999999993465</c:v>
                </c:pt>
                <c:pt idx="114">
                  <c:v>0.50159999999960081</c:v>
                </c:pt>
                <c:pt idx="115">
                  <c:v>0.48000000000043658</c:v>
                </c:pt>
                <c:pt idx="116">
                  <c:v>0.49199999999960847</c:v>
                </c:pt>
                <c:pt idx="117">
                  <c:v>0.71040000000034331</c:v>
                </c:pt>
                <c:pt idx="118">
                  <c:v>1.0992000000005311</c:v>
                </c:pt>
                <c:pt idx="119">
                  <c:v>0.27999999999995623</c:v>
                </c:pt>
                <c:pt idx="120">
                  <c:v>0.33199999999994811</c:v>
                </c:pt>
                <c:pt idx="121">
                  <c:v>0.5111999999995932</c:v>
                </c:pt>
                <c:pt idx="122">
                  <c:v>0.41760000000020175</c:v>
                </c:pt>
                <c:pt idx="123">
                  <c:v>0.45120000000021804</c:v>
                </c:pt>
                <c:pt idx="124">
                  <c:v>0.37399999999994155</c:v>
                </c:pt>
                <c:pt idx="125">
                  <c:v>0.50399999999959888</c:v>
                </c:pt>
                <c:pt idx="126">
                  <c:v>0.42800000000038924</c:v>
                </c:pt>
                <c:pt idx="127">
                  <c:v>0.71519999999943085</c:v>
                </c:pt>
                <c:pt idx="128">
                  <c:v>0.58080000000028065</c:v>
                </c:pt>
                <c:pt idx="129">
                  <c:v>0.62639999999950158</c:v>
                </c:pt>
                <c:pt idx="130">
                  <c:v>0.56600000000051476</c:v>
                </c:pt>
                <c:pt idx="131">
                  <c:v>0.61199999999951293</c:v>
                </c:pt>
                <c:pt idx="132">
                  <c:v>0.51199999999991996</c:v>
                </c:pt>
                <c:pt idx="133">
                  <c:v>0.65760000000031771</c:v>
                </c:pt>
                <c:pt idx="134">
                  <c:v>0.50400000000015144</c:v>
                </c:pt>
                <c:pt idx="135">
                  <c:v>0.8399999999993315</c:v>
                </c:pt>
                <c:pt idx="136">
                  <c:v>1.0560000000005103</c:v>
                </c:pt>
                <c:pt idx="137">
                  <c:v>0.64080000000030957</c:v>
                </c:pt>
                <c:pt idx="138">
                  <c:v>0.46999999999992653</c:v>
                </c:pt>
                <c:pt idx="139">
                  <c:v>0.72239999999942517</c:v>
                </c:pt>
                <c:pt idx="140">
                  <c:v>0.48480000000023421</c:v>
                </c:pt>
                <c:pt idx="141">
                  <c:v>0.5232000000002528</c:v>
                </c:pt>
                <c:pt idx="142">
                  <c:v>0.40399999999993685</c:v>
                </c:pt>
                <c:pt idx="143">
                  <c:v>0.54479999999956641</c:v>
                </c:pt>
                <c:pt idx="144">
                  <c:v>0.57600000000027829</c:v>
                </c:pt>
                <c:pt idx="145">
                  <c:v>0.50799999999992052</c:v>
                </c:pt>
                <c:pt idx="146">
                  <c:v>0.59520000000028761</c:v>
                </c:pt>
                <c:pt idx="147">
                  <c:v>0.44599999999993029</c:v>
                </c:pt>
                <c:pt idx="148">
                  <c:v>0.49399999999992278</c:v>
                </c:pt>
                <c:pt idx="149">
                  <c:v>0.71280000000034438</c:v>
                </c:pt>
                <c:pt idx="150">
                  <c:v>0.45399999999992902</c:v>
                </c:pt>
                <c:pt idx="151">
                  <c:v>0.59039999999953019</c:v>
                </c:pt>
                <c:pt idx="152">
                  <c:v>0.57600000000027829</c:v>
                </c:pt>
                <c:pt idx="153">
                  <c:v>0.48399999999992432</c:v>
                </c:pt>
                <c:pt idx="154">
                  <c:v>0.59760000000028868</c:v>
                </c:pt>
                <c:pt idx="155">
                  <c:v>0.55199999999956073</c:v>
                </c:pt>
                <c:pt idx="156">
                  <c:v>0.50200000000045664</c:v>
                </c:pt>
                <c:pt idx="157">
                  <c:v>0.56639999999954926</c:v>
                </c:pt>
                <c:pt idx="158">
                  <c:v>0.54799999999991433</c:v>
                </c:pt>
                <c:pt idx="159">
                  <c:v>0.80880000000039087</c:v>
                </c:pt>
                <c:pt idx="160">
                  <c:v>0.51840000000025055</c:v>
                </c:pt>
                <c:pt idx="161">
                  <c:v>0.47599999999992559</c:v>
                </c:pt>
                <c:pt idx="162">
                  <c:v>0.64079999999949</c:v>
                </c:pt>
                <c:pt idx="163">
                  <c:v>0.53520000000025858</c:v>
                </c:pt>
                <c:pt idx="164">
                  <c:v>0.55680000000026897</c:v>
                </c:pt>
                <c:pt idx="165">
                  <c:v>0.4959999999999225</c:v>
                </c:pt>
                <c:pt idx="166">
                  <c:v>0.71999999999942699</c:v>
                </c:pt>
                <c:pt idx="167">
                  <c:v>0.57799999999990959</c:v>
                </c:pt>
                <c:pt idx="168">
                  <c:v>0.57400000000052198</c:v>
                </c:pt>
                <c:pt idx="169">
                  <c:v>0.74159999999940984</c:v>
                </c:pt>
                <c:pt idx="170">
                  <c:v>0.65040000000031428</c:v>
                </c:pt>
                <c:pt idx="171">
                  <c:v>0.60240000000029115</c:v>
                </c:pt>
                <c:pt idx="172">
                  <c:v>0.54799999999991433</c:v>
                </c:pt>
                <c:pt idx="173">
                  <c:v>0.66239999999947285</c:v>
                </c:pt>
                <c:pt idx="174">
                  <c:v>0.67920000000032821</c:v>
                </c:pt>
                <c:pt idx="175">
                  <c:v>0.57399999999991025</c:v>
                </c:pt>
                <c:pt idx="176">
                  <c:v>0.90480000000043725</c:v>
                </c:pt>
                <c:pt idx="177">
                  <c:v>0.65279999999948046</c:v>
                </c:pt>
                <c:pt idx="178">
                  <c:v>0.45399999999992902</c:v>
                </c:pt>
                <c:pt idx="179">
                  <c:v>0.80160000000038723</c:v>
                </c:pt>
                <c:pt idx="180">
                  <c:v>0.8160000000003943</c:v>
                </c:pt>
                <c:pt idx="181">
                  <c:v>0.66999999999989523</c:v>
                </c:pt>
                <c:pt idx="182">
                  <c:v>0.70559999999943845</c:v>
                </c:pt>
                <c:pt idx="183">
                  <c:v>0.77760000000037566</c:v>
                </c:pt>
                <c:pt idx="184">
                  <c:v>0.90720000000043821</c:v>
                </c:pt>
                <c:pt idx="185">
                  <c:v>0.6319999999999012</c:v>
                </c:pt>
                <c:pt idx="186">
                  <c:v>0.62639999999950158</c:v>
                </c:pt>
                <c:pt idx="187">
                  <c:v>0.66240000000032007</c:v>
                </c:pt>
                <c:pt idx="188">
                  <c:v>0.62880000000030378</c:v>
                </c:pt>
                <c:pt idx="189">
                  <c:v>0.543999999999915</c:v>
                </c:pt>
                <c:pt idx="190">
                  <c:v>0.57359999999954348</c:v>
                </c:pt>
                <c:pt idx="191">
                  <c:v>0.70560000000034084</c:v>
                </c:pt>
                <c:pt idx="192">
                  <c:v>0.62399999999990241</c:v>
                </c:pt>
                <c:pt idx="193">
                  <c:v>0.68880000000033281</c:v>
                </c:pt>
                <c:pt idx="194">
                  <c:v>0.71279999999943278</c:v>
                </c:pt>
                <c:pt idx="195">
                  <c:v>0.61400000000055843</c:v>
                </c:pt>
                <c:pt idx="196">
                  <c:v>0.75599999999939838</c:v>
                </c:pt>
                <c:pt idx="197">
                  <c:v>0.80160000000038723</c:v>
                </c:pt>
                <c:pt idx="198">
                  <c:v>0.65999999999947478</c:v>
                </c:pt>
                <c:pt idx="199">
                  <c:v>0.56600000000051476</c:v>
                </c:pt>
                <c:pt idx="200">
                  <c:v>0.6575999999994766</c:v>
                </c:pt>
                <c:pt idx="201">
                  <c:v>0.71280000000034438</c:v>
                </c:pt>
                <c:pt idx="202">
                  <c:v>0.63120000000030496</c:v>
                </c:pt>
                <c:pt idx="203">
                  <c:v>0.58799999999990804</c:v>
                </c:pt>
                <c:pt idx="204">
                  <c:v>0.67919999999945946</c:v>
                </c:pt>
                <c:pt idx="205">
                  <c:v>0.74160000000035831</c:v>
                </c:pt>
                <c:pt idx="206">
                  <c:v>0.53999999999991555</c:v>
                </c:pt>
                <c:pt idx="207">
                  <c:v>0.65040000000031428</c:v>
                </c:pt>
                <c:pt idx="208">
                  <c:v>0.66719999999946911</c:v>
                </c:pt>
                <c:pt idx="209">
                  <c:v>0.50057142857157899</c:v>
                </c:pt>
                <c:pt idx="210">
                  <c:v>0.72960000000035252</c:v>
                </c:pt>
                <c:pt idx="211">
                  <c:v>0.66959999999946707</c:v>
                </c:pt>
                <c:pt idx="212">
                  <c:v>0.55399999999991334</c:v>
                </c:pt>
                <c:pt idx="213">
                  <c:v>0.62400000000030154</c:v>
                </c:pt>
                <c:pt idx="214">
                  <c:v>0.65799999999989711</c:v>
                </c:pt>
                <c:pt idx="215">
                  <c:v>0.71040000000034331</c:v>
                </c:pt>
                <c:pt idx="216">
                  <c:v>0.83519999999933525</c:v>
                </c:pt>
                <c:pt idx="217">
                  <c:v>0.59200000000053843</c:v>
                </c:pt>
                <c:pt idx="218">
                  <c:v>0.60239999999952065</c:v>
                </c:pt>
                <c:pt idx="219">
                  <c:v>0.67399999999989468</c:v>
                </c:pt>
                <c:pt idx="220">
                  <c:v>0.79440000000038391</c:v>
                </c:pt>
                <c:pt idx="221">
                  <c:v>0.70999999999988905</c:v>
                </c:pt>
                <c:pt idx="222">
                  <c:v>0.79440000000038391</c:v>
                </c:pt>
                <c:pt idx="223">
                  <c:v>0.91919999999926838</c:v>
                </c:pt>
                <c:pt idx="224">
                  <c:v>0.60399999999990561</c:v>
                </c:pt>
                <c:pt idx="225">
                  <c:v>0.73680000000035595</c:v>
                </c:pt>
                <c:pt idx="226">
                  <c:v>0.69600000000033624</c:v>
                </c:pt>
                <c:pt idx="227">
                  <c:v>0.77519999999938305</c:v>
                </c:pt>
                <c:pt idx="228">
                  <c:v>0.62399999999990241</c:v>
                </c:pt>
                <c:pt idx="229">
                  <c:v>0.91920000000044411</c:v>
                </c:pt>
                <c:pt idx="230">
                  <c:v>0.65399999999989777</c:v>
                </c:pt>
                <c:pt idx="231">
                  <c:v>0.72000000000034792</c:v>
                </c:pt>
                <c:pt idx="232">
                  <c:v>0.79199999999936976</c:v>
                </c:pt>
                <c:pt idx="233">
                  <c:v>0.79200000000038262</c:v>
                </c:pt>
                <c:pt idx="234">
                  <c:v>0.79200000000038262</c:v>
                </c:pt>
                <c:pt idx="235">
                  <c:v>0.65999999999989678</c:v>
                </c:pt>
                <c:pt idx="236">
                  <c:v>0.71519999999943085</c:v>
                </c:pt>
                <c:pt idx="237">
                  <c:v>0.75120000000036302</c:v>
                </c:pt>
                <c:pt idx="238">
                  <c:v>0.62399999999990241</c:v>
                </c:pt>
                <c:pt idx="239">
                  <c:v>0.62399999999990241</c:v>
                </c:pt>
                <c:pt idx="240">
                  <c:v>0.78720000000038026</c:v>
                </c:pt>
                <c:pt idx="241">
                  <c:v>0.65280000000031535</c:v>
                </c:pt>
                <c:pt idx="242">
                  <c:v>0.55799999999991279</c:v>
                </c:pt>
                <c:pt idx="243">
                  <c:v>0.66479999999947093</c:v>
                </c:pt>
                <c:pt idx="244">
                  <c:v>0.51800000000047108</c:v>
                </c:pt>
                <c:pt idx="245">
                  <c:v>0.69839999999944424</c:v>
                </c:pt>
                <c:pt idx="246">
                  <c:v>0.59999999999990616</c:v>
                </c:pt>
                <c:pt idx="247">
                  <c:v>0.86640000000041861</c:v>
                </c:pt>
                <c:pt idx="248">
                  <c:v>0.67999999999989369</c:v>
                </c:pt>
                <c:pt idx="249">
                  <c:v>0.71599999999988806</c:v>
                </c:pt>
                <c:pt idx="250">
                  <c:v>0.65399999999989777</c:v>
                </c:pt>
                <c:pt idx="251">
                  <c:v>0.80400000000038851</c:v>
                </c:pt>
                <c:pt idx="252">
                  <c:v>0.56999999999991091</c:v>
                </c:pt>
                <c:pt idx="253">
                  <c:v>0.80160000000038723</c:v>
                </c:pt>
                <c:pt idx="254">
                  <c:v>0.55199999999991378</c:v>
                </c:pt>
                <c:pt idx="255">
                  <c:v>0.75360000000036409</c:v>
                </c:pt>
                <c:pt idx="256">
                  <c:v>0.56399999999991179</c:v>
                </c:pt>
                <c:pt idx="257">
                  <c:v>0.68879999999945185</c:v>
                </c:pt>
                <c:pt idx="258">
                  <c:v>0.6379999999999002</c:v>
                </c:pt>
                <c:pt idx="259">
                  <c:v>0.72800000000066212</c:v>
                </c:pt>
                <c:pt idx="260">
                  <c:v>0.85199999999986686</c:v>
                </c:pt>
                <c:pt idx="261">
                  <c:v>0.78959999999937158</c:v>
                </c:pt>
                <c:pt idx="262">
                  <c:v>0.67600000000061478</c:v>
                </c:pt>
                <c:pt idx="263">
                  <c:v>0.74399999999988375</c:v>
                </c:pt>
                <c:pt idx="264">
                  <c:v>0.79679999999936602</c:v>
                </c:pt>
                <c:pt idx="265">
                  <c:v>0.79199999999987625</c:v>
                </c:pt>
                <c:pt idx="266">
                  <c:v>0.83040000000040126</c:v>
                </c:pt>
                <c:pt idx="267">
                  <c:v>0.57799999999990959</c:v>
                </c:pt>
                <c:pt idx="268">
                  <c:v>0.85680000000041401</c:v>
                </c:pt>
                <c:pt idx="269">
                  <c:v>0.81839999999934876</c:v>
                </c:pt>
                <c:pt idx="270">
                  <c:v>0.62400000000056755</c:v>
                </c:pt>
                <c:pt idx="271">
                  <c:v>0.71399999999988839</c:v>
                </c:pt>
                <c:pt idx="272">
                  <c:v>0.72199999999988718</c:v>
                </c:pt>
                <c:pt idx="273">
                  <c:v>0.80640000000038969</c:v>
                </c:pt>
                <c:pt idx="274">
                  <c:v>0.70199999999989027</c:v>
                </c:pt>
                <c:pt idx="275">
                  <c:v>0.76079999999939452</c:v>
                </c:pt>
                <c:pt idx="276">
                  <c:v>0.65999999999989678</c:v>
                </c:pt>
                <c:pt idx="277">
                  <c:v>0.64600000000058744</c:v>
                </c:pt>
                <c:pt idx="278">
                  <c:v>0.82559999999934297</c:v>
                </c:pt>
                <c:pt idx="279">
                  <c:v>0.7224000000003491</c:v>
                </c:pt>
                <c:pt idx="280">
                  <c:v>0.62999999999990153</c:v>
                </c:pt>
                <c:pt idx="281">
                  <c:v>0.72720000000035134</c:v>
                </c:pt>
                <c:pt idx="282">
                  <c:v>0.59999999999990616</c:v>
                </c:pt>
                <c:pt idx="283">
                  <c:v>0.69599999999989115</c:v>
                </c:pt>
                <c:pt idx="284">
                  <c:v>0.68999999999989214</c:v>
                </c:pt>
                <c:pt idx="285">
                  <c:v>0.74799999999988309</c:v>
                </c:pt>
                <c:pt idx="286">
                  <c:v>0.61399999999990396</c:v>
                </c:pt>
                <c:pt idx="287">
                  <c:v>0.92880000000044882</c:v>
                </c:pt>
                <c:pt idx="288">
                  <c:v>0.76799999999987989</c:v>
                </c:pt>
                <c:pt idx="289">
                  <c:v>0.98400000000047538</c:v>
                </c:pt>
                <c:pt idx="290">
                  <c:v>0.97439999999922455</c:v>
                </c:pt>
                <c:pt idx="291">
                  <c:v>0.8219999999998715</c:v>
                </c:pt>
                <c:pt idx="292">
                  <c:v>0.85440000000041283</c:v>
                </c:pt>
                <c:pt idx="293">
                  <c:v>0.76599999999988022</c:v>
                </c:pt>
                <c:pt idx="294">
                  <c:v>0.77399999999987912</c:v>
                </c:pt>
                <c:pt idx="295">
                  <c:v>0.9096000000004395</c:v>
                </c:pt>
                <c:pt idx="296">
                  <c:v>0.7165714285716438</c:v>
                </c:pt>
                <c:pt idx="297">
                  <c:v>0.86159999999931425</c:v>
                </c:pt>
                <c:pt idx="298">
                  <c:v>0.95040000000045921</c:v>
                </c:pt>
                <c:pt idx="299">
                  <c:v>0.67199999999989501</c:v>
                </c:pt>
                <c:pt idx="300">
                  <c:v>0.81120000000039183</c:v>
                </c:pt>
                <c:pt idx="301">
                  <c:v>0.71399999999988839</c:v>
                </c:pt>
                <c:pt idx="302">
                  <c:v>0.77759999999938112</c:v>
                </c:pt>
                <c:pt idx="303">
                  <c:v>0.6400000000005821</c:v>
                </c:pt>
                <c:pt idx="304">
                  <c:v>0.63999999999989998</c:v>
                </c:pt>
                <c:pt idx="305">
                  <c:v>0.73439999999941563</c:v>
                </c:pt>
                <c:pt idx="306">
                  <c:v>0.74640000000036066</c:v>
                </c:pt>
                <c:pt idx="307">
                  <c:v>0.70320000000033978</c:v>
                </c:pt>
                <c:pt idx="308">
                  <c:v>0.62799999999990175</c:v>
                </c:pt>
                <c:pt idx="309">
                  <c:v>0.76079999999939452</c:v>
                </c:pt>
                <c:pt idx="310">
                  <c:v>0.65280000000031535</c:v>
                </c:pt>
                <c:pt idx="311">
                  <c:v>0.64599999999989899</c:v>
                </c:pt>
                <c:pt idx="312">
                  <c:v>1.0128000000004895</c:v>
                </c:pt>
                <c:pt idx="313">
                  <c:v>0.55919999999955505</c:v>
                </c:pt>
                <c:pt idx="314">
                  <c:v>0.64400000000058577</c:v>
                </c:pt>
                <c:pt idx="315">
                  <c:v>0.81839999999934876</c:v>
                </c:pt>
                <c:pt idx="316">
                  <c:v>0.80640000000038969</c:v>
                </c:pt>
                <c:pt idx="317">
                  <c:v>0.64599999999989899</c:v>
                </c:pt>
                <c:pt idx="318">
                  <c:v>0.74640000000036066</c:v>
                </c:pt>
                <c:pt idx="319">
                  <c:v>0.52799999999967628</c:v>
                </c:pt>
                <c:pt idx="320">
                  <c:v>0.91680000000044304</c:v>
                </c:pt>
                <c:pt idx="321">
                  <c:v>0.75119999999940223</c:v>
                </c:pt>
                <c:pt idx="322">
                  <c:v>0.63000000000057299</c:v>
                </c:pt>
                <c:pt idx="323">
                  <c:v>0.66239999999947285</c:v>
                </c:pt>
                <c:pt idx="324">
                  <c:v>0.70320000000033978</c:v>
                </c:pt>
                <c:pt idx="325">
                  <c:v>0.71760000000034674</c:v>
                </c:pt>
                <c:pt idx="326">
                  <c:v>0.60799999999990495</c:v>
                </c:pt>
                <c:pt idx="327">
                  <c:v>0.85919999999931618</c:v>
                </c:pt>
                <c:pt idx="328">
                  <c:v>0.65520000000031664</c:v>
                </c:pt>
                <c:pt idx="329">
                  <c:v>0.72000000000034792</c:v>
                </c:pt>
                <c:pt idx="330">
                  <c:v>0.60799999999990495</c:v>
                </c:pt>
                <c:pt idx="331">
                  <c:v>0.85679999999931822</c:v>
                </c:pt>
                <c:pt idx="332">
                  <c:v>0.67799999999989402</c:v>
                </c:pt>
                <c:pt idx="333">
                  <c:v>1.0248000000004953</c:v>
                </c:pt>
                <c:pt idx="334">
                  <c:v>0.61599999999990374</c:v>
                </c:pt>
                <c:pt idx="335">
                  <c:v>0.89760000000043361</c:v>
                </c:pt>
                <c:pt idx="336">
                  <c:v>0.7631999999993927</c:v>
                </c:pt>
                <c:pt idx="337">
                  <c:v>0.86880000000041979</c:v>
                </c:pt>
                <c:pt idx="338">
                  <c:v>0.62999999999990153</c:v>
                </c:pt>
                <c:pt idx="339">
                  <c:v>0.74999999999988276</c:v>
                </c:pt>
                <c:pt idx="340">
                  <c:v>0.81840000000039548</c:v>
                </c:pt>
                <c:pt idx="341">
                  <c:v>0.74640000000036066</c:v>
                </c:pt>
                <c:pt idx="342">
                  <c:v>0.62799999999990175</c:v>
                </c:pt>
                <c:pt idx="343">
                  <c:v>0.78959999999937158</c:v>
                </c:pt>
                <c:pt idx="344">
                  <c:v>0.79680000000038509</c:v>
                </c:pt>
                <c:pt idx="345">
                  <c:v>0.75999999999988122</c:v>
                </c:pt>
                <c:pt idx="346">
                  <c:v>0.77599999999987868</c:v>
                </c:pt>
                <c:pt idx="347">
                  <c:v>0.98880000000047785</c:v>
                </c:pt>
                <c:pt idx="348">
                  <c:v>0.86400000000041743</c:v>
                </c:pt>
                <c:pt idx="349">
                  <c:v>0.67199999999989501</c:v>
                </c:pt>
                <c:pt idx="350">
                  <c:v>0.90719999999927803</c:v>
                </c:pt>
                <c:pt idx="351">
                  <c:v>0.78960000000038144</c:v>
                </c:pt>
                <c:pt idx="352">
                  <c:v>0.68799999999989248</c:v>
                </c:pt>
                <c:pt idx="353">
                  <c:v>0.8256000000003989</c:v>
                </c:pt>
                <c:pt idx="354">
                  <c:v>0.7799999999993793</c:v>
                </c:pt>
                <c:pt idx="355">
                  <c:v>0.88080000000042569</c:v>
                </c:pt>
                <c:pt idx="356">
                  <c:v>0.75600000000036527</c:v>
                </c:pt>
                <c:pt idx="357">
                  <c:v>0.64599999999989899</c:v>
                </c:pt>
                <c:pt idx="358">
                  <c:v>0.82079999999934683</c:v>
                </c:pt>
                <c:pt idx="359">
                  <c:v>0.78960000000038144</c:v>
                </c:pt>
                <c:pt idx="360">
                  <c:v>0.63999999999989998</c:v>
                </c:pt>
                <c:pt idx="361">
                  <c:v>0.78480000000037931</c:v>
                </c:pt>
                <c:pt idx="362">
                  <c:v>0.76559999999939066</c:v>
                </c:pt>
                <c:pt idx="363">
                  <c:v>0.60199999999990594</c:v>
                </c:pt>
                <c:pt idx="364">
                  <c:v>0.78480000000037931</c:v>
                </c:pt>
                <c:pt idx="365">
                  <c:v>0.75600000000036527</c:v>
                </c:pt>
                <c:pt idx="366">
                  <c:v>0.89759999999928564</c:v>
                </c:pt>
                <c:pt idx="367">
                  <c:v>0.93600000000045225</c:v>
                </c:pt>
                <c:pt idx="368">
                  <c:v>0.68799999999989248</c:v>
                </c:pt>
                <c:pt idx="369">
                  <c:v>0.77799999999987834</c:v>
                </c:pt>
                <c:pt idx="370">
                  <c:v>1.053600000000509</c:v>
                </c:pt>
                <c:pt idx="371">
                  <c:v>0.68799999999989248</c:v>
                </c:pt>
                <c:pt idx="372">
                  <c:v>0.82080000000039666</c:v>
                </c:pt>
                <c:pt idx="373">
                  <c:v>0.6859999999998927</c:v>
                </c:pt>
                <c:pt idx="374">
                  <c:v>0.90719999999927803</c:v>
                </c:pt>
                <c:pt idx="375">
                  <c:v>0.78720000000038026</c:v>
                </c:pt>
                <c:pt idx="376">
                  <c:v>0.68999999999989214</c:v>
                </c:pt>
                <c:pt idx="377">
                  <c:v>0.99120000000047881</c:v>
                </c:pt>
                <c:pt idx="378">
                  <c:v>0.77039999999938691</c:v>
                </c:pt>
                <c:pt idx="379">
                  <c:v>0.70400000000064034</c:v>
                </c:pt>
                <c:pt idx="380">
                  <c:v>0.81599999999935058</c:v>
                </c:pt>
                <c:pt idx="381">
                  <c:v>0.67999999999989369</c:v>
                </c:pt>
                <c:pt idx="382">
                  <c:v>0.8160000000003943</c:v>
                </c:pt>
                <c:pt idx="383">
                  <c:v>0.76199999999988088</c:v>
                </c:pt>
                <c:pt idx="384">
                  <c:v>0.85440000000041283</c:v>
                </c:pt>
                <c:pt idx="385">
                  <c:v>0.84719999999932571</c:v>
                </c:pt>
                <c:pt idx="386">
                  <c:v>0.82800000000040008</c:v>
                </c:pt>
                <c:pt idx="387">
                  <c:v>0.68399999999989314</c:v>
                </c:pt>
                <c:pt idx="388">
                  <c:v>0.85440000000041283</c:v>
                </c:pt>
                <c:pt idx="389">
                  <c:v>0.90479999999928007</c:v>
                </c:pt>
                <c:pt idx="390">
                  <c:v>0.71600000000065112</c:v>
                </c:pt>
                <c:pt idx="391">
                  <c:v>0.73799999999988464</c:v>
                </c:pt>
                <c:pt idx="392">
                  <c:v>0.94079999999925135</c:v>
                </c:pt>
                <c:pt idx="393">
                  <c:v>0.84000000000040587</c:v>
                </c:pt>
                <c:pt idx="394">
                  <c:v>0.54799999999991433</c:v>
                </c:pt>
                <c:pt idx="395">
                  <c:v>0.73199999999988563</c:v>
                </c:pt>
                <c:pt idx="396">
                  <c:v>0.96000000000046382</c:v>
                </c:pt>
                <c:pt idx="397">
                  <c:v>0.73799999999988464</c:v>
                </c:pt>
                <c:pt idx="398">
                  <c:v>0.87600000000042322</c:v>
                </c:pt>
                <c:pt idx="399">
                  <c:v>0.71799999999988773</c:v>
                </c:pt>
                <c:pt idx="400">
                  <c:v>0.78719999999937351</c:v>
                </c:pt>
                <c:pt idx="401">
                  <c:v>0.73800000000067123</c:v>
                </c:pt>
                <c:pt idx="402">
                  <c:v>0.91679999999927042</c:v>
                </c:pt>
                <c:pt idx="403">
                  <c:v>0.81360000000039312</c:v>
                </c:pt>
                <c:pt idx="404">
                  <c:v>0.72199999999988718</c:v>
                </c:pt>
                <c:pt idx="405">
                  <c:v>0.85440000000041283</c:v>
                </c:pt>
                <c:pt idx="406">
                  <c:v>0.75359999999940019</c:v>
                </c:pt>
                <c:pt idx="407">
                  <c:v>0.88560000000042782</c:v>
                </c:pt>
                <c:pt idx="408">
                  <c:v>0.68999999999989214</c:v>
                </c:pt>
                <c:pt idx="409">
                  <c:v>0.88320000000042664</c:v>
                </c:pt>
                <c:pt idx="410">
                  <c:v>0.83279999999933729</c:v>
                </c:pt>
                <c:pt idx="411">
                  <c:v>0.80160000000038723</c:v>
                </c:pt>
                <c:pt idx="412">
                  <c:v>0.67599999999989424</c:v>
                </c:pt>
                <c:pt idx="413">
                  <c:v>0.82080000000039666</c:v>
                </c:pt>
                <c:pt idx="414">
                  <c:v>0.83039999999933922</c:v>
                </c:pt>
                <c:pt idx="415">
                  <c:v>0.76800000000037105</c:v>
                </c:pt>
                <c:pt idx="416">
                  <c:v>0.7199999999998874</c:v>
                </c:pt>
                <c:pt idx="417">
                  <c:v>0.81120000000039183</c:v>
                </c:pt>
                <c:pt idx="418">
                  <c:v>0.73799999999988464</c:v>
                </c:pt>
                <c:pt idx="419">
                  <c:v>0.74599999999988331</c:v>
                </c:pt>
                <c:pt idx="420">
                  <c:v>0.79679999999936602</c:v>
                </c:pt>
                <c:pt idx="421">
                  <c:v>0.68800000000062567</c:v>
                </c:pt>
                <c:pt idx="422">
                  <c:v>0.85199999999932197</c:v>
                </c:pt>
                <c:pt idx="423">
                  <c:v>0.67399999999989468</c:v>
                </c:pt>
                <c:pt idx="424">
                  <c:v>0.8160000000003943</c:v>
                </c:pt>
                <c:pt idx="425">
                  <c:v>0.69799999999989082</c:v>
                </c:pt>
                <c:pt idx="426">
                  <c:v>0.8784000000004244</c:v>
                </c:pt>
                <c:pt idx="427">
                  <c:v>0.76079999999939452</c:v>
                </c:pt>
                <c:pt idx="428">
                  <c:v>0.67200000000061122</c:v>
                </c:pt>
                <c:pt idx="429">
                  <c:v>0.74159999999940984</c:v>
                </c:pt>
                <c:pt idx="430">
                  <c:v>0.79440000000038391</c:v>
                </c:pt>
                <c:pt idx="431">
                  <c:v>0.83519999999933525</c:v>
                </c:pt>
                <c:pt idx="432">
                  <c:v>0.77040000000037223</c:v>
                </c:pt>
                <c:pt idx="433">
                  <c:v>0.74599999999988331</c:v>
                </c:pt>
                <c:pt idx="434">
                  <c:v>0.87360000000042204</c:v>
                </c:pt>
                <c:pt idx="435">
                  <c:v>0.88799999999929335</c:v>
                </c:pt>
                <c:pt idx="436">
                  <c:v>0.86400000000041743</c:v>
                </c:pt>
                <c:pt idx="437">
                  <c:v>0.83799999999986896</c:v>
                </c:pt>
                <c:pt idx="438">
                  <c:v>0.84480000000040822</c:v>
                </c:pt>
                <c:pt idx="439">
                  <c:v>0.7799999999993793</c:v>
                </c:pt>
                <c:pt idx="440">
                  <c:v>0.64600000000058744</c:v>
                </c:pt>
                <c:pt idx="441">
                  <c:v>0.80399999999936012</c:v>
                </c:pt>
                <c:pt idx="442">
                  <c:v>0.76800000000037105</c:v>
                </c:pt>
                <c:pt idx="443">
                  <c:v>0.85439999999932015</c:v>
                </c:pt>
                <c:pt idx="444">
                  <c:v>0.7224000000003491</c:v>
                </c:pt>
                <c:pt idx="445">
                  <c:v>0.63999999999989998</c:v>
                </c:pt>
                <c:pt idx="446">
                  <c:v>0.73920000000035713</c:v>
                </c:pt>
                <c:pt idx="447">
                  <c:v>0.75119999999940223</c:v>
                </c:pt>
                <c:pt idx="448">
                  <c:v>1.0368000000005011</c:v>
                </c:pt>
                <c:pt idx="449">
                  <c:v>0.43399999999993216</c:v>
                </c:pt>
                <c:pt idx="450">
                  <c:v>0.80640000000038969</c:v>
                </c:pt>
                <c:pt idx="451">
                  <c:v>0.68199999999989347</c:v>
                </c:pt>
                <c:pt idx="452">
                  <c:v>0.77760000000037566</c:v>
                </c:pt>
                <c:pt idx="453">
                  <c:v>0.68639999999945378</c:v>
                </c:pt>
                <c:pt idx="454">
                  <c:v>0.68400000000033045</c:v>
                </c:pt>
                <c:pt idx="455">
                  <c:v>0.73920000000035713</c:v>
                </c:pt>
                <c:pt idx="456">
                  <c:v>0.65599999999989744</c:v>
                </c:pt>
                <c:pt idx="457">
                  <c:v>0.74639999999940609</c:v>
                </c:pt>
                <c:pt idx="458">
                  <c:v>0.76560000000036987</c:v>
                </c:pt>
                <c:pt idx="459">
                  <c:v>0.77599999999987868</c:v>
                </c:pt>
                <c:pt idx="460">
                  <c:v>0.89040000000043029</c:v>
                </c:pt>
                <c:pt idx="461">
                  <c:v>0.79679999999936602</c:v>
                </c:pt>
                <c:pt idx="462">
                  <c:v>0.6999999999998906</c:v>
                </c:pt>
                <c:pt idx="463">
                  <c:v>0.80880000000039087</c:v>
                </c:pt>
                <c:pt idx="464">
                  <c:v>0.84000000000040587</c:v>
                </c:pt>
                <c:pt idx="465">
                  <c:v>0.76799999999987989</c:v>
                </c:pt>
                <c:pt idx="466">
                  <c:v>0.63999999999989998</c:v>
                </c:pt>
                <c:pt idx="467">
                  <c:v>0.76800000000037105</c:v>
                </c:pt>
                <c:pt idx="468">
                  <c:v>0.71599999999988806</c:v>
                </c:pt>
                <c:pt idx="469">
                  <c:v>0.88079999999929914</c:v>
                </c:pt>
                <c:pt idx="470">
                  <c:v>0.78000000000037684</c:v>
                </c:pt>
                <c:pt idx="471">
                  <c:v>0.77280000000037341</c:v>
                </c:pt>
                <c:pt idx="472">
                  <c:v>0.84479999999932776</c:v>
                </c:pt>
                <c:pt idx="473">
                  <c:v>0.64599999999989899</c:v>
                </c:pt>
                <c:pt idx="474">
                  <c:v>0.72480000000035016</c:v>
                </c:pt>
                <c:pt idx="475">
                  <c:v>0.78960000000038144</c:v>
                </c:pt>
                <c:pt idx="476">
                  <c:v>0.7879999999998768</c:v>
                </c:pt>
                <c:pt idx="477">
                  <c:v>0.76559999999939066</c:v>
                </c:pt>
                <c:pt idx="478">
                  <c:v>0.60720000000029339</c:v>
                </c:pt>
                <c:pt idx="479">
                  <c:v>0.69199999999989181</c:v>
                </c:pt>
                <c:pt idx="480">
                  <c:v>0.55920000000027026</c:v>
                </c:pt>
                <c:pt idx="481">
                  <c:v>0.79199999999936976</c:v>
                </c:pt>
                <c:pt idx="482">
                  <c:v>0.73920000000035713</c:v>
                </c:pt>
                <c:pt idx="483">
                  <c:v>0.62199999999990285</c:v>
                </c:pt>
                <c:pt idx="484">
                  <c:v>0.85200000000041165</c:v>
                </c:pt>
                <c:pt idx="485">
                  <c:v>0.79919999999936397</c:v>
                </c:pt>
                <c:pt idx="486">
                  <c:v>0.80400000000038851</c:v>
                </c:pt>
                <c:pt idx="487">
                  <c:v>0.65799999999989711</c:v>
                </c:pt>
                <c:pt idx="488">
                  <c:v>0.76320000000036881</c:v>
                </c:pt>
                <c:pt idx="489">
                  <c:v>0.8495999999993239</c:v>
                </c:pt>
                <c:pt idx="490">
                  <c:v>0.69000000000062756</c:v>
                </c:pt>
                <c:pt idx="491">
                  <c:v>0.8831999999992971</c:v>
                </c:pt>
                <c:pt idx="492">
                  <c:v>0.92880000000044882</c:v>
                </c:pt>
                <c:pt idx="493">
                  <c:v>1.0271999999991825</c:v>
                </c:pt>
                <c:pt idx="494">
                  <c:v>0.70400000000064034</c:v>
                </c:pt>
                <c:pt idx="495">
                  <c:v>0.82799999999934104</c:v>
                </c:pt>
                <c:pt idx="496">
                  <c:v>0.89520000000043243</c:v>
                </c:pt>
                <c:pt idx="497">
                  <c:v>0.67999999999989369</c:v>
                </c:pt>
                <c:pt idx="498">
                  <c:v>0.73199999999988563</c:v>
                </c:pt>
                <c:pt idx="499">
                  <c:v>0.888000000000429</c:v>
                </c:pt>
                <c:pt idx="500">
                  <c:v>0.82079999999934683</c:v>
                </c:pt>
                <c:pt idx="501">
                  <c:v>0.82800000000040008</c:v>
                </c:pt>
                <c:pt idx="502">
                  <c:v>0.85680000000041401</c:v>
                </c:pt>
                <c:pt idx="503">
                  <c:v>0.74199999999988409</c:v>
                </c:pt>
                <c:pt idx="504">
                  <c:v>0.77519999999938305</c:v>
                </c:pt>
                <c:pt idx="505">
                  <c:v>0.74400000000035948</c:v>
                </c:pt>
                <c:pt idx="506">
                  <c:v>1.0272000000004962</c:v>
                </c:pt>
                <c:pt idx="507">
                  <c:v>0.58199999999990903</c:v>
                </c:pt>
                <c:pt idx="508">
                  <c:v>0.77039999999938691</c:v>
                </c:pt>
                <c:pt idx="509">
                  <c:v>0.888000000000429</c:v>
                </c:pt>
                <c:pt idx="510">
                  <c:v>0.93600000000045225</c:v>
                </c:pt>
                <c:pt idx="511">
                  <c:v>0.77999999999987812</c:v>
                </c:pt>
                <c:pt idx="512">
                  <c:v>0.93599999999925509</c:v>
                </c:pt>
                <c:pt idx="513">
                  <c:v>0.93600000000045225</c:v>
                </c:pt>
                <c:pt idx="514">
                  <c:v>0.93600000000045225</c:v>
                </c:pt>
                <c:pt idx="515">
                  <c:v>0.7199999999998874</c:v>
                </c:pt>
                <c:pt idx="516">
                  <c:v>0.87359999999930471</c:v>
                </c:pt>
                <c:pt idx="517">
                  <c:v>0.888000000000429</c:v>
                </c:pt>
                <c:pt idx="518">
                  <c:v>0.83520000000040351</c:v>
                </c:pt>
                <c:pt idx="519">
                  <c:v>0.68199999999989347</c:v>
                </c:pt>
                <c:pt idx="520">
                  <c:v>0.89279999999928961</c:v>
                </c:pt>
                <c:pt idx="521">
                  <c:v>0.84480000000040822</c:v>
                </c:pt>
                <c:pt idx="522">
                  <c:v>0.69399999999989159</c:v>
                </c:pt>
                <c:pt idx="523">
                  <c:v>0.875999999999863</c:v>
                </c:pt>
                <c:pt idx="524">
                  <c:v>0.83040000000040126</c:v>
                </c:pt>
                <c:pt idx="525">
                  <c:v>0.75799999999988144</c:v>
                </c:pt>
                <c:pt idx="526">
                  <c:v>0.96720000000046724</c:v>
                </c:pt>
                <c:pt idx="527">
                  <c:v>0.93119999999925884</c:v>
                </c:pt>
                <c:pt idx="528">
                  <c:v>0.72200000000065667</c:v>
                </c:pt>
                <c:pt idx="529">
                  <c:v>0.97439999999922455</c:v>
                </c:pt>
                <c:pt idx="530">
                  <c:v>0.73599999999988486</c:v>
                </c:pt>
                <c:pt idx="531">
                  <c:v>0.94800000000167051</c:v>
                </c:pt>
                <c:pt idx="532">
                  <c:v>0.88799999999929335</c:v>
                </c:pt>
                <c:pt idx="533">
                  <c:v>0.76799999999906132</c:v>
                </c:pt>
                <c:pt idx="534">
                  <c:v>0.89519999999928757</c:v>
                </c:pt>
                <c:pt idx="535">
                  <c:v>0.90240000000159015</c:v>
                </c:pt>
                <c:pt idx="536">
                  <c:v>0.87840000000154794</c:v>
                </c:pt>
                <c:pt idx="537">
                  <c:v>0.86879999999930868</c:v>
                </c:pt>
                <c:pt idx="538">
                  <c:v>0.69399999999915185</c:v>
                </c:pt>
                <c:pt idx="539">
                  <c:v>0.88799999999929335</c:v>
                </c:pt>
                <c:pt idx="540">
                  <c:v>0.75400000000068579</c:v>
                </c:pt>
                <c:pt idx="541">
                  <c:v>0.81199999999900763</c:v>
                </c:pt>
                <c:pt idx="542">
                  <c:v>0.95000000000086404</c:v>
                </c:pt>
                <c:pt idx="543">
                  <c:v>0.8160000000003943</c:v>
                </c:pt>
                <c:pt idx="544">
                  <c:v>0.67199999999989501</c:v>
                </c:pt>
                <c:pt idx="545">
                  <c:v>0.87360000000153937</c:v>
                </c:pt>
                <c:pt idx="546">
                  <c:v>0.64457142857044458</c:v>
                </c:pt>
                <c:pt idx="547">
                  <c:v>0.83800000000076214</c:v>
                </c:pt>
                <c:pt idx="548">
                  <c:v>1.0127999999991941</c:v>
                </c:pt>
                <c:pt idx="549">
                  <c:v>0.80400000000073124</c:v>
                </c:pt>
                <c:pt idx="550">
                  <c:v>0.83279999999933729</c:v>
                </c:pt>
                <c:pt idx="551">
                  <c:v>0.81599999999900263</c:v>
                </c:pt>
                <c:pt idx="552">
                  <c:v>0.75600000000068757</c:v>
                </c:pt>
                <c:pt idx="553">
                  <c:v>0.97440000000047089</c:v>
                </c:pt>
                <c:pt idx="554">
                  <c:v>0.72399999999988685</c:v>
                </c:pt>
                <c:pt idx="555">
                  <c:v>0.98599999999984578</c:v>
                </c:pt>
                <c:pt idx="556">
                  <c:v>0.97680000000047207</c:v>
                </c:pt>
                <c:pt idx="557">
                  <c:v>0.86000000000078214</c:v>
                </c:pt>
                <c:pt idx="558">
                  <c:v>0.77799999999904912</c:v>
                </c:pt>
                <c:pt idx="559">
                  <c:v>1.0343999999991769</c:v>
                </c:pt>
                <c:pt idx="560">
                  <c:v>0.84000000000076402</c:v>
                </c:pt>
                <c:pt idx="561">
                  <c:v>0.89519999999928757</c:v>
                </c:pt>
                <c:pt idx="562">
                  <c:v>0.71400000000064945</c:v>
                </c:pt>
                <c:pt idx="563">
                  <c:v>0.7199999999998874</c:v>
                </c:pt>
                <c:pt idx="564">
                  <c:v>1.0511999999991635</c:v>
                </c:pt>
                <c:pt idx="565">
                  <c:v>0.91920000000044411</c:v>
                </c:pt>
                <c:pt idx="566">
                  <c:v>0.74800000000068023</c:v>
                </c:pt>
                <c:pt idx="567">
                  <c:v>0.75199999999908096</c:v>
                </c:pt>
                <c:pt idx="568">
                  <c:v>0.89200000000081126</c:v>
                </c:pt>
                <c:pt idx="569">
                  <c:v>0.96479999999923227</c:v>
                </c:pt>
                <c:pt idx="570">
                  <c:v>0.87999999999892453</c:v>
                </c:pt>
                <c:pt idx="571">
                  <c:v>0.9624000000016959</c:v>
                </c:pt>
                <c:pt idx="572">
                  <c:v>0.76399999999988066</c:v>
                </c:pt>
                <c:pt idx="573">
                  <c:v>0.89399999999986035</c:v>
                </c:pt>
                <c:pt idx="574">
                  <c:v>0.78599999999987713</c:v>
                </c:pt>
                <c:pt idx="575">
                  <c:v>0.87120000000042086</c:v>
                </c:pt>
                <c:pt idx="576">
                  <c:v>0.74800000000068023</c:v>
                </c:pt>
                <c:pt idx="577">
                  <c:v>1.041599999999171</c:v>
                </c:pt>
                <c:pt idx="578">
                  <c:v>0.71799999999912245</c:v>
                </c:pt>
                <c:pt idx="579">
                  <c:v>0.91439999999927235</c:v>
                </c:pt>
                <c:pt idx="580">
                  <c:v>0.65200000000128788</c:v>
                </c:pt>
                <c:pt idx="581">
                  <c:v>1.0223999999991864</c:v>
                </c:pt>
                <c:pt idx="582">
                  <c:v>0.68399999999989314</c:v>
                </c:pt>
                <c:pt idx="583">
                  <c:v>0.96000000000169161</c:v>
                </c:pt>
                <c:pt idx="584">
                  <c:v>0.77199999999905655</c:v>
                </c:pt>
                <c:pt idx="585">
                  <c:v>0.92639999999926281</c:v>
                </c:pt>
                <c:pt idx="586">
                  <c:v>0.94559999999924749</c:v>
                </c:pt>
                <c:pt idx="587">
                  <c:v>0.83000000000163954</c:v>
                </c:pt>
                <c:pt idx="588">
                  <c:v>0.84239999999932968</c:v>
                </c:pt>
                <c:pt idx="589">
                  <c:v>0.86400000000041743</c:v>
                </c:pt>
                <c:pt idx="590">
                  <c:v>0.72000000000065478</c:v>
                </c:pt>
                <c:pt idx="591">
                  <c:v>0.90719999999927803</c:v>
                </c:pt>
                <c:pt idx="592">
                  <c:v>0.87599999999930289</c:v>
                </c:pt>
                <c:pt idx="593">
                  <c:v>0.76199999999906876</c:v>
                </c:pt>
                <c:pt idx="594">
                  <c:v>0.95520000000168315</c:v>
                </c:pt>
                <c:pt idx="595">
                  <c:v>0.89760000000158169</c:v>
                </c:pt>
                <c:pt idx="596">
                  <c:v>0.89519999999928757</c:v>
                </c:pt>
                <c:pt idx="597">
                  <c:v>0.77199999999905655</c:v>
                </c:pt>
                <c:pt idx="598">
                  <c:v>0.89999999999928382</c:v>
                </c:pt>
                <c:pt idx="599">
                  <c:v>0.91440000000161137</c:v>
                </c:pt>
                <c:pt idx="600">
                  <c:v>0.70999999999988905</c:v>
                </c:pt>
                <c:pt idx="601">
                  <c:v>0.93839999999925328</c:v>
                </c:pt>
                <c:pt idx="602">
                  <c:v>0.85200000000041165</c:v>
                </c:pt>
                <c:pt idx="603">
                  <c:v>0.7420000000006749</c:v>
                </c:pt>
                <c:pt idx="604">
                  <c:v>0.88079999999929914</c:v>
                </c:pt>
                <c:pt idx="605">
                  <c:v>0.74399999999909083</c:v>
                </c:pt>
                <c:pt idx="606">
                  <c:v>0.89280000000157334</c:v>
                </c:pt>
                <c:pt idx="607">
                  <c:v>0.89279999999928961</c:v>
                </c:pt>
                <c:pt idx="608">
                  <c:v>0.76999999999987967</c:v>
                </c:pt>
                <c:pt idx="609">
                  <c:v>0.87120000000042086</c:v>
                </c:pt>
                <c:pt idx="610">
                  <c:v>0.91199999999927417</c:v>
                </c:pt>
                <c:pt idx="611">
                  <c:v>0.81800000000074391</c:v>
                </c:pt>
                <c:pt idx="612">
                  <c:v>0.95279999999924181</c:v>
                </c:pt>
                <c:pt idx="613">
                  <c:v>0.79599999999902715</c:v>
                </c:pt>
                <c:pt idx="614">
                  <c:v>0.97440000000171711</c:v>
                </c:pt>
                <c:pt idx="615">
                  <c:v>0.76999999999987967</c:v>
                </c:pt>
                <c:pt idx="616">
                  <c:v>0.99360000000047999</c:v>
                </c:pt>
                <c:pt idx="617">
                  <c:v>0.78800000000071668</c:v>
                </c:pt>
                <c:pt idx="618">
                  <c:v>0.91679999999927042</c:v>
                </c:pt>
                <c:pt idx="619">
                  <c:v>0.95039999999924374</c:v>
                </c:pt>
                <c:pt idx="620">
                  <c:v>0.888000000000429</c:v>
                </c:pt>
                <c:pt idx="621">
                  <c:v>0.78399999999987746</c:v>
                </c:pt>
                <c:pt idx="622">
                  <c:v>0.9360000000016494</c:v>
                </c:pt>
                <c:pt idx="623">
                  <c:v>0.91919999999926838</c:v>
                </c:pt>
                <c:pt idx="624">
                  <c:v>0.76599999999906376</c:v>
                </c:pt>
                <c:pt idx="625">
                  <c:v>0.95999999999923602</c:v>
                </c:pt>
                <c:pt idx="626">
                  <c:v>0.93360000000164511</c:v>
                </c:pt>
                <c:pt idx="627">
                  <c:v>0.87599999999930289</c:v>
                </c:pt>
                <c:pt idx="628">
                  <c:v>0.73799999999988464</c:v>
                </c:pt>
                <c:pt idx="629">
                  <c:v>0.90720000000043821</c:v>
                </c:pt>
                <c:pt idx="630">
                  <c:v>0.88799999999929335</c:v>
                </c:pt>
                <c:pt idx="631">
                  <c:v>0.75000000000068212</c:v>
                </c:pt>
                <c:pt idx="632">
                  <c:v>0.89759999999928564</c:v>
                </c:pt>
                <c:pt idx="633">
                  <c:v>0.89520000000043243</c:v>
                </c:pt>
                <c:pt idx="634">
                  <c:v>0.78999999999987647</c:v>
                </c:pt>
                <c:pt idx="635">
                  <c:v>1.0032000000017678</c:v>
                </c:pt>
                <c:pt idx="636">
                  <c:v>0.9695999999992283</c:v>
                </c:pt>
                <c:pt idx="637">
                  <c:v>0.77199999999905655</c:v>
                </c:pt>
                <c:pt idx="638">
                  <c:v>0.9095999999992761</c:v>
                </c:pt>
                <c:pt idx="639">
                  <c:v>0.91920000000161972</c:v>
                </c:pt>
                <c:pt idx="640">
                  <c:v>0.84399999999986808</c:v>
                </c:pt>
                <c:pt idx="641">
                  <c:v>1.0392000000005019</c:v>
                </c:pt>
                <c:pt idx="642">
                  <c:v>0.93119999999925884</c:v>
                </c:pt>
                <c:pt idx="643">
                  <c:v>0.80600000000073302</c:v>
                </c:pt>
                <c:pt idx="644">
                  <c:v>1.0007999999992037</c:v>
                </c:pt>
                <c:pt idx="645">
                  <c:v>0.92640000000044764</c:v>
                </c:pt>
                <c:pt idx="646">
                  <c:v>0.94559999999924749</c:v>
                </c:pt>
                <c:pt idx="647">
                  <c:v>0.78599999999987713</c:v>
                </c:pt>
                <c:pt idx="648">
                  <c:v>1.0440000000018397</c:v>
                </c:pt>
                <c:pt idx="649">
                  <c:v>0.92879999999926088</c:v>
                </c:pt>
                <c:pt idx="650">
                  <c:v>0.73799999999909804</c:v>
                </c:pt>
                <c:pt idx="651">
                  <c:v>0.75800000000068934</c:v>
                </c:pt>
                <c:pt idx="652">
                  <c:v>0.89399999999890745</c:v>
                </c:pt>
                <c:pt idx="653">
                  <c:v>0.88080000000155212</c:v>
                </c:pt>
                <c:pt idx="654">
                  <c:v>0.85919999999931618</c:v>
                </c:pt>
                <c:pt idx="655">
                  <c:v>0.77599999999987868</c:v>
                </c:pt>
                <c:pt idx="656">
                  <c:v>0.86640000000041861</c:v>
                </c:pt>
                <c:pt idx="657">
                  <c:v>0.75600000000068757</c:v>
                </c:pt>
                <c:pt idx="658">
                  <c:v>0.85439999999932015</c:v>
                </c:pt>
                <c:pt idx="659">
                  <c:v>0.71799999999912245</c:v>
                </c:pt>
                <c:pt idx="660">
                  <c:v>0.95520000000168315</c:v>
                </c:pt>
                <c:pt idx="661">
                  <c:v>0.93599999999925509</c:v>
                </c:pt>
                <c:pt idx="662">
                  <c:v>0.98160000000172964</c:v>
                </c:pt>
                <c:pt idx="663">
                  <c:v>0.8831999999992971</c:v>
                </c:pt>
                <c:pt idx="664">
                  <c:v>0.73799999999909804</c:v>
                </c:pt>
                <c:pt idx="665">
                  <c:v>0.88799999999929335</c:v>
                </c:pt>
                <c:pt idx="666">
                  <c:v>0.90480000000159444</c:v>
                </c:pt>
                <c:pt idx="667">
                  <c:v>0.85679999999931822</c:v>
                </c:pt>
                <c:pt idx="668">
                  <c:v>0.77600000000070568</c:v>
                </c:pt>
                <c:pt idx="669">
                  <c:v>0.85679999999931822</c:v>
                </c:pt>
                <c:pt idx="670">
                  <c:v>0.90239999999928189</c:v>
                </c:pt>
                <c:pt idx="671">
                  <c:v>0.85440000000150562</c:v>
                </c:pt>
                <c:pt idx="672">
                  <c:v>0.94079999999925135</c:v>
                </c:pt>
                <c:pt idx="673">
                  <c:v>0.77599999999987868</c:v>
                </c:pt>
                <c:pt idx="674">
                  <c:v>0.91200000000044068</c:v>
                </c:pt>
                <c:pt idx="675">
                  <c:v>0.91199999999927417</c:v>
                </c:pt>
                <c:pt idx="676">
                  <c:v>0.91199999999927417</c:v>
                </c:pt>
                <c:pt idx="677">
                  <c:v>0.91200000000160708</c:v>
                </c:pt>
                <c:pt idx="678">
                  <c:v>0.77799999999987834</c:v>
                </c:pt>
                <c:pt idx="679">
                  <c:v>0.91440000000044186</c:v>
                </c:pt>
                <c:pt idx="680">
                  <c:v>0.95039999999924374</c:v>
                </c:pt>
                <c:pt idx="681">
                  <c:v>0.81000000000073669</c:v>
                </c:pt>
                <c:pt idx="682">
                  <c:v>0.92159999999926656</c:v>
                </c:pt>
                <c:pt idx="683">
                  <c:v>0.95760000000046264</c:v>
                </c:pt>
                <c:pt idx="684">
                  <c:v>0.95759999999923795</c:v>
                </c:pt>
                <c:pt idx="685">
                  <c:v>0.74599999999988331</c:v>
                </c:pt>
                <c:pt idx="686">
                  <c:v>0.93120000000164083</c:v>
                </c:pt>
                <c:pt idx="687">
                  <c:v>0.89519999999928757</c:v>
                </c:pt>
                <c:pt idx="688">
                  <c:v>0.76799999999906132</c:v>
                </c:pt>
                <c:pt idx="689">
                  <c:v>0.88200000000080225</c:v>
                </c:pt>
                <c:pt idx="690">
                  <c:v>0.89279999999928961</c:v>
                </c:pt>
                <c:pt idx="691">
                  <c:v>0.92640000000044764</c:v>
                </c:pt>
                <c:pt idx="692">
                  <c:v>0.92400000000044646</c:v>
                </c:pt>
                <c:pt idx="693">
                  <c:v>0.77800000000070757</c:v>
                </c:pt>
                <c:pt idx="694">
                  <c:v>0.90479999999928007</c:v>
                </c:pt>
                <c:pt idx="695">
                  <c:v>0.94319999999924931</c:v>
                </c:pt>
                <c:pt idx="696">
                  <c:v>0.76199999999906876</c:v>
                </c:pt>
                <c:pt idx="697">
                  <c:v>0.94800000000167051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AD-45C4-9F8C-BBAE56BEE238}"/>
            </c:ext>
          </c:extLst>
        </c:ser>
        <c:ser>
          <c:idx val="7"/>
          <c:order val="2"/>
          <c:tx>
            <c:strRef>
              <c:f>'VAR I'!$K$11</c:f>
              <c:strCache>
                <c:ptCount val="1"/>
                <c:pt idx="0">
                  <c:v>Rychlost infiltrace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x"/>
            <c:size val="6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'VAR I'!$C$13:$C$710</c:f>
              <c:numCache>
                <c:formatCode>0.000</c:formatCode>
                <c:ptCount val="698"/>
                <c:pt idx="0">
                  <c:v>0</c:v>
                </c:pt>
                <c:pt idx="1">
                  <c:v>0.10000000000001563</c:v>
                </c:pt>
                <c:pt idx="2">
                  <c:v>0.1833333333333087</c:v>
                </c:pt>
                <c:pt idx="3">
                  <c:v>0.26666666666660177</c:v>
                </c:pt>
                <c:pt idx="4">
                  <c:v>0.35000000000000142</c:v>
                </c:pt>
                <c:pt idx="5">
                  <c:v>0.45000000000001705</c:v>
                </c:pt>
                <c:pt idx="6">
                  <c:v>0.53333333333331012</c:v>
                </c:pt>
                <c:pt idx="7">
                  <c:v>0.61666666666660319</c:v>
                </c:pt>
                <c:pt idx="8">
                  <c:v>0.70000000000000284</c:v>
                </c:pt>
                <c:pt idx="9">
                  <c:v>0.80000000000001847</c:v>
                </c:pt>
                <c:pt idx="10">
                  <c:v>0.88333333333331154</c:v>
                </c:pt>
                <c:pt idx="11">
                  <c:v>0.96666666666660461</c:v>
                </c:pt>
                <c:pt idx="12">
                  <c:v>1.0666666666666202</c:v>
                </c:pt>
                <c:pt idx="13">
                  <c:v>1.1500000000000199</c:v>
                </c:pt>
                <c:pt idx="14">
                  <c:v>1.233333333333313</c:v>
                </c:pt>
                <c:pt idx="15">
                  <c:v>1.316666666666606</c:v>
                </c:pt>
                <c:pt idx="16">
                  <c:v>1.4166666666666217</c:v>
                </c:pt>
                <c:pt idx="17">
                  <c:v>1.5000000000000213</c:v>
                </c:pt>
                <c:pt idx="18">
                  <c:v>1.6000000000000369</c:v>
                </c:pt>
                <c:pt idx="19">
                  <c:v>1.699999999999946</c:v>
                </c:pt>
                <c:pt idx="20">
                  <c:v>1.7833333333333456</c:v>
                </c:pt>
                <c:pt idx="21">
                  <c:v>1.8666666666666387</c:v>
                </c:pt>
                <c:pt idx="22">
                  <c:v>1.9499999999999318</c:v>
                </c:pt>
                <c:pt idx="23">
                  <c:v>2.0333333333333314</c:v>
                </c:pt>
                <c:pt idx="24">
                  <c:v>2.1166666666666245</c:v>
                </c:pt>
                <c:pt idx="25">
                  <c:v>2.2166666666666401</c:v>
                </c:pt>
                <c:pt idx="26">
                  <c:v>2.2999999999999332</c:v>
                </c:pt>
                <c:pt idx="27">
                  <c:v>2.3999999999999488</c:v>
                </c:pt>
                <c:pt idx="28">
                  <c:v>2.4833333333333485</c:v>
                </c:pt>
                <c:pt idx="29">
                  <c:v>2.5833333333333641</c:v>
                </c:pt>
                <c:pt idx="30">
                  <c:v>2.6666666666666572</c:v>
                </c:pt>
                <c:pt idx="31">
                  <c:v>2.7499999999999503</c:v>
                </c:pt>
                <c:pt idx="32">
                  <c:v>2.8499999999999659</c:v>
                </c:pt>
                <c:pt idx="33">
                  <c:v>2.9499999999999815</c:v>
                </c:pt>
                <c:pt idx="34">
                  <c:v>3.0333333333332746</c:v>
                </c:pt>
                <c:pt idx="35">
                  <c:v>3.1166666666666742</c:v>
                </c:pt>
                <c:pt idx="36">
                  <c:v>3.1999999999999673</c:v>
                </c:pt>
                <c:pt idx="37">
                  <c:v>3.2999999999999829</c:v>
                </c:pt>
                <c:pt idx="38">
                  <c:v>3.383333333333276</c:v>
                </c:pt>
                <c:pt idx="39">
                  <c:v>3.4666666666666757</c:v>
                </c:pt>
                <c:pt idx="40">
                  <c:v>3.5499999999999687</c:v>
                </c:pt>
                <c:pt idx="41">
                  <c:v>3.6333333333333684</c:v>
                </c:pt>
                <c:pt idx="42">
                  <c:v>3.7333333333332774</c:v>
                </c:pt>
                <c:pt idx="43">
                  <c:v>3.8166666666666771</c:v>
                </c:pt>
                <c:pt idx="44">
                  <c:v>3.8999999999999702</c:v>
                </c:pt>
                <c:pt idx="45">
                  <c:v>3.9833333333332632</c:v>
                </c:pt>
                <c:pt idx="46">
                  <c:v>4.0833333333332789</c:v>
                </c:pt>
                <c:pt idx="47">
                  <c:v>4.1666666666666785</c:v>
                </c:pt>
                <c:pt idx="48">
                  <c:v>4.2499999999999716</c:v>
                </c:pt>
                <c:pt idx="49">
                  <c:v>4.3499999999999872</c:v>
                </c:pt>
                <c:pt idx="50">
                  <c:v>4.4333333333332803</c:v>
                </c:pt>
                <c:pt idx="51">
                  <c:v>4.5166666666666799</c:v>
                </c:pt>
                <c:pt idx="52">
                  <c:v>4.6166666666666956</c:v>
                </c:pt>
                <c:pt idx="53">
                  <c:v>4.6999999999999886</c:v>
                </c:pt>
                <c:pt idx="54">
                  <c:v>4.7833333333332817</c:v>
                </c:pt>
                <c:pt idx="55">
                  <c:v>4.8833333333332973</c:v>
                </c:pt>
                <c:pt idx="56">
                  <c:v>4.966666666666697</c:v>
                </c:pt>
                <c:pt idx="57">
                  <c:v>5.066666666666606</c:v>
                </c:pt>
                <c:pt idx="58">
                  <c:v>5.1500000000000057</c:v>
                </c:pt>
                <c:pt idx="59">
                  <c:v>5.2333333333332988</c:v>
                </c:pt>
                <c:pt idx="60">
                  <c:v>5.3333333333333144</c:v>
                </c:pt>
                <c:pt idx="61">
                  <c:v>5.4166666666666075</c:v>
                </c:pt>
                <c:pt idx="62">
                  <c:v>5.5000000000000071</c:v>
                </c:pt>
                <c:pt idx="63">
                  <c:v>5.5833333333333002</c:v>
                </c:pt>
                <c:pt idx="64">
                  <c:v>5.6833333333333158</c:v>
                </c:pt>
                <c:pt idx="65">
                  <c:v>5.7833333333333314</c:v>
                </c:pt>
                <c:pt idx="66">
                  <c:v>5.8666666666666245</c:v>
                </c:pt>
                <c:pt idx="67">
                  <c:v>5.9500000000000242</c:v>
                </c:pt>
                <c:pt idx="68">
                  <c:v>6.0333333333333172</c:v>
                </c:pt>
                <c:pt idx="69">
                  <c:v>6.1166666666666103</c:v>
                </c:pt>
                <c:pt idx="70">
                  <c:v>6.2166666666666259</c:v>
                </c:pt>
                <c:pt idx="71">
                  <c:v>6.3000000000000256</c:v>
                </c:pt>
                <c:pt idx="72">
                  <c:v>6.3999999999999346</c:v>
                </c:pt>
                <c:pt idx="73">
                  <c:v>6.4999999999999503</c:v>
                </c:pt>
                <c:pt idx="74">
                  <c:v>6.5833333333333499</c:v>
                </c:pt>
                <c:pt idx="75">
                  <c:v>6.666666666666643</c:v>
                </c:pt>
                <c:pt idx="76">
                  <c:v>6.7666666666666586</c:v>
                </c:pt>
                <c:pt idx="77">
                  <c:v>6.8499999999999517</c:v>
                </c:pt>
                <c:pt idx="78">
                  <c:v>6.9333333333333513</c:v>
                </c:pt>
                <c:pt idx="79">
                  <c:v>7.0166666666666444</c:v>
                </c:pt>
                <c:pt idx="80">
                  <c:v>7.11666666666666</c:v>
                </c:pt>
                <c:pt idx="81">
                  <c:v>7.1999999999999531</c:v>
                </c:pt>
                <c:pt idx="82">
                  <c:v>7.2833333333333528</c:v>
                </c:pt>
                <c:pt idx="83">
                  <c:v>7.3666666666666458</c:v>
                </c:pt>
                <c:pt idx="84">
                  <c:v>7.4666666666666615</c:v>
                </c:pt>
                <c:pt idx="85">
                  <c:v>7.5499999999999545</c:v>
                </c:pt>
                <c:pt idx="86">
                  <c:v>7.6333333333333542</c:v>
                </c:pt>
                <c:pt idx="87">
                  <c:v>7.7166666666666472</c:v>
                </c:pt>
                <c:pt idx="88">
                  <c:v>7.8166666666666629</c:v>
                </c:pt>
                <c:pt idx="89">
                  <c:v>7.8999999999999559</c:v>
                </c:pt>
                <c:pt idx="90">
                  <c:v>7.9833333333333556</c:v>
                </c:pt>
                <c:pt idx="91">
                  <c:v>8.0666666666666487</c:v>
                </c:pt>
                <c:pt idx="92">
                  <c:v>8.1666666666666643</c:v>
                </c:pt>
                <c:pt idx="93">
                  <c:v>8.2666666666666799</c:v>
                </c:pt>
                <c:pt idx="94">
                  <c:v>8.349999999999973</c:v>
                </c:pt>
                <c:pt idx="95">
                  <c:v>8.4333333333332661</c:v>
                </c:pt>
                <c:pt idx="96">
                  <c:v>8.5166666666666657</c:v>
                </c:pt>
                <c:pt idx="97">
                  <c:v>8.5999999999999588</c:v>
                </c:pt>
                <c:pt idx="98">
                  <c:v>8.6833333333333584</c:v>
                </c:pt>
                <c:pt idx="99">
                  <c:v>8.7833333333332675</c:v>
                </c:pt>
                <c:pt idx="100">
                  <c:v>8.8666666666666671</c:v>
                </c:pt>
                <c:pt idx="101">
                  <c:v>8.9499999999999602</c:v>
                </c:pt>
                <c:pt idx="102">
                  <c:v>9.0499999999999758</c:v>
                </c:pt>
                <c:pt idx="103">
                  <c:v>9.1333333333332689</c:v>
                </c:pt>
                <c:pt idx="104">
                  <c:v>9.2166666666666686</c:v>
                </c:pt>
                <c:pt idx="105">
                  <c:v>9.3166666666666842</c:v>
                </c:pt>
                <c:pt idx="106">
                  <c:v>9.3999999999999773</c:v>
                </c:pt>
                <c:pt idx="107">
                  <c:v>9.4999999999999929</c:v>
                </c:pt>
                <c:pt idx="108">
                  <c:v>9.583333333333286</c:v>
                </c:pt>
                <c:pt idx="109">
                  <c:v>9.6666666666666856</c:v>
                </c:pt>
                <c:pt idx="110">
                  <c:v>9.7666666666667012</c:v>
                </c:pt>
                <c:pt idx="111">
                  <c:v>9.8499999999999943</c:v>
                </c:pt>
                <c:pt idx="112">
                  <c:v>9.9333333333332874</c:v>
                </c:pt>
                <c:pt idx="113">
                  <c:v>10.033333333333303</c:v>
                </c:pt>
                <c:pt idx="114">
                  <c:v>10.116666666666703</c:v>
                </c:pt>
                <c:pt idx="115">
                  <c:v>10.216666666666612</c:v>
                </c:pt>
                <c:pt idx="116">
                  <c:v>10.300000000000011</c:v>
                </c:pt>
                <c:pt idx="117">
                  <c:v>10.383333333333304</c:v>
                </c:pt>
                <c:pt idx="118">
                  <c:v>10.466666666666598</c:v>
                </c:pt>
                <c:pt idx="119">
                  <c:v>10.566666666666613</c:v>
                </c:pt>
                <c:pt idx="120">
                  <c:v>10.666666666666629</c:v>
                </c:pt>
                <c:pt idx="121">
                  <c:v>10.750000000000028</c:v>
                </c:pt>
                <c:pt idx="122">
                  <c:v>10.833333333333321</c:v>
                </c:pt>
                <c:pt idx="123">
                  <c:v>10.916666666666615</c:v>
                </c:pt>
                <c:pt idx="124">
                  <c:v>11.01666666666663</c:v>
                </c:pt>
                <c:pt idx="125">
                  <c:v>11.10000000000003</c:v>
                </c:pt>
                <c:pt idx="126">
                  <c:v>11.199999999999939</c:v>
                </c:pt>
                <c:pt idx="127">
                  <c:v>11.283333333333339</c:v>
                </c:pt>
                <c:pt idx="128">
                  <c:v>11.366666666666632</c:v>
                </c:pt>
                <c:pt idx="129">
                  <c:v>11.450000000000031</c:v>
                </c:pt>
                <c:pt idx="130">
                  <c:v>11.54999999999994</c:v>
                </c:pt>
                <c:pt idx="131">
                  <c:v>11.63333333333334</c:v>
                </c:pt>
                <c:pt idx="132">
                  <c:v>11.733333333333356</c:v>
                </c:pt>
                <c:pt idx="133">
                  <c:v>11.816666666666649</c:v>
                </c:pt>
                <c:pt idx="134">
                  <c:v>11.93333333333328</c:v>
                </c:pt>
                <c:pt idx="135">
                  <c:v>12.01666666666668</c:v>
                </c:pt>
                <c:pt idx="136">
                  <c:v>12.099999999999973</c:v>
                </c:pt>
                <c:pt idx="137">
                  <c:v>12.183333333333266</c:v>
                </c:pt>
                <c:pt idx="138">
                  <c:v>12.283333333333282</c:v>
                </c:pt>
                <c:pt idx="139">
                  <c:v>12.366666666666681</c:v>
                </c:pt>
                <c:pt idx="140">
                  <c:v>12.449999999999974</c:v>
                </c:pt>
                <c:pt idx="141">
                  <c:v>12.533333333333267</c:v>
                </c:pt>
                <c:pt idx="142">
                  <c:v>12.633333333333283</c:v>
                </c:pt>
                <c:pt idx="143">
                  <c:v>12.716666666666683</c:v>
                </c:pt>
                <c:pt idx="144">
                  <c:v>12.799999999999976</c:v>
                </c:pt>
                <c:pt idx="145">
                  <c:v>12.899999999999991</c:v>
                </c:pt>
                <c:pt idx="146">
                  <c:v>12.983333333333285</c:v>
                </c:pt>
                <c:pt idx="147">
                  <c:v>13.0833333333333</c:v>
                </c:pt>
                <c:pt idx="148">
                  <c:v>13.183333333333316</c:v>
                </c:pt>
                <c:pt idx="149">
                  <c:v>13.266666666666609</c:v>
                </c:pt>
                <c:pt idx="150">
                  <c:v>13.366666666666625</c:v>
                </c:pt>
                <c:pt idx="151">
                  <c:v>13.450000000000024</c:v>
                </c:pt>
                <c:pt idx="152">
                  <c:v>13.533333333333317</c:v>
                </c:pt>
                <c:pt idx="153">
                  <c:v>13.633333333333333</c:v>
                </c:pt>
                <c:pt idx="154">
                  <c:v>13.716666666666626</c:v>
                </c:pt>
                <c:pt idx="155">
                  <c:v>13.800000000000026</c:v>
                </c:pt>
                <c:pt idx="156">
                  <c:v>13.899999999999935</c:v>
                </c:pt>
                <c:pt idx="157">
                  <c:v>13.983333333333334</c:v>
                </c:pt>
                <c:pt idx="158">
                  <c:v>14.08333333333335</c:v>
                </c:pt>
                <c:pt idx="159">
                  <c:v>14.166666666666643</c:v>
                </c:pt>
                <c:pt idx="160">
                  <c:v>14.249999999999936</c:v>
                </c:pt>
                <c:pt idx="161">
                  <c:v>14.349999999999952</c:v>
                </c:pt>
                <c:pt idx="162">
                  <c:v>14.433333333333351</c:v>
                </c:pt>
                <c:pt idx="163">
                  <c:v>14.516666666666644</c:v>
                </c:pt>
                <c:pt idx="164">
                  <c:v>14.599999999999937</c:v>
                </c:pt>
                <c:pt idx="165">
                  <c:v>14.699999999999953</c:v>
                </c:pt>
                <c:pt idx="166">
                  <c:v>14.783333333333353</c:v>
                </c:pt>
                <c:pt idx="167">
                  <c:v>14.883333333333368</c:v>
                </c:pt>
                <c:pt idx="168">
                  <c:v>14.983333333333277</c:v>
                </c:pt>
                <c:pt idx="169">
                  <c:v>15.066666666666677</c:v>
                </c:pt>
                <c:pt idx="170">
                  <c:v>15.14999999999997</c:v>
                </c:pt>
                <c:pt idx="171">
                  <c:v>15.233333333333263</c:v>
                </c:pt>
                <c:pt idx="172">
                  <c:v>15.333333333333279</c:v>
                </c:pt>
                <c:pt idx="173">
                  <c:v>15.416666666666679</c:v>
                </c:pt>
                <c:pt idx="174">
                  <c:v>15.499999999999972</c:v>
                </c:pt>
                <c:pt idx="175">
                  <c:v>15.599999999999987</c:v>
                </c:pt>
                <c:pt idx="176">
                  <c:v>15.68333333333328</c:v>
                </c:pt>
                <c:pt idx="177">
                  <c:v>15.76666666666668</c:v>
                </c:pt>
                <c:pt idx="178">
                  <c:v>15.866666666666696</c:v>
                </c:pt>
                <c:pt idx="179">
                  <c:v>15.949999999999989</c:v>
                </c:pt>
                <c:pt idx="180">
                  <c:v>16.033333333333282</c:v>
                </c:pt>
                <c:pt idx="181">
                  <c:v>16.133333333333297</c:v>
                </c:pt>
                <c:pt idx="182">
                  <c:v>16.216666666666697</c:v>
                </c:pt>
                <c:pt idx="183">
                  <c:v>16.29999999999999</c:v>
                </c:pt>
                <c:pt idx="184">
                  <c:v>16.383333333333283</c:v>
                </c:pt>
                <c:pt idx="185">
                  <c:v>16.483333333333299</c:v>
                </c:pt>
                <c:pt idx="186">
                  <c:v>16.566666666666698</c:v>
                </c:pt>
                <c:pt idx="187">
                  <c:v>16.649999999999991</c:v>
                </c:pt>
                <c:pt idx="188">
                  <c:v>16.733333333333285</c:v>
                </c:pt>
                <c:pt idx="189">
                  <c:v>16.8333333333333</c:v>
                </c:pt>
                <c:pt idx="190">
                  <c:v>16.9166666666667</c:v>
                </c:pt>
                <c:pt idx="191">
                  <c:v>16.999999999999993</c:v>
                </c:pt>
                <c:pt idx="192">
                  <c:v>17.100000000000009</c:v>
                </c:pt>
                <c:pt idx="193">
                  <c:v>17.183333333333302</c:v>
                </c:pt>
                <c:pt idx="194">
                  <c:v>17.266666666666701</c:v>
                </c:pt>
                <c:pt idx="195">
                  <c:v>17.36666666666661</c:v>
                </c:pt>
                <c:pt idx="196">
                  <c:v>17.45000000000001</c:v>
                </c:pt>
                <c:pt idx="197">
                  <c:v>17.533333333333303</c:v>
                </c:pt>
                <c:pt idx="198">
                  <c:v>17.616666666666703</c:v>
                </c:pt>
                <c:pt idx="199">
                  <c:v>17.716666666666612</c:v>
                </c:pt>
                <c:pt idx="200">
                  <c:v>17.800000000000011</c:v>
                </c:pt>
                <c:pt idx="201">
                  <c:v>17.883333333333304</c:v>
                </c:pt>
                <c:pt idx="202">
                  <c:v>17.966666666666598</c:v>
                </c:pt>
                <c:pt idx="203">
                  <c:v>18.066666666666613</c:v>
                </c:pt>
                <c:pt idx="204">
                  <c:v>18.150000000000013</c:v>
                </c:pt>
                <c:pt idx="205">
                  <c:v>18.233333333333306</c:v>
                </c:pt>
                <c:pt idx="206">
                  <c:v>18.333333333333321</c:v>
                </c:pt>
                <c:pt idx="207">
                  <c:v>18.416666666666615</c:v>
                </c:pt>
                <c:pt idx="208">
                  <c:v>18.500000000000014</c:v>
                </c:pt>
                <c:pt idx="209">
                  <c:v>18.616666666666646</c:v>
                </c:pt>
                <c:pt idx="210">
                  <c:v>18.699999999999939</c:v>
                </c:pt>
                <c:pt idx="211">
                  <c:v>18.783333333333339</c:v>
                </c:pt>
                <c:pt idx="212">
                  <c:v>18.883333333333354</c:v>
                </c:pt>
                <c:pt idx="213">
                  <c:v>18.966666666666647</c:v>
                </c:pt>
                <c:pt idx="214">
                  <c:v>19.066666666666663</c:v>
                </c:pt>
                <c:pt idx="215">
                  <c:v>19.149999999999956</c:v>
                </c:pt>
                <c:pt idx="216">
                  <c:v>19.233333333333356</c:v>
                </c:pt>
                <c:pt idx="217">
                  <c:v>19.333333333333265</c:v>
                </c:pt>
                <c:pt idx="218">
                  <c:v>19.416666666666664</c:v>
                </c:pt>
                <c:pt idx="219">
                  <c:v>19.51666666666668</c:v>
                </c:pt>
                <c:pt idx="220">
                  <c:v>19.599999999999973</c:v>
                </c:pt>
                <c:pt idx="221">
                  <c:v>19.699999999999989</c:v>
                </c:pt>
                <c:pt idx="222">
                  <c:v>19.783333333333282</c:v>
                </c:pt>
                <c:pt idx="223">
                  <c:v>19.866666666666681</c:v>
                </c:pt>
                <c:pt idx="224">
                  <c:v>19.966666666666697</c:v>
                </c:pt>
                <c:pt idx="225">
                  <c:v>20.04999999999999</c:v>
                </c:pt>
                <c:pt idx="226">
                  <c:v>20.133333333333283</c:v>
                </c:pt>
                <c:pt idx="227">
                  <c:v>20.216666666666683</c:v>
                </c:pt>
                <c:pt idx="228">
                  <c:v>20.316666666666698</c:v>
                </c:pt>
                <c:pt idx="229">
                  <c:v>20.399999999999991</c:v>
                </c:pt>
                <c:pt idx="230">
                  <c:v>20.500000000000007</c:v>
                </c:pt>
                <c:pt idx="231">
                  <c:v>20.5833333333333</c:v>
                </c:pt>
                <c:pt idx="232">
                  <c:v>20.6666666666667</c:v>
                </c:pt>
                <c:pt idx="233">
                  <c:v>20.749999999999993</c:v>
                </c:pt>
                <c:pt idx="234">
                  <c:v>20.833333333333286</c:v>
                </c:pt>
                <c:pt idx="235">
                  <c:v>20.933333333333302</c:v>
                </c:pt>
                <c:pt idx="236">
                  <c:v>21.016666666666701</c:v>
                </c:pt>
                <c:pt idx="237">
                  <c:v>21.099999999999994</c:v>
                </c:pt>
                <c:pt idx="238">
                  <c:v>21.20000000000001</c:v>
                </c:pt>
                <c:pt idx="239">
                  <c:v>21.300000000000026</c:v>
                </c:pt>
                <c:pt idx="240">
                  <c:v>21.383333333333319</c:v>
                </c:pt>
                <c:pt idx="241">
                  <c:v>21.466666666666612</c:v>
                </c:pt>
                <c:pt idx="242">
                  <c:v>21.566666666666627</c:v>
                </c:pt>
                <c:pt idx="243">
                  <c:v>21.650000000000027</c:v>
                </c:pt>
                <c:pt idx="244">
                  <c:v>21.749999999999936</c:v>
                </c:pt>
                <c:pt idx="245">
                  <c:v>21.833333333333336</c:v>
                </c:pt>
                <c:pt idx="246">
                  <c:v>21.933333333333351</c:v>
                </c:pt>
                <c:pt idx="247">
                  <c:v>22.016666666666644</c:v>
                </c:pt>
                <c:pt idx="248">
                  <c:v>22.11666666666666</c:v>
                </c:pt>
                <c:pt idx="249">
                  <c:v>22.216666666666676</c:v>
                </c:pt>
                <c:pt idx="250">
                  <c:v>22.316666666666691</c:v>
                </c:pt>
                <c:pt idx="251">
                  <c:v>22.399999999999984</c:v>
                </c:pt>
                <c:pt idx="252">
                  <c:v>22.5</c:v>
                </c:pt>
                <c:pt idx="253">
                  <c:v>22.583333333333293</c:v>
                </c:pt>
                <c:pt idx="254">
                  <c:v>22.683333333333309</c:v>
                </c:pt>
                <c:pt idx="255">
                  <c:v>22.766666666666602</c:v>
                </c:pt>
                <c:pt idx="256">
                  <c:v>22.866666666666617</c:v>
                </c:pt>
                <c:pt idx="257">
                  <c:v>22.950000000000017</c:v>
                </c:pt>
                <c:pt idx="258">
                  <c:v>23.050000000000033</c:v>
                </c:pt>
                <c:pt idx="259">
                  <c:v>23.149999999999942</c:v>
                </c:pt>
                <c:pt idx="260">
                  <c:v>23.249999999999957</c:v>
                </c:pt>
                <c:pt idx="261">
                  <c:v>23.333333333333357</c:v>
                </c:pt>
                <c:pt idx="262">
                  <c:v>23.433333333333266</c:v>
                </c:pt>
                <c:pt idx="263">
                  <c:v>23.533333333333282</c:v>
                </c:pt>
                <c:pt idx="264">
                  <c:v>23.616666666666681</c:v>
                </c:pt>
                <c:pt idx="265">
                  <c:v>23.716666666666697</c:v>
                </c:pt>
                <c:pt idx="266">
                  <c:v>23.79999999999999</c:v>
                </c:pt>
                <c:pt idx="267">
                  <c:v>23.900000000000006</c:v>
                </c:pt>
                <c:pt idx="268">
                  <c:v>23.983333333333299</c:v>
                </c:pt>
                <c:pt idx="269">
                  <c:v>24.066666666666698</c:v>
                </c:pt>
                <c:pt idx="270">
                  <c:v>24.166666666666607</c:v>
                </c:pt>
                <c:pt idx="271">
                  <c:v>24.266666666666623</c:v>
                </c:pt>
                <c:pt idx="272">
                  <c:v>24.366666666666639</c:v>
                </c:pt>
                <c:pt idx="273">
                  <c:v>24.449999999999932</c:v>
                </c:pt>
                <c:pt idx="274">
                  <c:v>24.549999999999947</c:v>
                </c:pt>
                <c:pt idx="275">
                  <c:v>24.633333333333347</c:v>
                </c:pt>
                <c:pt idx="276">
                  <c:v>24.733333333333363</c:v>
                </c:pt>
                <c:pt idx="277">
                  <c:v>24.833333333333272</c:v>
                </c:pt>
                <c:pt idx="278">
                  <c:v>24.916666666666671</c:v>
                </c:pt>
                <c:pt idx="279">
                  <c:v>24.999999999999964</c:v>
                </c:pt>
                <c:pt idx="280">
                  <c:v>25.09999999999998</c:v>
                </c:pt>
                <c:pt idx="281">
                  <c:v>25.183333333333273</c:v>
                </c:pt>
                <c:pt idx="282">
                  <c:v>25.283333333333289</c:v>
                </c:pt>
                <c:pt idx="283">
                  <c:v>25.383333333333304</c:v>
                </c:pt>
                <c:pt idx="284">
                  <c:v>25.48333333333332</c:v>
                </c:pt>
                <c:pt idx="285">
                  <c:v>25.583333333333336</c:v>
                </c:pt>
                <c:pt idx="286">
                  <c:v>25.683333333333351</c:v>
                </c:pt>
                <c:pt idx="287">
                  <c:v>25.766666666666644</c:v>
                </c:pt>
                <c:pt idx="288">
                  <c:v>25.86666666666666</c:v>
                </c:pt>
                <c:pt idx="289">
                  <c:v>25.949999999999953</c:v>
                </c:pt>
                <c:pt idx="290">
                  <c:v>26.033333333333353</c:v>
                </c:pt>
                <c:pt idx="291">
                  <c:v>26.133333333333368</c:v>
                </c:pt>
                <c:pt idx="292">
                  <c:v>26.216666666666661</c:v>
                </c:pt>
                <c:pt idx="293">
                  <c:v>26.316666666666677</c:v>
                </c:pt>
                <c:pt idx="294">
                  <c:v>26.416666666666693</c:v>
                </c:pt>
                <c:pt idx="295">
                  <c:v>26.499999999999986</c:v>
                </c:pt>
                <c:pt idx="296">
                  <c:v>26.616666666666617</c:v>
                </c:pt>
                <c:pt idx="297">
                  <c:v>26.700000000000017</c:v>
                </c:pt>
                <c:pt idx="298">
                  <c:v>26.78333333333331</c:v>
                </c:pt>
                <c:pt idx="299">
                  <c:v>26.883333333333326</c:v>
                </c:pt>
                <c:pt idx="300">
                  <c:v>26.966666666666619</c:v>
                </c:pt>
                <c:pt idx="301">
                  <c:v>27.066666666666634</c:v>
                </c:pt>
                <c:pt idx="302">
                  <c:v>27.150000000000034</c:v>
                </c:pt>
                <c:pt idx="303">
                  <c:v>27.249999999999943</c:v>
                </c:pt>
                <c:pt idx="304">
                  <c:v>27.349999999999959</c:v>
                </c:pt>
                <c:pt idx="305">
                  <c:v>27.433333333333358</c:v>
                </c:pt>
                <c:pt idx="306">
                  <c:v>27.516666666666652</c:v>
                </c:pt>
                <c:pt idx="307">
                  <c:v>27.599999999999945</c:v>
                </c:pt>
                <c:pt idx="308">
                  <c:v>27.69999999999996</c:v>
                </c:pt>
                <c:pt idx="309">
                  <c:v>27.78333333333336</c:v>
                </c:pt>
                <c:pt idx="310">
                  <c:v>27.866666666666653</c:v>
                </c:pt>
                <c:pt idx="311">
                  <c:v>27.966666666666669</c:v>
                </c:pt>
                <c:pt idx="312">
                  <c:v>28.049999999999962</c:v>
                </c:pt>
                <c:pt idx="313">
                  <c:v>28.133333333333361</c:v>
                </c:pt>
                <c:pt idx="314">
                  <c:v>28.23333333333327</c:v>
                </c:pt>
                <c:pt idx="315">
                  <c:v>28.31666666666667</c:v>
                </c:pt>
                <c:pt idx="316">
                  <c:v>28.399999999999963</c:v>
                </c:pt>
                <c:pt idx="317">
                  <c:v>28.499999999999979</c:v>
                </c:pt>
                <c:pt idx="318">
                  <c:v>28.583333333333272</c:v>
                </c:pt>
                <c:pt idx="319">
                  <c:v>28.70000000000001</c:v>
                </c:pt>
                <c:pt idx="320">
                  <c:v>28.783333333333303</c:v>
                </c:pt>
                <c:pt idx="321">
                  <c:v>28.866666666666703</c:v>
                </c:pt>
                <c:pt idx="322">
                  <c:v>28.966666666666612</c:v>
                </c:pt>
                <c:pt idx="323">
                  <c:v>29.050000000000011</c:v>
                </c:pt>
                <c:pt idx="324">
                  <c:v>29.133333333333304</c:v>
                </c:pt>
                <c:pt idx="325">
                  <c:v>29.216666666666598</c:v>
                </c:pt>
                <c:pt idx="326">
                  <c:v>29.316666666666613</c:v>
                </c:pt>
                <c:pt idx="327">
                  <c:v>29.400000000000013</c:v>
                </c:pt>
                <c:pt idx="328">
                  <c:v>29.483333333333306</c:v>
                </c:pt>
                <c:pt idx="329">
                  <c:v>29.566666666666599</c:v>
                </c:pt>
                <c:pt idx="330">
                  <c:v>29.666666666666615</c:v>
                </c:pt>
                <c:pt idx="331">
                  <c:v>29.750000000000014</c:v>
                </c:pt>
                <c:pt idx="332">
                  <c:v>29.85000000000003</c:v>
                </c:pt>
                <c:pt idx="333">
                  <c:v>29.933333333333323</c:v>
                </c:pt>
                <c:pt idx="334">
                  <c:v>30.033333333333339</c:v>
                </c:pt>
                <c:pt idx="335">
                  <c:v>30.116666666666632</c:v>
                </c:pt>
                <c:pt idx="336">
                  <c:v>30.200000000000031</c:v>
                </c:pt>
                <c:pt idx="337">
                  <c:v>30.283333333333324</c:v>
                </c:pt>
                <c:pt idx="338">
                  <c:v>30.38333333333334</c:v>
                </c:pt>
                <c:pt idx="339">
                  <c:v>30.483333333333356</c:v>
                </c:pt>
                <c:pt idx="340">
                  <c:v>30.566666666666649</c:v>
                </c:pt>
                <c:pt idx="341">
                  <c:v>30.649999999999942</c:v>
                </c:pt>
                <c:pt idx="342">
                  <c:v>30.749999999999957</c:v>
                </c:pt>
                <c:pt idx="343">
                  <c:v>30.833333333333357</c:v>
                </c:pt>
                <c:pt idx="344">
                  <c:v>30.91666666666665</c:v>
                </c:pt>
                <c:pt idx="345">
                  <c:v>31.016666666666666</c:v>
                </c:pt>
                <c:pt idx="346">
                  <c:v>31.116666666666681</c:v>
                </c:pt>
                <c:pt idx="347">
                  <c:v>31.199999999999974</c:v>
                </c:pt>
                <c:pt idx="348">
                  <c:v>31.283333333333267</c:v>
                </c:pt>
                <c:pt idx="349">
                  <c:v>31.383333333333283</c:v>
                </c:pt>
                <c:pt idx="350">
                  <c:v>31.466666666666683</c:v>
                </c:pt>
                <c:pt idx="351">
                  <c:v>31.549999999999976</c:v>
                </c:pt>
                <c:pt idx="352">
                  <c:v>31.649999999999991</c:v>
                </c:pt>
                <c:pt idx="353">
                  <c:v>31.733333333333285</c:v>
                </c:pt>
                <c:pt idx="354">
                  <c:v>31.816666666666684</c:v>
                </c:pt>
                <c:pt idx="355">
                  <c:v>31.899999999999977</c:v>
                </c:pt>
                <c:pt idx="356">
                  <c:v>31.98333333333327</c:v>
                </c:pt>
                <c:pt idx="357">
                  <c:v>32.083333333333286</c:v>
                </c:pt>
                <c:pt idx="358">
                  <c:v>32.166666666666686</c:v>
                </c:pt>
                <c:pt idx="359">
                  <c:v>32.249999999999979</c:v>
                </c:pt>
                <c:pt idx="360">
                  <c:v>32.349999999999994</c:v>
                </c:pt>
                <c:pt idx="361">
                  <c:v>32.433333333333287</c:v>
                </c:pt>
                <c:pt idx="362">
                  <c:v>32.516666666666687</c:v>
                </c:pt>
                <c:pt idx="363">
                  <c:v>32.616666666666703</c:v>
                </c:pt>
                <c:pt idx="364">
                  <c:v>32.699999999999996</c:v>
                </c:pt>
                <c:pt idx="365">
                  <c:v>32.783333333333289</c:v>
                </c:pt>
                <c:pt idx="366">
                  <c:v>32.866666666666688</c:v>
                </c:pt>
                <c:pt idx="367">
                  <c:v>32.949999999999982</c:v>
                </c:pt>
                <c:pt idx="368">
                  <c:v>33.049999999999997</c:v>
                </c:pt>
                <c:pt idx="369">
                  <c:v>33.150000000000013</c:v>
                </c:pt>
                <c:pt idx="370">
                  <c:v>33.233333333333306</c:v>
                </c:pt>
                <c:pt idx="371">
                  <c:v>33.333333333333321</c:v>
                </c:pt>
                <c:pt idx="372">
                  <c:v>33.416666666666615</c:v>
                </c:pt>
                <c:pt idx="373">
                  <c:v>33.51666666666663</c:v>
                </c:pt>
                <c:pt idx="374">
                  <c:v>33.60000000000003</c:v>
                </c:pt>
                <c:pt idx="375">
                  <c:v>33.683333333333323</c:v>
                </c:pt>
                <c:pt idx="376">
                  <c:v>33.783333333333339</c:v>
                </c:pt>
                <c:pt idx="377">
                  <c:v>33.866666666666632</c:v>
                </c:pt>
                <c:pt idx="378">
                  <c:v>33.950000000000031</c:v>
                </c:pt>
                <c:pt idx="379">
                  <c:v>34.04999999999994</c:v>
                </c:pt>
                <c:pt idx="380">
                  <c:v>34.13333333333334</c:v>
                </c:pt>
                <c:pt idx="381">
                  <c:v>34.233333333333356</c:v>
                </c:pt>
                <c:pt idx="382">
                  <c:v>34.316666666666649</c:v>
                </c:pt>
                <c:pt idx="383">
                  <c:v>34.416666666666664</c:v>
                </c:pt>
                <c:pt idx="384">
                  <c:v>34.499999999999957</c:v>
                </c:pt>
                <c:pt idx="385">
                  <c:v>34.583333333333357</c:v>
                </c:pt>
                <c:pt idx="386">
                  <c:v>34.66666666666665</c:v>
                </c:pt>
                <c:pt idx="387">
                  <c:v>34.766666666666666</c:v>
                </c:pt>
                <c:pt idx="388">
                  <c:v>34.849999999999959</c:v>
                </c:pt>
                <c:pt idx="389">
                  <c:v>34.933333333333358</c:v>
                </c:pt>
                <c:pt idx="390">
                  <c:v>35.033333333333267</c:v>
                </c:pt>
                <c:pt idx="391">
                  <c:v>35.133333333333283</c:v>
                </c:pt>
                <c:pt idx="392">
                  <c:v>35.216666666666683</c:v>
                </c:pt>
                <c:pt idx="393">
                  <c:v>35.299999999999976</c:v>
                </c:pt>
                <c:pt idx="394">
                  <c:v>35.399999999999991</c:v>
                </c:pt>
                <c:pt idx="395">
                  <c:v>35.500000000000007</c:v>
                </c:pt>
                <c:pt idx="396">
                  <c:v>35.5833333333333</c:v>
                </c:pt>
                <c:pt idx="397">
                  <c:v>35.683333333333316</c:v>
                </c:pt>
                <c:pt idx="398">
                  <c:v>35.766666666666609</c:v>
                </c:pt>
                <c:pt idx="399">
                  <c:v>35.866666666666625</c:v>
                </c:pt>
                <c:pt idx="400">
                  <c:v>35.950000000000024</c:v>
                </c:pt>
                <c:pt idx="401">
                  <c:v>36.049999999999933</c:v>
                </c:pt>
                <c:pt idx="402">
                  <c:v>36.133333333333333</c:v>
                </c:pt>
                <c:pt idx="403">
                  <c:v>36.216666666666626</c:v>
                </c:pt>
                <c:pt idx="404">
                  <c:v>36.316666666666642</c:v>
                </c:pt>
                <c:pt idx="405">
                  <c:v>36.399999999999935</c:v>
                </c:pt>
                <c:pt idx="406">
                  <c:v>36.483333333333334</c:v>
                </c:pt>
                <c:pt idx="407">
                  <c:v>36.566666666666627</c:v>
                </c:pt>
                <c:pt idx="408">
                  <c:v>36.666666666666643</c:v>
                </c:pt>
                <c:pt idx="409">
                  <c:v>36.749999999999936</c:v>
                </c:pt>
                <c:pt idx="410">
                  <c:v>36.833333333333336</c:v>
                </c:pt>
                <c:pt idx="411">
                  <c:v>36.916666666666629</c:v>
                </c:pt>
                <c:pt idx="412">
                  <c:v>37.016666666666644</c:v>
                </c:pt>
                <c:pt idx="413">
                  <c:v>37.099999999999937</c:v>
                </c:pt>
                <c:pt idx="414">
                  <c:v>37.183333333333337</c:v>
                </c:pt>
                <c:pt idx="415">
                  <c:v>37.26666666666663</c:v>
                </c:pt>
                <c:pt idx="416">
                  <c:v>37.366666666666646</c:v>
                </c:pt>
                <c:pt idx="417">
                  <c:v>37.449999999999939</c:v>
                </c:pt>
                <c:pt idx="418">
                  <c:v>37.549999999999955</c:v>
                </c:pt>
                <c:pt idx="419">
                  <c:v>37.64999999999997</c:v>
                </c:pt>
                <c:pt idx="420">
                  <c:v>37.73333333333337</c:v>
                </c:pt>
                <c:pt idx="421">
                  <c:v>37.833333333333279</c:v>
                </c:pt>
                <c:pt idx="422">
                  <c:v>37.916666666666679</c:v>
                </c:pt>
                <c:pt idx="423">
                  <c:v>38.016666666666694</c:v>
                </c:pt>
                <c:pt idx="424">
                  <c:v>38.099999999999987</c:v>
                </c:pt>
                <c:pt idx="425">
                  <c:v>38.200000000000003</c:v>
                </c:pt>
                <c:pt idx="426">
                  <c:v>38.283333333333296</c:v>
                </c:pt>
                <c:pt idx="427">
                  <c:v>38.366666666666696</c:v>
                </c:pt>
                <c:pt idx="428">
                  <c:v>38.466666666666605</c:v>
                </c:pt>
                <c:pt idx="429">
                  <c:v>38.550000000000004</c:v>
                </c:pt>
                <c:pt idx="430">
                  <c:v>38.633333333333297</c:v>
                </c:pt>
                <c:pt idx="431">
                  <c:v>38.716666666666697</c:v>
                </c:pt>
                <c:pt idx="432">
                  <c:v>38.79999999999999</c:v>
                </c:pt>
                <c:pt idx="433">
                  <c:v>38.900000000000006</c:v>
                </c:pt>
                <c:pt idx="434">
                  <c:v>38.983333333333299</c:v>
                </c:pt>
                <c:pt idx="435">
                  <c:v>39.066666666666698</c:v>
                </c:pt>
                <c:pt idx="436">
                  <c:v>39.149999999999991</c:v>
                </c:pt>
                <c:pt idx="437">
                  <c:v>39.250000000000007</c:v>
                </c:pt>
                <c:pt idx="438">
                  <c:v>39.3333333333333</c:v>
                </c:pt>
                <c:pt idx="439">
                  <c:v>39.4166666666667</c:v>
                </c:pt>
                <c:pt idx="440">
                  <c:v>39.516666666666609</c:v>
                </c:pt>
                <c:pt idx="441">
                  <c:v>39.600000000000009</c:v>
                </c:pt>
                <c:pt idx="442">
                  <c:v>39.683333333333302</c:v>
                </c:pt>
                <c:pt idx="443">
                  <c:v>39.766666666666701</c:v>
                </c:pt>
                <c:pt idx="444">
                  <c:v>39.849999999999994</c:v>
                </c:pt>
                <c:pt idx="445">
                  <c:v>39.95000000000001</c:v>
                </c:pt>
                <c:pt idx="446">
                  <c:v>40.033333333333303</c:v>
                </c:pt>
                <c:pt idx="447">
                  <c:v>40.116666666666703</c:v>
                </c:pt>
                <c:pt idx="448">
                  <c:v>40.199999999999996</c:v>
                </c:pt>
                <c:pt idx="449">
                  <c:v>40.300000000000011</c:v>
                </c:pt>
                <c:pt idx="450">
                  <c:v>40.383333333333304</c:v>
                </c:pt>
                <c:pt idx="451">
                  <c:v>40.48333333333332</c:v>
                </c:pt>
                <c:pt idx="452">
                  <c:v>40.566666666666613</c:v>
                </c:pt>
                <c:pt idx="453">
                  <c:v>40.650000000000013</c:v>
                </c:pt>
                <c:pt idx="454">
                  <c:v>40.733333333333306</c:v>
                </c:pt>
                <c:pt idx="455">
                  <c:v>40.816666666666599</c:v>
                </c:pt>
                <c:pt idx="456">
                  <c:v>40.916666666666615</c:v>
                </c:pt>
                <c:pt idx="457">
                  <c:v>41.000000000000014</c:v>
                </c:pt>
                <c:pt idx="458">
                  <c:v>41.083333333333307</c:v>
                </c:pt>
                <c:pt idx="459">
                  <c:v>41.183333333333323</c:v>
                </c:pt>
                <c:pt idx="460">
                  <c:v>41.266666666666616</c:v>
                </c:pt>
                <c:pt idx="461">
                  <c:v>41.350000000000016</c:v>
                </c:pt>
                <c:pt idx="462">
                  <c:v>41.450000000000031</c:v>
                </c:pt>
                <c:pt idx="463">
                  <c:v>41.533333333333324</c:v>
                </c:pt>
                <c:pt idx="464">
                  <c:v>41.616666666666617</c:v>
                </c:pt>
                <c:pt idx="465">
                  <c:v>41.716666666666633</c:v>
                </c:pt>
                <c:pt idx="466">
                  <c:v>41.816666666666649</c:v>
                </c:pt>
                <c:pt idx="467">
                  <c:v>41.899999999999942</c:v>
                </c:pt>
                <c:pt idx="468">
                  <c:v>41.999999999999957</c:v>
                </c:pt>
                <c:pt idx="469">
                  <c:v>42.083333333333357</c:v>
                </c:pt>
                <c:pt idx="470">
                  <c:v>42.16666666666665</c:v>
                </c:pt>
                <c:pt idx="471">
                  <c:v>42.249999999999943</c:v>
                </c:pt>
                <c:pt idx="472">
                  <c:v>42.333333333333343</c:v>
                </c:pt>
                <c:pt idx="473">
                  <c:v>42.433333333333358</c:v>
                </c:pt>
                <c:pt idx="474">
                  <c:v>42.516666666666652</c:v>
                </c:pt>
                <c:pt idx="475">
                  <c:v>42.599999999999945</c:v>
                </c:pt>
                <c:pt idx="476">
                  <c:v>42.69999999999996</c:v>
                </c:pt>
                <c:pt idx="477">
                  <c:v>42.78333333333336</c:v>
                </c:pt>
                <c:pt idx="478">
                  <c:v>42.866666666666653</c:v>
                </c:pt>
                <c:pt idx="479">
                  <c:v>42.966666666666669</c:v>
                </c:pt>
                <c:pt idx="480">
                  <c:v>43.049999999999962</c:v>
                </c:pt>
                <c:pt idx="481">
                  <c:v>43.133333333333361</c:v>
                </c:pt>
                <c:pt idx="482">
                  <c:v>43.216666666666654</c:v>
                </c:pt>
                <c:pt idx="483">
                  <c:v>43.31666666666667</c:v>
                </c:pt>
                <c:pt idx="484">
                  <c:v>43.399999999999963</c:v>
                </c:pt>
                <c:pt idx="485">
                  <c:v>43.483333333333363</c:v>
                </c:pt>
                <c:pt idx="486">
                  <c:v>43.566666666666656</c:v>
                </c:pt>
                <c:pt idx="487">
                  <c:v>43.666666666666671</c:v>
                </c:pt>
                <c:pt idx="488">
                  <c:v>43.749999999999964</c:v>
                </c:pt>
                <c:pt idx="489">
                  <c:v>43.833333333333364</c:v>
                </c:pt>
                <c:pt idx="490">
                  <c:v>43.933333333333273</c:v>
                </c:pt>
                <c:pt idx="491">
                  <c:v>44.016666666666673</c:v>
                </c:pt>
                <c:pt idx="492">
                  <c:v>44.099999999999966</c:v>
                </c:pt>
                <c:pt idx="493">
                  <c:v>44.183333333333366</c:v>
                </c:pt>
                <c:pt idx="494">
                  <c:v>44.283333333333275</c:v>
                </c:pt>
                <c:pt idx="495">
                  <c:v>44.366666666666674</c:v>
                </c:pt>
                <c:pt idx="496">
                  <c:v>44.449999999999967</c:v>
                </c:pt>
                <c:pt idx="497">
                  <c:v>44.549999999999983</c:v>
                </c:pt>
                <c:pt idx="498">
                  <c:v>44.65</c:v>
                </c:pt>
                <c:pt idx="499">
                  <c:v>44.733333333333292</c:v>
                </c:pt>
                <c:pt idx="500">
                  <c:v>44.816666666666691</c:v>
                </c:pt>
                <c:pt idx="501">
                  <c:v>44.899999999999984</c:v>
                </c:pt>
                <c:pt idx="502">
                  <c:v>44.983333333333277</c:v>
                </c:pt>
                <c:pt idx="503">
                  <c:v>45.083333333333293</c:v>
                </c:pt>
                <c:pt idx="504">
                  <c:v>45.166666666666693</c:v>
                </c:pt>
                <c:pt idx="505">
                  <c:v>45.249999999999986</c:v>
                </c:pt>
                <c:pt idx="506">
                  <c:v>45.333333333333279</c:v>
                </c:pt>
                <c:pt idx="507">
                  <c:v>45.433333333333294</c:v>
                </c:pt>
                <c:pt idx="508">
                  <c:v>45.516666666666694</c:v>
                </c:pt>
                <c:pt idx="509">
                  <c:v>45.599999999999987</c:v>
                </c:pt>
                <c:pt idx="510">
                  <c:v>45.68333333333328</c:v>
                </c:pt>
                <c:pt idx="511">
                  <c:v>45.783333333333296</c:v>
                </c:pt>
                <c:pt idx="512">
                  <c:v>45.866666666666696</c:v>
                </c:pt>
                <c:pt idx="513">
                  <c:v>45.949999999999989</c:v>
                </c:pt>
                <c:pt idx="514">
                  <c:v>46.033333333333282</c:v>
                </c:pt>
                <c:pt idx="515">
                  <c:v>46.133333333333297</c:v>
                </c:pt>
                <c:pt idx="516">
                  <c:v>46.216666666666697</c:v>
                </c:pt>
                <c:pt idx="517">
                  <c:v>46.29999999999999</c:v>
                </c:pt>
                <c:pt idx="518">
                  <c:v>46.383333333333283</c:v>
                </c:pt>
                <c:pt idx="519">
                  <c:v>46.483333333333299</c:v>
                </c:pt>
                <c:pt idx="520">
                  <c:v>46.566666666666698</c:v>
                </c:pt>
                <c:pt idx="521">
                  <c:v>46.649999999999991</c:v>
                </c:pt>
                <c:pt idx="522">
                  <c:v>46.750000000000007</c:v>
                </c:pt>
                <c:pt idx="523">
                  <c:v>46.850000000000023</c:v>
                </c:pt>
                <c:pt idx="524">
                  <c:v>46.933333333333316</c:v>
                </c:pt>
                <c:pt idx="525">
                  <c:v>47.033333333333331</c:v>
                </c:pt>
                <c:pt idx="526">
                  <c:v>47.116666666666625</c:v>
                </c:pt>
                <c:pt idx="527">
                  <c:v>47.200000000000024</c:v>
                </c:pt>
                <c:pt idx="528">
                  <c:v>47.299999999999933</c:v>
                </c:pt>
                <c:pt idx="529">
                  <c:v>47.383333333333333</c:v>
                </c:pt>
                <c:pt idx="530">
                  <c:v>47.483333333333348</c:v>
                </c:pt>
                <c:pt idx="531">
                  <c:v>47.566666666666535</c:v>
                </c:pt>
                <c:pt idx="532">
                  <c:v>47.649999999999935</c:v>
                </c:pt>
                <c:pt idx="533">
                  <c:v>47.750000000000057</c:v>
                </c:pt>
                <c:pt idx="534">
                  <c:v>47.833333333333456</c:v>
                </c:pt>
                <c:pt idx="535">
                  <c:v>47.916666666666643</c:v>
                </c:pt>
                <c:pt idx="536">
                  <c:v>47.999999999999829</c:v>
                </c:pt>
                <c:pt idx="537">
                  <c:v>48.083333333333229</c:v>
                </c:pt>
                <c:pt idx="538">
                  <c:v>48.183333333333351</c:v>
                </c:pt>
                <c:pt idx="539">
                  <c:v>48.266666666666751</c:v>
                </c:pt>
                <c:pt idx="540">
                  <c:v>48.36666666666666</c:v>
                </c:pt>
                <c:pt idx="541">
                  <c:v>48.466666666666782</c:v>
                </c:pt>
                <c:pt idx="542">
                  <c:v>48.566666666666691</c:v>
                </c:pt>
                <c:pt idx="543">
                  <c:v>48.649999999999984</c:v>
                </c:pt>
                <c:pt idx="544">
                  <c:v>48.75</c:v>
                </c:pt>
                <c:pt idx="545">
                  <c:v>48.833333333333186</c:v>
                </c:pt>
                <c:pt idx="546">
                  <c:v>48.950000000000031</c:v>
                </c:pt>
                <c:pt idx="547">
                  <c:v>49.04999999999994</c:v>
                </c:pt>
                <c:pt idx="548">
                  <c:v>49.13333333333334</c:v>
                </c:pt>
                <c:pt idx="549">
                  <c:v>49.233333333333249</c:v>
                </c:pt>
                <c:pt idx="550">
                  <c:v>49.316666666666649</c:v>
                </c:pt>
                <c:pt idx="551">
                  <c:v>49.416666666666771</c:v>
                </c:pt>
                <c:pt idx="552">
                  <c:v>49.51666666666668</c:v>
                </c:pt>
                <c:pt idx="553">
                  <c:v>49.599999999999973</c:v>
                </c:pt>
                <c:pt idx="554">
                  <c:v>49.699999999999989</c:v>
                </c:pt>
                <c:pt idx="555">
                  <c:v>49.800000000000004</c:v>
                </c:pt>
                <c:pt idx="556">
                  <c:v>49.883333333333297</c:v>
                </c:pt>
                <c:pt idx="557">
                  <c:v>49.983333333333206</c:v>
                </c:pt>
                <c:pt idx="558">
                  <c:v>50.083333333333329</c:v>
                </c:pt>
                <c:pt idx="559">
                  <c:v>50.166666666666728</c:v>
                </c:pt>
                <c:pt idx="560">
                  <c:v>50.266666666666637</c:v>
                </c:pt>
                <c:pt idx="561">
                  <c:v>50.350000000000037</c:v>
                </c:pt>
                <c:pt idx="562">
                  <c:v>50.449999999999946</c:v>
                </c:pt>
                <c:pt idx="563">
                  <c:v>50.549999999999962</c:v>
                </c:pt>
                <c:pt idx="564">
                  <c:v>50.633333333333361</c:v>
                </c:pt>
                <c:pt idx="565">
                  <c:v>50.716666666666654</c:v>
                </c:pt>
                <c:pt idx="566">
                  <c:v>50.816666666666563</c:v>
                </c:pt>
                <c:pt idx="567">
                  <c:v>50.916666666666686</c:v>
                </c:pt>
                <c:pt idx="568">
                  <c:v>51.016666666666595</c:v>
                </c:pt>
                <c:pt idx="569">
                  <c:v>51.099999999999994</c:v>
                </c:pt>
                <c:pt idx="570">
                  <c:v>51.200000000000117</c:v>
                </c:pt>
                <c:pt idx="571">
                  <c:v>51.283333333333303</c:v>
                </c:pt>
                <c:pt idx="572">
                  <c:v>51.383333333333319</c:v>
                </c:pt>
                <c:pt idx="573">
                  <c:v>51.483333333333334</c:v>
                </c:pt>
                <c:pt idx="574">
                  <c:v>51.58333333333335</c:v>
                </c:pt>
                <c:pt idx="575">
                  <c:v>51.666666666666643</c:v>
                </c:pt>
                <c:pt idx="576">
                  <c:v>51.766666666666552</c:v>
                </c:pt>
                <c:pt idx="577">
                  <c:v>51.849999999999952</c:v>
                </c:pt>
                <c:pt idx="578">
                  <c:v>51.950000000000074</c:v>
                </c:pt>
                <c:pt idx="579">
                  <c:v>52.033333333333474</c:v>
                </c:pt>
                <c:pt idx="580">
                  <c:v>52.133333333333276</c:v>
                </c:pt>
                <c:pt idx="581">
                  <c:v>52.216666666666676</c:v>
                </c:pt>
                <c:pt idx="582">
                  <c:v>52.316666666666691</c:v>
                </c:pt>
                <c:pt idx="583">
                  <c:v>52.399999999999878</c:v>
                </c:pt>
                <c:pt idx="584">
                  <c:v>52.5</c:v>
                </c:pt>
                <c:pt idx="585">
                  <c:v>52.5833333333334</c:v>
                </c:pt>
                <c:pt idx="586">
                  <c:v>52.666666666666799</c:v>
                </c:pt>
                <c:pt idx="587">
                  <c:v>52.766666666666602</c:v>
                </c:pt>
                <c:pt idx="588">
                  <c:v>52.85</c:v>
                </c:pt>
                <c:pt idx="589">
                  <c:v>52.933333333333294</c:v>
                </c:pt>
                <c:pt idx="590">
                  <c:v>53.033333333333204</c:v>
                </c:pt>
                <c:pt idx="591">
                  <c:v>53.116666666666603</c:v>
                </c:pt>
                <c:pt idx="592">
                  <c:v>53.2</c:v>
                </c:pt>
                <c:pt idx="593">
                  <c:v>53.300000000000125</c:v>
                </c:pt>
                <c:pt idx="594">
                  <c:v>53.383333333333312</c:v>
                </c:pt>
                <c:pt idx="595">
                  <c:v>53.466666666666498</c:v>
                </c:pt>
                <c:pt idx="596">
                  <c:v>53.549999999999898</c:v>
                </c:pt>
                <c:pt idx="597">
                  <c:v>53.65000000000002</c:v>
                </c:pt>
                <c:pt idx="598">
                  <c:v>53.73333333333342</c:v>
                </c:pt>
                <c:pt idx="599">
                  <c:v>53.816666666666606</c:v>
                </c:pt>
                <c:pt idx="600">
                  <c:v>53.916666666666622</c:v>
                </c:pt>
                <c:pt idx="601">
                  <c:v>54.000000000000021</c:v>
                </c:pt>
                <c:pt idx="602">
                  <c:v>54.083333333333314</c:v>
                </c:pt>
                <c:pt idx="603">
                  <c:v>54.183333333333223</c:v>
                </c:pt>
                <c:pt idx="604">
                  <c:v>54.266666666666623</c:v>
                </c:pt>
                <c:pt idx="605">
                  <c:v>54.366666666666745</c:v>
                </c:pt>
                <c:pt idx="606">
                  <c:v>54.449999999999932</c:v>
                </c:pt>
                <c:pt idx="607">
                  <c:v>54.533333333333331</c:v>
                </c:pt>
                <c:pt idx="608">
                  <c:v>54.633333333333347</c:v>
                </c:pt>
                <c:pt idx="609">
                  <c:v>54.71666666666664</c:v>
                </c:pt>
                <c:pt idx="610">
                  <c:v>54.80000000000004</c:v>
                </c:pt>
                <c:pt idx="611">
                  <c:v>54.899999999999949</c:v>
                </c:pt>
                <c:pt idx="612">
                  <c:v>54.983333333333348</c:v>
                </c:pt>
                <c:pt idx="613">
                  <c:v>55.083333333333471</c:v>
                </c:pt>
                <c:pt idx="614">
                  <c:v>55.166666666666657</c:v>
                </c:pt>
                <c:pt idx="615">
                  <c:v>55.266666666666673</c:v>
                </c:pt>
                <c:pt idx="616">
                  <c:v>55.349999999999966</c:v>
                </c:pt>
                <c:pt idx="617">
                  <c:v>55.449999999999875</c:v>
                </c:pt>
                <c:pt idx="618">
                  <c:v>55.533333333333275</c:v>
                </c:pt>
                <c:pt idx="619">
                  <c:v>55.616666666666674</c:v>
                </c:pt>
                <c:pt idx="620">
                  <c:v>55.699999999999967</c:v>
                </c:pt>
                <c:pt idx="621">
                  <c:v>55.799999999999983</c:v>
                </c:pt>
                <c:pt idx="622">
                  <c:v>55.883333333333169</c:v>
                </c:pt>
                <c:pt idx="623">
                  <c:v>55.966666666666569</c:v>
                </c:pt>
                <c:pt idx="624">
                  <c:v>56.066666666666691</c:v>
                </c:pt>
                <c:pt idx="625">
                  <c:v>56.150000000000091</c:v>
                </c:pt>
                <c:pt idx="626">
                  <c:v>56.233333333333277</c:v>
                </c:pt>
                <c:pt idx="627">
                  <c:v>56.316666666666677</c:v>
                </c:pt>
                <c:pt idx="628">
                  <c:v>56.416666666666693</c:v>
                </c:pt>
                <c:pt idx="629">
                  <c:v>56.499999999999986</c:v>
                </c:pt>
                <c:pt idx="630">
                  <c:v>56.583333333333385</c:v>
                </c:pt>
                <c:pt idx="631">
                  <c:v>56.683333333333294</c:v>
                </c:pt>
                <c:pt idx="632">
                  <c:v>56.766666666666694</c:v>
                </c:pt>
                <c:pt idx="633">
                  <c:v>56.849999999999987</c:v>
                </c:pt>
                <c:pt idx="634">
                  <c:v>56.95</c:v>
                </c:pt>
                <c:pt idx="635">
                  <c:v>57.033333333333189</c:v>
                </c:pt>
                <c:pt idx="636">
                  <c:v>57.116666666666589</c:v>
                </c:pt>
                <c:pt idx="637">
                  <c:v>57.216666666666711</c:v>
                </c:pt>
                <c:pt idx="638">
                  <c:v>57.300000000000111</c:v>
                </c:pt>
                <c:pt idx="639">
                  <c:v>57.383333333333297</c:v>
                </c:pt>
                <c:pt idx="640">
                  <c:v>57.483333333333313</c:v>
                </c:pt>
                <c:pt idx="641">
                  <c:v>57.566666666666606</c:v>
                </c:pt>
                <c:pt idx="642">
                  <c:v>57.650000000000006</c:v>
                </c:pt>
                <c:pt idx="643">
                  <c:v>57.749999999999915</c:v>
                </c:pt>
                <c:pt idx="644">
                  <c:v>57.833333333333314</c:v>
                </c:pt>
                <c:pt idx="645">
                  <c:v>57.916666666666607</c:v>
                </c:pt>
                <c:pt idx="646">
                  <c:v>58.000000000000007</c:v>
                </c:pt>
                <c:pt idx="647">
                  <c:v>58.100000000000023</c:v>
                </c:pt>
                <c:pt idx="648">
                  <c:v>58.183333333333209</c:v>
                </c:pt>
                <c:pt idx="649">
                  <c:v>58.266666666666609</c:v>
                </c:pt>
                <c:pt idx="650">
                  <c:v>58.366666666666731</c:v>
                </c:pt>
                <c:pt idx="651">
                  <c:v>58.46666666666664</c:v>
                </c:pt>
                <c:pt idx="652">
                  <c:v>58.566666666666762</c:v>
                </c:pt>
                <c:pt idx="653">
                  <c:v>58.649999999999949</c:v>
                </c:pt>
                <c:pt idx="654">
                  <c:v>58.733333333333348</c:v>
                </c:pt>
                <c:pt idx="655">
                  <c:v>58.833333333333364</c:v>
                </c:pt>
                <c:pt idx="656">
                  <c:v>58.916666666666657</c:v>
                </c:pt>
                <c:pt idx="657">
                  <c:v>59.016666666666566</c:v>
                </c:pt>
                <c:pt idx="658">
                  <c:v>59.099999999999966</c:v>
                </c:pt>
                <c:pt idx="659">
                  <c:v>59.200000000000088</c:v>
                </c:pt>
                <c:pt idx="660">
                  <c:v>59.283333333333275</c:v>
                </c:pt>
                <c:pt idx="661">
                  <c:v>59.366666666666674</c:v>
                </c:pt>
                <c:pt idx="662">
                  <c:v>59.449999999999861</c:v>
                </c:pt>
                <c:pt idx="663">
                  <c:v>59.53333333333326</c:v>
                </c:pt>
                <c:pt idx="664">
                  <c:v>59.633333333333383</c:v>
                </c:pt>
                <c:pt idx="665">
                  <c:v>59.716666666666782</c:v>
                </c:pt>
                <c:pt idx="666">
                  <c:v>59.799999999999969</c:v>
                </c:pt>
                <c:pt idx="667">
                  <c:v>59.883333333333368</c:v>
                </c:pt>
                <c:pt idx="668">
                  <c:v>59.983333333333277</c:v>
                </c:pt>
                <c:pt idx="669">
                  <c:v>60.066666666666677</c:v>
                </c:pt>
                <c:pt idx="670">
                  <c:v>60.150000000000077</c:v>
                </c:pt>
                <c:pt idx="671">
                  <c:v>60.233333333333263</c:v>
                </c:pt>
                <c:pt idx="672">
                  <c:v>60.316666666666663</c:v>
                </c:pt>
                <c:pt idx="673">
                  <c:v>60.416666666666679</c:v>
                </c:pt>
                <c:pt idx="674">
                  <c:v>60.499999999999972</c:v>
                </c:pt>
                <c:pt idx="675">
                  <c:v>60.583333333333371</c:v>
                </c:pt>
                <c:pt idx="676">
                  <c:v>60.666666666666771</c:v>
                </c:pt>
                <c:pt idx="677">
                  <c:v>60.749999999999957</c:v>
                </c:pt>
                <c:pt idx="678">
                  <c:v>60.849999999999973</c:v>
                </c:pt>
                <c:pt idx="679">
                  <c:v>60.933333333333266</c:v>
                </c:pt>
                <c:pt idx="680">
                  <c:v>61.016666666666666</c:v>
                </c:pt>
                <c:pt idx="681">
                  <c:v>61.116666666666575</c:v>
                </c:pt>
                <c:pt idx="682">
                  <c:v>61.199999999999974</c:v>
                </c:pt>
                <c:pt idx="683">
                  <c:v>61.283333333333267</c:v>
                </c:pt>
                <c:pt idx="684">
                  <c:v>61.366666666666667</c:v>
                </c:pt>
                <c:pt idx="685">
                  <c:v>61.466666666666683</c:v>
                </c:pt>
                <c:pt idx="686">
                  <c:v>61.549999999999869</c:v>
                </c:pt>
                <c:pt idx="687">
                  <c:v>61.633333333333269</c:v>
                </c:pt>
                <c:pt idx="688">
                  <c:v>61.733333333333391</c:v>
                </c:pt>
                <c:pt idx="689">
                  <c:v>61.8333333333333</c:v>
                </c:pt>
                <c:pt idx="690">
                  <c:v>61.9166666666667</c:v>
                </c:pt>
                <c:pt idx="691">
                  <c:v>61.999999999999993</c:v>
                </c:pt>
                <c:pt idx="692">
                  <c:v>62.083333333333286</c:v>
                </c:pt>
                <c:pt idx="693">
                  <c:v>62.183333333333195</c:v>
                </c:pt>
                <c:pt idx="694">
                  <c:v>62.266666666666595</c:v>
                </c:pt>
                <c:pt idx="695">
                  <c:v>62.349999999999994</c:v>
                </c:pt>
                <c:pt idx="696">
                  <c:v>62.450000000000117</c:v>
                </c:pt>
                <c:pt idx="697">
                  <c:v>62.533333333333303</c:v>
                </c:pt>
              </c:numCache>
            </c:numRef>
          </c:xVal>
          <c:yVal>
            <c:numRef>
              <c:f>'VAR I'!$K$13:$K$710</c:f>
              <c:numCache>
                <c:formatCode>0.000</c:formatCode>
                <c:ptCount val="698"/>
                <c:pt idx="0">
                  <c:v>1.4625833333333333</c:v>
                </c:pt>
                <c:pt idx="1">
                  <c:v>1.4625833333333333</c:v>
                </c:pt>
                <c:pt idx="2">
                  <c:v>1.4625833333333333</c:v>
                </c:pt>
                <c:pt idx="3">
                  <c:v>1.4625833333333333</c:v>
                </c:pt>
                <c:pt idx="4">
                  <c:v>1.4625833333333333</c:v>
                </c:pt>
                <c:pt idx="5">
                  <c:v>1.4625833333333333</c:v>
                </c:pt>
                <c:pt idx="6">
                  <c:v>1.4625833333333333</c:v>
                </c:pt>
                <c:pt idx="7">
                  <c:v>1.4625833333333333</c:v>
                </c:pt>
                <c:pt idx="8">
                  <c:v>1.4625833333333333</c:v>
                </c:pt>
                <c:pt idx="9">
                  <c:v>1.4625833333333333</c:v>
                </c:pt>
                <c:pt idx="10">
                  <c:v>1.4625833333333333</c:v>
                </c:pt>
                <c:pt idx="11">
                  <c:v>1.4625833333333333</c:v>
                </c:pt>
                <c:pt idx="12">
                  <c:v>1.4625833333333333</c:v>
                </c:pt>
                <c:pt idx="13">
                  <c:v>1.4625833333333333</c:v>
                </c:pt>
                <c:pt idx="14">
                  <c:v>1.4625833333333333</c:v>
                </c:pt>
                <c:pt idx="15">
                  <c:v>1.4625833333333333</c:v>
                </c:pt>
                <c:pt idx="16">
                  <c:v>1.4625833333333333</c:v>
                </c:pt>
                <c:pt idx="17">
                  <c:v>1.4625833333333333</c:v>
                </c:pt>
                <c:pt idx="18">
                  <c:v>1.4625833333333333</c:v>
                </c:pt>
                <c:pt idx="19">
                  <c:v>1.4625833333333333</c:v>
                </c:pt>
                <c:pt idx="20">
                  <c:v>1.4625833333333333</c:v>
                </c:pt>
                <c:pt idx="21">
                  <c:v>1.4625833333333333</c:v>
                </c:pt>
                <c:pt idx="22">
                  <c:v>1.4625833333333333</c:v>
                </c:pt>
                <c:pt idx="23">
                  <c:v>1.4625833333333333</c:v>
                </c:pt>
                <c:pt idx="24">
                  <c:v>1.4625833333333333</c:v>
                </c:pt>
                <c:pt idx="25">
                  <c:v>1.4625833333333333</c:v>
                </c:pt>
                <c:pt idx="26">
                  <c:v>1.4625833333333333</c:v>
                </c:pt>
                <c:pt idx="27">
                  <c:v>1.4625833333333333</c:v>
                </c:pt>
                <c:pt idx="28">
                  <c:v>1.4625833333333333</c:v>
                </c:pt>
                <c:pt idx="29">
                  <c:v>1.4625833333333333</c:v>
                </c:pt>
                <c:pt idx="30">
                  <c:v>1.4625833333333333</c:v>
                </c:pt>
                <c:pt idx="31">
                  <c:v>1.4625833333333333</c:v>
                </c:pt>
                <c:pt idx="32">
                  <c:v>1.4625833333333333</c:v>
                </c:pt>
                <c:pt idx="33">
                  <c:v>1.4625833333333333</c:v>
                </c:pt>
                <c:pt idx="34">
                  <c:v>1.4625833333333333</c:v>
                </c:pt>
                <c:pt idx="35">
                  <c:v>1.4625833333333333</c:v>
                </c:pt>
                <c:pt idx="36">
                  <c:v>1.4625833333333333</c:v>
                </c:pt>
                <c:pt idx="37">
                  <c:v>1.4625833333333333</c:v>
                </c:pt>
                <c:pt idx="38">
                  <c:v>1.4625833333333333</c:v>
                </c:pt>
                <c:pt idx="39">
                  <c:v>1.3521833333334212</c:v>
                </c:pt>
                <c:pt idx="40">
                  <c:v>1.2609833333332359</c:v>
                </c:pt>
                <c:pt idx="41">
                  <c:v>1.2921833333334689</c:v>
                </c:pt>
                <c:pt idx="42">
                  <c:v>1.366583333333246</c:v>
                </c:pt>
                <c:pt idx="43">
                  <c:v>1.1961833333335454</c:v>
                </c:pt>
                <c:pt idx="44">
                  <c:v>1.2297833333332209</c:v>
                </c:pt>
                <c:pt idx="45">
                  <c:v>1.277783333333244</c:v>
                </c:pt>
                <c:pt idx="46">
                  <c:v>1.2685833333333636</c:v>
                </c:pt>
                <c:pt idx="47">
                  <c:v>1.131383333333597</c:v>
                </c:pt>
                <c:pt idx="48">
                  <c:v>1.2177833333332151</c:v>
                </c:pt>
                <c:pt idx="49">
                  <c:v>1.1885833333333762</c:v>
                </c:pt>
                <c:pt idx="50">
                  <c:v>1.1769833333331954</c:v>
                </c:pt>
                <c:pt idx="51">
                  <c:v>1.1529833333335797</c:v>
                </c:pt>
                <c:pt idx="52">
                  <c:v>1.2605833333333649</c:v>
                </c:pt>
                <c:pt idx="53">
                  <c:v>1.097783333333157</c:v>
                </c:pt>
                <c:pt idx="54">
                  <c:v>1.1025833333331594</c:v>
                </c:pt>
                <c:pt idx="55">
                  <c:v>1.1265833333333859</c:v>
                </c:pt>
                <c:pt idx="56">
                  <c:v>1.0641833333336503</c:v>
                </c:pt>
                <c:pt idx="57">
                  <c:v>1.146583333333046</c:v>
                </c:pt>
                <c:pt idx="58">
                  <c:v>1.0881833333336313</c:v>
                </c:pt>
                <c:pt idx="59">
                  <c:v>1.1481833333331815</c:v>
                </c:pt>
                <c:pt idx="60">
                  <c:v>1.1105833333333883</c:v>
                </c:pt>
                <c:pt idx="61">
                  <c:v>1.0113833333331153</c:v>
                </c:pt>
                <c:pt idx="62">
                  <c:v>1.1793833333335586</c:v>
                </c:pt>
                <c:pt idx="63">
                  <c:v>1.0185833333331189</c:v>
                </c:pt>
                <c:pt idx="64">
                  <c:v>1.1045833333333892</c:v>
                </c:pt>
                <c:pt idx="65">
                  <c:v>1.1105833333333883</c:v>
                </c:pt>
                <c:pt idx="66">
                  <c:v>0.98738333333310369</c:v>
                </c:pt>
                <c:pt idx="67">
                  <c:v>1.0617833333336524</c:v>
                </c:pt>
                <c:pt idx="68">
                  <c:v>0.99938333333310947</c:v>
                </c:pt>
                <c:pt idx="69">
                  <c:v>0.92738333333307477</c:v>
                </c:pt>
                <c:pt idx="70">
                  <c:v>1.2345833333333689</c:v>
                </c:pt>
                <c:pt idx="71">
                  <c:v>0.89618333333378408</c:v>
                </c:pt>
                <c:pt idx="72">
                  <c:v>1.1365833333330368</c:v>
                </c:pt>
                <c:pt idx="73">
                  <c:v>1.1665833333333797</c:v>
                </c:pt>
                <c:pt idx="74">
                  <c:v>0.97538333333372107</c:v>
                </c:pt>
                <c:pt idx="75">
                  <c:v>1.0281833333331234</c:v>
                </c:pt>
                <c:pt idx="76">
                  <c:v>1.0985833333333903</c:v>
                </c:pt>
                <c:pt idx="77">
                  <c:v>1.0113833333331153</c:v>
                </c:pt>
                <c:pt idx="78">
                  <c:v>1.107383333333616</c:v>
                </c:pt>
                <c:pt idx="79">
                  <c:v>0.94178333333308173</c:v>
                </c:pt>
                <c:pt idx="80">
                  <c:v>1.0545833333333972</c:v>
                </c:pt>
                <c:pt idx="81">
                  <c:v>1.0761833333331468</c:v>
                </c:pt>
                <c:pt idx="82">
                  <c:v>1.025783333333681</c:v>
                </c:pt>
                <c:pt idx="83">
                  <c:v>1.0137833333331165</c:v>
                </c:pt>
                <c:pt idx="84">
                  <c:v>1.0265833333334013</c:v>
                </c:pt>
                <c:pt idx="85">
                  <c:v>1.0401833333331292</c:v>
                </c:pt>
                <c:pt idx="86">
                  <c:v>1.0041833333336982</c:v>
                </c:pt>
                <c:pt idx="87">
                  <c:v>0.9441833333330828</c:v>
                </c:pt>
                <c:pt idx="88">
                  <c:v>1.1365833333333843</c:v>
                </c:pt>
                <c:pt idx="89">
                  <c:v>0.99218333333310604</c:v>
                </c:pt>
                <c:pt idx="90">
                  <c:v>0.84338333333382609</c:v>
                </c:pt>
                <c:pt idx="91">
                  <c:v>1.0761833333331468</c:v>
                </c:pt>
                <c:pt idx="92">
                  <c:v>1.0425833333333989</c:v>
                </c:pt>
                <c:pt idx="93">
                  <c:v>1.0325833333334007</c:v>
                </c:pt>
                <c:pt idx="94">
                  <c:v>0.90098333333306202</c:v>
                </c:pt>
                <c:pt idx="95">
                  <c:v>1.0305833333331247</c:v>
                </c:pt>
                <c:pt idx="96">
                  <c:v>0.97778333333371914</c:v>
                </c:pt>
                <c:pt idx="97">
                  <c:v>0.97058333333309565</c:v>
                </c:pt>
                <c:pt idx="98">
                  <c:v>0.9297833333337574</c:v>
                </c:pt>
                <c:pt idx="99">
                  <c:v>1.0605833333329677</c:v>
                </c:pt>
                <c:pt idx="100">
                  <c:v>0.95138333333374014</c:v>
                </c:pt>
                <c:pt idx="101">
                  <c:v>0.90578333333306438</c:v>
                </c:pt>
                <c:pt idx="102">
                  <c:v>1.0525833333333974</c:v>
                </c:pt>
                <c:pt idx="103">
                  <c:v>0.91058333333306662</c:v>
                </c:pt>
                <c:pt idx="104">
                  <c:v>0.9297833333337574</c:v>
                </c:pt>
                <c:pt idx="105">
                  <c:v>0.95258333333341305</c:v>
                </c:pt>
                <c:pt idx="106">
                  <c:v>0.92978333333307595</c:v>
                </c:pt>
                <c:pt idx="107">
                  <c:v>1.0365833333333998</c:v>
                </c:pt>
                <c:pt idx="108">
                  <c:v>0.9753833333330979</c:v>
                </c:pt>
                <c:pt idx="109">
                  <c:v>0.95138333333374014</c:v>
                </c:pt>
                <c:pt idx="110">
                  <c:v>0.96258333333341151</c:v>
                </c:pt>
                <c:pt idx="111">
                  <c:v>0.86498333333304467</c:v>
                </c:pt>
                <c:pt idx="112">
                  <c:v>0.9441833333330828</c:v>
                </c:pt>
                <c:pt idx="113">
                  <c:v>1.0445833333333987</c:v>
                </c:pt>
                <c:pt idx="114">
                  <c:v>0.96098333333373254</c:v>
                </c:pt>
                <c:pt idx="115">
                  <c:v>0.98258333333289682</c:v>
                </c:pt>
                <c:pt idx="116">
                  <c:v>0.97058333333372482</c:v>
                </c:pt>
                <c:pt idx="117">
                  <c:v>0.75218333333299003</c:v>
                </c:pt>
                <c:pt idx="118">
                  <c:v>0.36338333333280226</c:v>
                </c:pt>
                <c:pt idx="119">
                  <c:v>1.1825833333333771</c:v>
                </c:pt>
                <c:pt idx="120">
                  <c:v>1.1305833333333852</c:v>
                </c:pt>
                <c:pt idx="121">
                  <c:v>0.95138333333374014</c:v>
                </c:pt>
                <c:pt idx="122">
                  <c:v>1.0449833333331315</c:v>
                </c:pt>
                <c:pt idx="123">
                  <c:v>1.0113833333331153</c:v>
                </c:pt>
                <c:pt idx="124">
                  <c:v>1.0885833333333919</c:v>
                </c:pt>
                <c:pt idx="125">
                  <c:v>0.95858333333373447</c:v>
                </c:pt>
                <c:pt idx="126">
                  <c:v>1.0345833333329442</c:v>
                </c:pt>
                <c:pt idx="127">
                  <c:v>0.7473833333339025</c:v>
                </c:pt>
                <c:pt idx="128">
                  <c:v>0.8817833333330527</c:v>
                </c:pt>
                <c:pt idx="129">
                  <c:v>0.83618333333383177</c:v>
                </c:pt>
                <c:pt idx="130">
                  <c:v>0.89658333333281859</c:v>
                </c:pt>
                <c:pt idx="131">
                  <c:v>0.85058333333382041</c:v>
                </c:pt>
                <c:pt idx="132">
                  <c:v>0.95058333333341338</c:v>
                </c:pt>
                <c:pt idx="133">
                  <c:v>0.80498333333301564</c:v>
                </c:pt>
                <c:pt idx="134">
                  <c:v>0.95858333333318191</c:v>
                </c:pt>
                <c:pt idx="135">
                  <c:v>0.62258333333400184</c:v>
                </c:pt>
                <c:pt idx="136">
                  <c:v>0.40658333333282304</c:v>
                </c:pt>
                <c:pt idx="137">
                  <c:v>0.82178333333302378</c:v>
                </c:pt>
                <c:pt idx="138">
                  <c:v>0.99258333333340687</c:v>
                </c:pt>
                <c:pt idx="139">
                  <c:v>0.74018333333390818</c:v>
                </c:pt>
                <c:pt idx="140">
                  <c:v>0.97778333333309919</c:v>
                </c:pt>
                <c:pt idx="141">
                  <c:v>0.93938333333308055</c:v>
                </c:pt>
                <c:pt idx="142">
                  <c:v>1.0585833333333965</c:v>
                </c:pt>
                <c:pt idx="143">
                  <c:v>0.91778333333376694</c:v>
                </c:pt>
                <c:pt idx="144">
                  <c:v>0.88658333333305506</c:v>
                </c:pt>
                <c:pt idx="145">
                  <c:v>0.95458333333341283</c:v>
                </c:pt>
                <c:pt idx="146">
                  <c:v>0.86738333333304574</c:v>
                </c:pt>
                <c:pt idx="147">
                  <c:v>1.0165833333334031</c:v>
                </c:pt>
                <c:pt idx="148">
                  <c:v>0.96858333333341062</c:v>
                </c:pt>
                <c:pt idx="149">
                  <c:v>0.74978333333298897</c:v>
                </c:pt>
                <c:pt idx="150">
                  <c:v>1.0085833333334042</c:v>
                </c:pt>
                <c:pt idx="151">
                  <c:v>0.87218333333380316</c:v>
                </c:pt>
                <c:pt idx="152">
                  <c:v>0.88658333333305506</c:v>
                </c:pt>
                <c:pt idx="153">
                  <c:v>0.97858333333340908</c:v>
                </c:pt>
                <c:pt idx="154">
                  <c:v>0.86498333333304467</c:v>
                </c:pt>
                <c:pt idx="155">
                  <c:v>0.91058333333377262</c:v>
                </c:pt>
                <c:pt idx="156">
                  <c:v>0.96058333333287671</c:v>
                </c:pt>
                <c:pt idx="157">
                  <c:v>0.89618333333378408</c:v>
                </c:pt>
                <c:pt idx="158">
                  <c:v>0.91458333333341901</c:v>
                </c:pt>
                <c:pt idx="159">
                  <c:v>0.65378333333294247</c:v>
                </c:pt>
                <c:pt idx="160">
                  <c:v>0.9441833333330828</c:v>
                </c:pt>
                <c:pt idx="161">
                  <c:v>0.98658333333340775</c:v>
                </c:pt>
                <c:pt idx="162">
                  <c:v>0.82178333333384335</c:v>
                </c:pt>
                <c:pt idx="163">
                  <c:v>0.92738333333307477</c:v>
                </c:pt>
                <c:pt idx="164">
                  <c:v>0.90578333333306438</c:v>
                </c:pt>
                <c:pt idx="165">
                  <c:v>0.96658333333341084</c:v>
                </c:pt>
                <c:pt idx="166">
                  <c:v>0.74258333333390636</c:v>
                </c:pt>
                <c:pt idx="167">
                  <c:v>0.88458333333342376</c:v>
                </c:pt>
                <c:pt idx="168">
                  <c:v>0.88858333333281136</c:v>
                </c:pt>
                <c:pt idx="169">
                  <c:v>0.7209833333339235</c:v>
                </c:pt>
                <c:pt idx="170">
                  <c:v>0.81218333333301906</c:v>
                </c:pt>
                <c:pt idx="171">
                  <c:v>0.8601833333330422</c:v>
                </c:pt>
                <c:pt idx="172">
                  <c:v>0.91458333333341901</c:v>
                </c:pt>
                <c:pt idx="173">
                  <c:v>0.80018333333386049</c:v>
                </c:pt>
                <c:pt idx="174">
                  <c:v>0.78338333333300514</c:v>
                </c:pt>
                <c:pt idx="175">
                  <c:v>0.8885833333334231</c:v>
                </c:pt>
                <c:pt idx="176">
                  <c:v>0.55778333333289609</c:v>
                </c:pt>
                <c:pt idx="177">
                  <c:v>0.80978333333385288</c:v>
                </c:pt>
                <c:pt idx="178">
                  <c:v>1.0085833333334042</c:v>
                </c:pt>
                <c:pt idx="179">
                  <c:v>0.66098333333294612</c:v>
                </c:pt>
                <c:pt idx="180">
                  <c:v>0.64658333333293905</c:v>
                </c:pt>
                <c:pt idx="181">
                  <c:v>0.79258333333343811</c:v>
                </c:pt>
                <c:pt idx="182">
                  <c:v>0.75698333333389489</c:v>
                </c:pt>
                <c:pt idx="183">
                  <c:v>0.68498333333295769</c:v>
                </c:pt>
                <c:pt idx="184">
                  <c:v>0.55538333333289513</c:v>
                </c:pt>
                <c:pt idx="185">
                  <c:v>0.83058333333343215</c:v>
                </c:pt>
                <c:pt idx="186">
                  <c:v>0.83618333333383177</c:v>
                </c:pt>
                <c:pt idx="187">
                  <c:v>0.80018333333301328</c:v>
                </c:pt>
                <c:pt idx="188">
                  <c:v>0.83378333333302956</c:v>
                </c:pt>
                <c:pt idx="189">
                  <c:v>0.91858333333341835</c:v>
                </c:pt>
                <c:pt idx="190">
                  <c:v>0.88898333333378987</c:v>
                </c:pt>
                <c:pt idx="191">
                  <c:v>0.7569833333329925</c:v>
                </c:pt>
                <c:pt idx="192">
                  <c:v>0.83858333333343094</c:v>
                </c:pt>
                <c:pt idx="193">
                  <c:v>0.77378333333300053</c:v>
                </c:pt>
                <c:pt idx="194">
                  <c:v>0.74978333333390057</c:v>
                </c:pt>
                <c:pt idx="195">
                  <c:v>0.84858333333277491</c:v>
                </c:pt>
                <c:pt idx="196">
                  <c:v>0.70658333333393497</c:v>
                </c:pt>
                <c:pt idx="197">
                  <c:v>0.66098333333294612</c:v>
                </c:pt>
                <c:pt idx="198">
                  <c:v>0.80258333333385856</c:v>
                </c:pt>
                <c:pt idx="199">
                  <c:v>0.89658333333281859</c:v>
                </c:pt>
                <c:pt idx="200">
                  <c:v>0.80498333333385674</c:v>
                </c:pt>
                <c:pt idx="201">
                  <c:v>0.74978333333298897</c:v>
                </c:pt>
                <c:pt idx="202">
                  <c:v>0.83138333333302838</c:v>
                </c:pt>
                <c:pt idx="203">
                  <c:v>0.87458333333342531</c:v>
                </c:pt>
                <c:pt idx="204">
                  <c:v>0.78338333333387389</c:v>
                </c:pt>
                <c:pt idx="205">
                  <c:v>0.72098333333297504</c:v>
                </c:pt>
                <c:pt idx="206">
                  <c:v>0.9225833333334178</c:v>
                </c:pt>
                <c:pt idx="207">
                  <c:v>0.81218333333301906</c:v>
                </c:pt>
                <c:pt idx="208">
                  <c:v>0.79538333333386424</c:v>
                </c:pt>
                <c:pt idx="209">
                  <c:v>0.96201190476175436</c:v>
                </c:pt>
                <c:pt idx="210">
                  <c:v>0.73298333333298082</c:v>
                </c:pt>
                <c:pt idx="211">
                  <c:v>0.79298333333386628</c:v>
                </c:pt>
                <c:pt idx="212">
                  <c:v>0.90858333333342001</c:v>
                </c:pt>
                <c:pt idx="213">
                  <c:v>0.83858333333303181</c:v>
                </c:pt>
                <c:pt idx="214">
                  <c:v>0.80458333333343623</c:v>
                </c:pt>
                <c:pt idx="215">
                  <c:v>0.75218333333299003</c:v>
                </c:pt>
                <c:pt idx="216">
                  <c:v>0.62738333333399809</c:v>
                </c:pt>
                <c:pt idx="217">
                  <c:v>0.87058333333279492</c:v>
                </c:pt>
                <c:pt idx="218">
                  <c:v>0.86018333333381269</c:v>
                </c:pt>
                <c:pt idx="219">
                  <c:v>0.78858333333343866</c:v>
                </c:pt>
                <c:pt idx="220">
                  <c:v>0.66818333333294944</c:v>
                </c:pt>
                <c:pt idx="221">
                  <c:v>0.75258333333344429</c:v>
                </c:pt>
                <c:pt idx="222">
                  <c:v>0.66818333333294944</c:v>
                </c:pt>
                <c:pt idx="223">
                  <c:v>0.54338333333406497</c:v>
                </c:pt>
                <c:pt idx="224">
                  <c:v>0.85858333333342773</c:v>
                </c:pt>
                <c:pt idx="225">
                  <c:v>0.7257833333329774</c:v>
                </c:pt>
                <c:pt idx="226">
                  <c:v>0.76658333333299711</c:v>
                </c:pt>
                <c:pt idx="227">
                  <c:v>0.6873833333339503</c:v>
                </c:pt>
                <c:pt idx="228">
                  <c:v>0.83858333333343094</c:v>
                </c:pt>
                <c:pt idx="229">
                  <c:v>0.54338333333288924</c:v>
                </c:pt>
                <c:pt idx="230">
                  <c:v>0.80858333333343557</c:v>
                </c:pt>
                <c:pt idx="231">
                  <c:v>0.74258333333298543</c:v>
                </c:pt>
                <c:pt idx="232">
                  <c:v>0.67058333333396358</c:v>
                </c:pt>
                <c:pt idx="233">
                  <c:v>0.67058333333295073</c:v>
                </c:pt>
                <c:pt idx="234">
                  <c:v>0.67058333333295073</c:v>
                </c:pt>
                <c:pt idx="235">
                  <c:v>0.80258333333343657</c:v>
                </c:pt>
                <c:pt idx="236">
                  <c:v>0.7473833333339025</c:v>
                </c:pt>
                <c:pt idx="237">
                  <c:v>0.71138333333297032</c:v>
                </c:pt>
                <c:pt idx="238">
                  <c:v>0.83858333333343094</c:v>
                </c:pt>
                <c:pt idx="239">
                  <c:v>0.83858333333343094</c:v>
                </c:pt>
                <c:pt idx="240">
                  <c:v>0.67538333333295308</c:v>
                </c:pt>
                <c:pt idx="241">
                  <c:v>0.809783333333018</c:v>
                </c:pt>
                <c:pt idx="242">
                  <c:v>0.90458333333342056</c:v>
                </c:pt>
                <c:pt idx="243">
                  <c:v>0.79778333333386242</c:v>
                </c:pt>
                <c:pt idx="244">
                  <c:v>0.94458333333286226</c:v>
                </c:pt>
                <c:pt idx="245">
                  <c:v>0.7641833333338891</c:v>
                </c:pt>
                <c:pt idx="246">
                  <c:v>0.86258333333342718</c:v>
                </c:pt>
                <c:pt idx="247">
                  <c:v>0.59618333333291473</c:v>
                </c:pt>
                <c:pt idx="248">
                  <c:v>0.78258333333343966</c:v>
                </c:pt>
                <c:pt idx="249">
                  <c:v>0.74658333333344529</c:v>
                </c:pt>
                <c:pt idx="250">
                  <c:v>0.80858333333343557</c:v>
                </c:pt>
                <c:pt idx="251">
                  <c:v>0.65858333333294483</c:v>
                </c:pt>
                <c:pt idx="252">
                  <c:v>0.89258333333342244</c:v>
                </c:pt>
                <c:pt idx="253">
                  <c:v>0.66098333333294612</c:v>
                </c:pt>
                <c:pt idx="254">
                  <c:v>0.91058333333341956</c:v>
                </c:pt>
                <c:pt idx="255">
                  <c:v>0.70898333333296926</c:v>
                </c:pt>
                <c:pt idx="256">
                  <c:v>0.89858333333342155</c:v>
                </c:pt>
                <c:pt idx="257">
                  <c:v>0.7737833333338815</c:v>
                </c:pt>
                <c:pt idx="258">
                  <c:v>0.82458333333343314</c:v>
                </c:pt>
                <c:pt idx="259">
                  <c:v>0.73458333333267123</c:v>
                </c:pt>
                <c:pt idx="260">
                  <c:v>0.61058333333346648</c:v>
                </c:pt>
                <c:pt idx="261">
                  <c:v>0.67298333333396176</c:v>
                </c:pt>
                <c:pt idx="262">
                  <c:v>0.78658333333271857</c:v>
                </c:pt>
                <c:pt idx="263">
                  <c:v>0.71858333333344959</c:v>
                </c:pt>
                <c:pt idx="264">
                  <c:v>0.66578333333396733</c:v>
                </c:pt>
                <c:pt idx="265">
                  <c:v>0.6705833333334571</c:v>
                </c:pt>
                <c:pt idx="266">
                  <c:v>0.63218333333293208</c:v>
                </c:pt>
                <c:pt idx="267">
                  <c:v>0.88458333333342376</c:v>
                </c:pt>
                <c:pt idx="268">
                  <c:v>0.60578333333291934</c:v>
                </c:pt>
                <c:pt idx="269">
                  <c:v>0.64418333333398459</c:v>
                </c:pt>
                <c:pt idx="270">
                  <c:v>0.8385833333327658</c:v>
                </c:pt>
                <c:pt idx="271">
                  <c:v>0.74858333333344496</c:v>
                </c:pt>
                <c:pt idx="272">
                  <c:v>0.74058333333344617</c:v>
                </c:pt>
                <c:pt idx="273">
                  <c:v>0.65618333333294365</c:v>
                </c:pt>
                <c:pt idx="274">
                  <c:v>0.76058333333344308</c:v>
                </c:pt>
                <c:pt idx="275">
                  <c:v>0.70178333333393883</c:v>
                </c:pt>
                <c:pt idx="276">
                  <c:v>0.80258333333343657</c:v>
                </c:pt>
                <c:pt idx="277">
                  <c:v>0.81658333333274591</c:v>
                </c:pt>
                <c:pt idx="278">
                  <c:v>0.63698333333399038</c:v>
                </c:pt>
                <c:pt idx="279">
                  <c:v>0.74018333333298425</c:v>
                </c:pt>
                <c:pt idx="280">
                  <c:v>0.83258333333343182</c:v>
                </c:pt>
                <c:pt idx="281">
                  <c:v>0.735383333332982</c:v>
                </c:pt>
                <c:pt idx="282">
                  <c:v>0.86258333333342718</c:v>
                </c:pt>
                <c:pt idx="283">
                  <c:v>0.7665833333334422</c:v>
                </c:pt>
                <c:pt idx="284">
                  <c:v>0.7725833333334412</c:v>
                </c:pt>
                <c:pt idx="285">
                  <c:v>0.71458333333345025</c:v>
                </c:pt>
                <c:pt idx="286">
                  <c:v>0.84858333333342939</c:v>
                </c:pt>
                <c:pt idx="287">
                  <c:v>0.53378333333288452</c:v>
                </c:pt>
                <c:pt idx="288">
                  <c:v>0.69458333333345346</c:v>
                </c:pt>
                <c:pt idx="289">
                  <c:v>0.47858333333285796</c:v>
                </c:pt>
                <c:pt idx="290">
                  <c:v>0.48818333333410879</c:v>
                </c:pt>
                <c:pt idx="291">
                  <c:v>0.64058333333346185</c:v>
                </c:pt>
                <c:pt idx="292">
                  <c:v>0.60818333333292052</c:v>
                </c:pt>
                <c:pt idx="293">
                  <c:v>0.69658333333345313</c:v>
                </c:pt>
                <c:pt idx="294">
                  <c:v>0.68858333333345423</c:v>
                </c:pt>
                <c:pt idx="295">
                  <c:v>0.55298333333289384</c:v>
                </c:pt>
                <c:pt idx="296">
                  <c:v>0.74601190476168955</c:v>
                </c:pt>
                <c:pt idx="297">
                  <c:v>0.6009833333340191</c:v>
                </c:pt>
                <c:pt idx="298">
                  <c:v>0.51218333333287414</c:v>
                </c:pt>
                <c:pt idx="299">
                  <c:v>0.79058333333343833</c:v>
                </c:pt>
                <c:pt idx="300">
                  <c:v>0.65138333333294152</c:v>
                </c:pt>
                <c:pt idx="301">
                  <c:v>0.74858333333344496</c:v>
                </c:pt>
                <c:pt idx="302">
                  <c:v>0.68498333333395223</c:v>
                </c:pt>
                <c:pt idx="303">
                  <c:v>0.82258333333275124</c:v>
                </c:pt>
                <c:pt idx="304">
                  <c:v>0.82258333333343336</c:v>
                </c:pt>
                <c:pt idx="305">
                  <c:v>0.72818333333391772</c:v>
                </c:pt>
                <c:pt idx="306">
                  <c:v>0.71618333333297268</c:v>
                </c:pt>
                <c:pt idx="307">
                  <c:v>0.75938333333299357</c:v>
                </c:pt>
                <c:pt idx="308">
                  <c:v>0.8345833333334316</c:v>
                </c:pt>
                <c:pt idx="309">
                  <c:v>0.70178333333393883</c:v>
                </c:pt>
                <c:pt idx="310">
                  <c:v>0.809783333333018</c:v>
                </c:pt>
                <c:pt idx="311">
                  <c:v>0.81658333333343436</c:v>
                </c:pt>
                <c:pt idx="312">
                  <c:v>0.44978333333284382</c:v>
                </c:pt>
                <c:pt idx="313">
                  <c:v>0.90338333333377829</c:v>
                </c:pt>
                <c:pt idx="314">
                  <c:v>0.81858333333274758</c:v>
                </c:pt>
                <c:pt idx="315">
                  <c:v>0.64418333333398459</c:v>
                </c:pt>
                <c:pt idx="316">
                  <c:v>0.65618333333294365</c:v>
                </c:pt>
                <c:pt idx="317">
                  <c:v>0.81658333333343436</c:v>
                </c:pt>
                <c:pt idx="318">
                  <c:v>0.71618333333297268</c:v>
                </c:pt>
                <c:pt idx="319">
                  <c:v>0.93458333333365706</c:v>
                </c:pt>
                <c:pt idx="320">
                  <c:v>0.54578333333289031</c:v>
                </c:pt>
                <c:pt idx="321">
                  <c:v>0.71138333333393111</c:v>
                </c:pt>
                <c:pt idx="322">
                  <c:v>0.83258333333276036</c:v>
                </c:pt>
                <c:pt idx="323">
                  <c:v>0.80018333333386049</c:v>
                </c:pt>
                <c:pt idx="324">
                  <c:v>0.75938333333299357</c:v>
                </c:pt>
                <c:pt idx="325">
                  <c:v>0.74498333333298661</c:v>
                </c:pt>
                <c:pt idx="326">
                  <c:v>0.8545833333334284</c:v>
                </c:pt>
                <c:pt idx="327">
                  <c:v>0.60338333333401717</c:v>
                </c:pt>
                <c:pt idx="328">
                  <c:v>0.80738333333301671</c:v>
                </c:pt>
                <c:pt idx="329">
                  <c:v>0.74258333333298543</c:v>
                </c:pt>
                <c:pt idx="330">
                  <c:v>0.8545833333334284</c:v>
                </c:pt>
                <c:pt idx="331">
                  <c:v>0.60578333333401513</c:v>
                </c:pt>
                <c:pt idx="332">
                  <c:v>0.78458333333343933</c:v>
                </c:pt>
                <c:pt idx="333">
                  <c:v>0.43778333333283803</c:v>
                </c:pt>
                <c:pt idx="334">
                  <c:v>0.84658333333342961</c:v>
                </c:pt>
                <c:pt idx="335">
                  <c:v>0.56498333333289974</c:v>
                </c:pt>
                <c:pt idx="336">
                  <c:v>0.69938333333394065</c:v>
                </c:pt>
                <c:pt idx="337">
                  <c:v>0.59378333333291355</c:v>
                </c:pt>
                <c:pt idx="338">
                  <c:v>0.83258333333343182</c:v>
                </c:pt>
                <c:pt idx="339">
                  <c:v>0.71258333333345059</c:v>
                </c:pt>
                <c:pt idx="340">
                  <c:v>0.64418333333293787</c:v>
                </c:pt>
                <c:pt idx="341">
                  <c:v>0.71618333333297268</c:v>
                </c:pt>
                <c:pt idx="342">
                  <c:v>0.8345833333334316</c:v>
                </c:pt>
                <c:pt idx="343">
                  <c:v>0.67298333333396176</c:v>
                </c:pt>
                <c:pt idx="344">
                  <c:v>0.66578333333294826</c:v>
                </c:pt>
                <c:pt idx="345">
                  <c:v>0.70258333333345213</c:v>
                </c:pt>
                <c:pt idx="346">
                  <c:v>0.68658333333345467</c:v>
                </c:pt>
                <c:pt idx="347">
                  <c:v>0.47378333333285549</c:v>
                </c:pt>
                <c:pt idx="348">
                  <c:v>0.59858333333291591</c:v>
                </c:pt>
                <c:pt idx="349">
                  <c:v>0.79058333333343833</c:v>
                </c:pt>
                <c:pt idx="350">
                  <c:v>0.55538333333405532</c:v>
                </c:pt>
                <c:pt idx="351">
                  <c:v>0.67298333333295191</c:v>
                </c:pt>
                <c:pt idx="352">
                  <c:v>0.77458333333344087</c:v>
                </c:pt>
                <c:pt idx="353">
                  <c:v>0.63698333333293444</c:v>
                </c:pt>
                <c:pt idx="354">
                  <c:v>0.68258333333395405</c:v>
                </c:pt>
                <c:pt idx="355">
                  <c:v>0.58178333333290766</c:v>
                </c:pt>
                <c:pt idx="356">
                  <c:v>0.70658333333296808</c:v>
                </c:pt>
                <c:pt idx="357">
                  <c:v>0.81658333333343436</c:v>
                </c:pt>
                <c:pt idx="358">
                  <c:v>0.64178333333398652</c:v>
                </c:pt>
                <c:pt idx="359">
                  <c:v>0.67298333333295191</c:v>
                </c:pt>
                <c:pt idx="360">
                  <c:v>0.82258333333343336</c:v>
                </c:pt>
                <c:pt idx="361">
                  <c:v>0.67778333333295404</c:v>
                </c:pt>
                <c:pt idx="362">
                  <c:v>0.69698333333394269</c:v>
                </c:pt>
                <c:pt idx="363">
                  <c:v>0.8605833333334274</c:v>
                </c:pt>
                <c:pt idx="364">
                  <c:v>0.67778333333295404</c:v>
                </c:pt>
                <c:pt idx="365">
                  <c:v>0.70658333333296808</c:v>
                </c:pt>
                <c:pt idx="366">
                  <c:v>0.56498333333404771</c:v>
                </c:pt>
                <c:pt idx="367">
                  <c:v>0.5265833333328811</c:v>
                </c:pt>
                <c:pt idx="368">
                  <c:v>0.77458333333344087</c:v>
                </c:pt>
                <c:pt idx="369">
                  <c:v>0.684583333333455</c:v>
                </c:pt>
                <c:pt idx="370">
                  <c:v>0.40898333333282433</c:v>
                </c:pt>
                <c:pt idx="371">
                  <c:v>0.77458333333344087</c:v>
                </c:pt>
                <c:pt idx="372">
                  <c:v>0.64178333333293669</c:v>
                </c:pt>
                <c:pt idx="373">
                  <c:v>0.77658333333344065</c:v>
                </c:pt>
                <c:pt idx="374">
                  <c:v>0.55538333333405532</c:v>
                </c:pt>
                <c:pt idx="375">
                  <c:v>0.67538333333295308</c:v>
                </c:pt>
                <c:pt idx="376">
                  <c:v>0.7725833333334412</c:v>
                </c:pt>
                <c:pt idx="377">
                  <c:v>0.47138333333285454</c:v>
                </c:pt>
                <c:pt idx="378">
                  <c:v>0.69218333333394644</c:v>
                </c:pt>
                <c:pt idx="379">
                  <c:v>0.75858333333269301</c:v>
                </c:pt>
                <c:pt idx="380">
                  <c:v>0.64658333333398277</c:v>
                </c:pt>
                <c:pt idx="381">
                  <c:v>0.78258333333343966</c:v>
                </c:pt>
                <c:pt idx="382">
                  <c:v>0.64658333333293905</c:v>
                </c:pt>
                <c:pt idx="383">
                  <c:v>0.70058333333345246</c:v>
                </c:pt>
                <c:pt idx="384">
                  <c:v>0.60818333333292052</c:v>
                </c:pt>
                <c:pt idx="385">
                  <c:v>0.61538333333400763</c:v>
                </c:pt>
                <c:pt idx="386">
                  <c:v>0.63458333333293326</c:v>
                </c:pt>
                <c:pt idx="387">
                  <c:v>0.77858333333344021</c:v>
                </c:pt>
                <c:pt idx="388">
                  <c:v>0.60818333333292052</c:v>
                </c:pt>
                <c:pt idx="389">
                  <c:v>0.55778333333405328</c:v>
                </c:pt>
                <c:pt idx="390">
                  <c:v>0.74658333333268223</c:v>
                </c:pt>
                <c:pt idx="391">
                  <c:v>0.72458333333344871</c:v>
                </c:pt>
                <c:pt idx="392">
                  <c:v>0.521783333334082</c:v>
                </c:pt>
                <c:pt idx="393">
                  <c:v>0.62258333333292748</c:v>
                </c:pt>
                <c:pt idx="394">
                  <c:v>0.91458333333341901</c:v>
                </c:pt>
                <c:pt idx="395">
                  <c:v>0.73058333333344772</c:v>
                </c:pt>
                <c:pt idx="396">
                  <c:v>0.50258333333286953</c:v>
                </c:pt>
                <c:pt idx="397">
                  <c:v>0.72458333333344871</c:v>
                </c:pt>
                <c:pt idx="398">
                  <c:v>0.58658333333291013</c:v>
                </c:pt>
                <c:pt idx="399">
                  <c:v>0.74458333333344562</c:v>
                </c:pt>
                <c:pt idx="400">
                  <c:v>0.67538333333395983</c:v>
                </c:pt>
                <c:pt idx="401">
                  <c:v>0.72458333333266212</c:v>
                </c:pt>
                <c:pt idx="402">
                  <c:v>0.54578333333406293</c:v>
                </c:pt>
                <c:pt idx="403">
                  <c:v>0.64898333333294023</c:v>
                </c:pt>
                <c:pt idx="404">
                  <c:v>0.74058333333344617</c:v>
                </c:pt>
                <c:pt idx="405">
                  <c:v>0.60818333333292052</c:v>
                </c:pt>
                <c:pt idx="406">
                  <c:v>0.70898333333393315</c:v>
                </c:pt>
                <c:pt idx="407">
                  <c:v>0.57698333333290552</c:v>
                </c:pt>
                <c:pt idx="408">
                  <c:v>0.7725833333334412</c:v>
                </c:pt>
                <c:pt idx="409">
                  <c:v>0.5793833333329067</c:v>
                </c:pt>
                <c:pt idx="410">
                  <c:v>0.62978333333399605</c:v>
                </c:pt>
                <c:pt idx="411">
                  <c:v>0.66098333333294612</c:v>
                </c:pt>
                <c:pt idx="412">
                  <c:v>0.78658333333343911</c:v>
                </c:pt>
                <c:pt idx="413">
                  <c:v>0.64178333333293669</c:v>
                </c:pt>
                <c:pt idx="414">
                  <c:v>0.63218333333399412</c:v>
                </c:pt>
                <c:pt idx="415">
                  <c:v>0.69458333333296229</c:v>
                </c:pt>
                <c:pt idx="416">
                  <c:v>0.74258333333344595</c:v>
                </c:pt>
                <c:pt idx="417">
                  <c:v>0.65138333333294152</c:v>
                </c:pt>
                <c:pt idx="418">
                  <c:v>0.72458333333344871</c:v>
                </c:pt>
                <c:pt idx="419">
                  <c:v>0.71658333333345003</c:v>
                </c:pt>
                <c:pt idx="420">
                  <c:v>0.66578333333396733</c:v>
                </c:pt>
                <c:pt idx="421">
                  <c:v>0.77458333333270768</c:v>
                </c:pt>
                <c:pt idx="422">
                  <c:v>0.61058333333401138</c:v>
                </c:pt>
                <c:pt idx="423">
                  <c:v>0.78858333333343866</c:v>
                </c:pt>
                <c:pt idx="424">
                  <c:v>0.64658333333293905</c:v>
                </c:pt>
                <c:pt idx="425">
                  <c:v>0.76458333333344253</c:v>
                </c:pt>
                <c:pt idx="426">
                  <c:v>0.58418333333290895</c:v>
                </c:pt>
                <c:pt idx="427">
                  <c:v>0.70178333333393883</c:v>
                </c:pt>
                <c:pt idx="428">
                  <c:v>0.79058333333272213</c:v>
                </c:pt>
                <c:pt idx="429">
                  <c:v>0.7209833333339235</c:v>
                </c:pt>
                <c:pt idx="430">
                  <c:v>0.66818333333294944</c:v>
                </c:pt>
                <c:pt idx="431">
                  <c:v>0.62738333333399809</c:v>
                </c:pt>
                <c:pt idx="432">
                  <c:v>0.69218333333296111</c:v>
                </c:pt>
                <c:pt idx="433">
                  <c:v>0.71658333333345003</c:v>
                </c:pt>
                <c:pt idx="434">
                  <c:v>0.58898333333291131</c:v>
                </c:pt>
                <c:pt idx="435">
                  <c:v>0.57458333333403999</c:v>
                </c:pt>
                <c:pt idx="436">
                  <c:v>0.59858333333291591</c:v>
                </c:pt>
                <c:pt idx="437">
                  <c:v>0.62458333333346439</c:v>
                </c:pt>
                <c:pt idx="438">
                  <c:v>0.61778333333292512</c:v>
                </c:pt>
                <c:pt idx="439">
                  <c:v>0.68258333333395405</c:v>
                </c:pt>
                <c:pt idx="440">
                  <c:v>0.81658333333274591</c:v>
                </c:pt>
                <c:pt idx="441">
                  <c:v>0.65858333333397323</c:v>
                </c:pt>
                <c:pt idx="442">
                  <c:v>0.69458333333296229</c:v>
                </c:pt>
                <c:pt idx="443">
                  <c:v>0.6081833333340132</c:v>
                </c:pt>
                <c:pt idx="444">
                  <c:v>0.74018333333298425</c:v>
                </c:pt>
                <c:pt idx="445">
                  <c:v>0.82258333333343336</c:v>
                </c:pt>
                <c:pt idx="446">
                  <c:v>0.72338333333297622</c:v>
                </c:pt>
                <c:pt idx="447">
                  <c:v>0.71138333333393111</c:v>
                </c:pt>
                <c:pt idx="448">
                  <c:v>0.42578333333283225</c:v>
                </c:pt>
                <c:pt idx="449">
                  <c:v>1.0285833333334011</c:v>
                </c:pt>
                <c:pt idx="450">
                  <c:v>0.65618333333294365</c:v>
                </c:pt>
                <c:pt idx="451">
                  <c:v>0.78058333333343988</c:v>
                </c:pt>
                <c:pt idx="452">
                  <c:v>0.68498333333295769</c:v>
                </c:pt>
                <c:pt idx="453">
                  <c:v>0.77618333333387957</c:v>
                </c:pt>
                <c:pt idx="454">
                  <c:v>0.77858333333300289</c:v>
                </c:pt>
                <c:pt idx="455">
                  <c:v>0.72338333333297622</c:v>
                </c:pt>
                <c:pt idx="456">
                  <c:v>0.8065833333334359</c:v>
                </c:pt>
                <c:pt idx="457">
                  <c:v>0.71618333333392725</c:v>
                </c:pt>
                <c:pt idx="458">
                  <c:v>0.69698333333296347</c:v>
                </c:pt>
                <c:pt idx="459">
                  <c:v>0.68658333333345467</c:v>
                </c:pt>
                <c:pt idx="460">
                  <c:v>0.57218333333290305</c:v>
                </c:pt>
                <c:pt idx="461">
                  <c:v>0.66578333333396733</c:v>
                </c:pt>
                <c:pt idx="462">
                  <c:v>0.76258333333344275</c:v>
                </c:pt>
                <c:pt idx="463">
                  <c:v>0.65378333333294247</c:v>
                </c:pt>
                <c:pt idx="464">
                  <c:v>0.62258333333292748</c:v>
                </c:pt>
                <c:pt idx="465">
                  <c:v>0.69458333333345346</c:v>
                </c:pt>
                <c:pt idx="466">
                  <c:v>0.82258333333343336</c:v>
                </c:pt>
                <c:pt idx="467">
                  <c:v>0.69458333333296229</c:v>
                </c:pt>
                <c:pt idx="468">
                  <c:v>0.74658333333344529</c:v>
                </c:pt>
                <c:pt idx="469">
                  <c:v>0.5817833333340342</c:v>
                </c:pt>
                <c:pt idx="470">
                  <c:v>0.68258333333295651</c:v>
                </c:pt>
                <c:pt idx="471">
                  <c:v>0.68978333333295994</c:v>
                </c:pt>
                <c:pt idx="472">
                  <c:v>0.61778333333400559</c:v>
                </c:pt>
                <c:pt idx="473">
                  <c:v>0.81658333333343436</c:v>
                </c:pt>
                <c:pt idx="474">
                  <c:v>0.73778333333298318</c:v>
                </c:pt>
                <c:pt idx="475">
                  <c:v>0.67298333333295191</c:v>
                </c:pt>
                <c:pt idx="476">
                  <c:v>0.67458333333345655</c:v>
                </c:pt>
                <c:pt idx="477">
                  <c:v>0.69698333333394269</c:v>
                </c:pt>
                <c:pt idx="478">
                  <c:v>0.85538333333303995</c:v>
                </c:pt>
                <c:pt idx="479">
                  <c:v>0.77058333333344153</c:v>
                </c:pt>
                <c:pt idx="480">
                  <c:v>0.90338333333306309</c:v>
                </c:pt>
                <c:pt idx="481">
                  <c:v>0.67058333333396358</c:v>
                </c:pt>
                <c:pt idx="482">
                  <c:v>0.72338333333297622</c:v>
                </c:pt>
                <c:pt idx="483">
                  <c:v>0.84058333333343049</c:v>
                </c:pt>
                <c:pt idx="484">
                  <c:v>0.6105833333329217</c:v>
                </c:pt>
                <c:pt idx="485">
                  <c:v>0.66338333333396937</c:v>
                </c:pt>
                <c:pt idx="486">
                  <c:v>0.65858333333294483</c:v>
                </c:pt>
                <c:pt idx="487">
                  <c:v>0.80458333333343623</c:v>
                </c:pt>
                <c:pt idx="488">
                  <c:v>0.69938333333296454</c:v>
                </c:pt>
                <c:pt idx="489">
                  <c:v>0.61298333333400945</c:v>
                </c:pt>
                <c:pt idx="490">
                  <c:v>0.77258333333270579</c:v>
                </c:pt>
                <c:pt idx="491">
                  <c:v>0.57938333333403624</c:v>
                </c:pt>
                <c:pt idx="492">
                  <c:v>0.53378333333288452</c:v>
                </c:pt>
                <c:pt idx="493">
                  <c:v>0.4353833333341508</c:v>
                </c:pt>
                <c:pt idx="494">
                  <c:v>0.75858333333269301</c:v>
                </c:pt>
                <c:pt idx="495">
                  <c:v>0.63458333333399231</c:v>
                </c:pt>
                <c:pt idx="496">
                  <c:v>0.56738333333290092</c:v>
                </c:pt>
                <c:pt idx="497">
                  <c:v>0.78258333333343966</c:v>
                </c:pt>
                <c:pt idx="498">
                  <c:v>0.73058333333344772</c:v>
                </c:pt>
                <c:pt idx="499">
                  <c:v>0.57458333333290434</c:v>
                </c:pt>
                <c:pt idx="500">
                  <c:v>0.64178333333398652</c:v>
                </c:pt>
                <c:pt idx="501">
                  <c:v>0.63458333333293326</c:v>
                </c:pt>
                <c:pt idx="502">
                  <c:v>0.60578333333291934</c:v>
                </c:pt>
                <c:pt idx="503">
                  <c:v>0.72058333333344926</c:v>
                </c:pt>
                <c:pt idx="504">
                  <c:v>0.6873833333339503</c:v>
                </c:pt>
                <c:pt idx="505">
                  <c:v>0.71858333333297386</c:v>
                </c:pt>
                <c:pt idx="506">
                  <c:v>0.43538333333283719</c:v>
                </c:pt>
                <c:pt idx="507">
                  <c:v>0.88058333333342431</c:v>
                </c:pt>
                <c:pt idx="508">
                  <c:v>0.69218333333394644</c:v>
                </c:pt>
                <c:pt idx="509">
                  <c:v>0.57458333333290434</c:v>
                </c:pt>
                <c:pt idx="510">
                  <c:v>0.5265833333328811</c:v>
                </c:pt>
                <c:pt idx="511">
                  <c:v>0.68258333333345522</c:v>
                </c:pt>
                <c:pt idx="512">
                  <c:v>0.52658333333407825</c:v>
                </c:pt>
                <c:pt idx="513">
                  <c:v>0.5265833333328811</c:v>
                </c:pt>
                <c:pt idx="514">
                  <c:v>0.5265833333328811</c:v>
                </c:pt>
                <c:pt idx="515">
                  <c:v>0.74258333333344595</c:v>
                </c:pt>
                <c:pt idx="516">
                  <c:v>0.58898333333402864</c:v>
                </c:pt>
                <c:pt idx="517">
                  <c:v>0.57458333333290434</c:v>
                </c:pt>
                <c:pt idx="518">
                  <c:v>0.62738333333292984</c:v>
                </c:pt>
                <c:pt idx="519">
                  <c:v>0.78058333333343988</c:v>
                </c:pt>
                <c:pt idx="520">
                  <c:v>0.56978333333404374</c:v>
                </c:pt>
                <c:pt idx="521">
                  <c:v>0.61778333333292512</c:v>
                </c:pt>
                <c:pt idx="522">
                  <c:v>0.76858333333344175</c:v>
                </c:pt>
                <c:pt idx="523">
                  <c:v>0.58658333333347035</c:v>
                </c:pt>
                <c:pt idx="524">
                  <c:v>0.63218333333293208</c:v>
                </c:pt>
                <c:pt idx="525">
                  <c:v>0.70458333333345191</c:v>
                </c:pt>
                <c:pt idx="526">
                  <c:v>0.4953833333328661</c:v>
                </c:pt>
                <c:pt idx="527">
                  <c:v>0.5313833333340745</c:v>
                </c:pt>
                <c:pt idx="528">
                  <c:v>0.74058333333267667</c:v>
                </c:pt>
                <c:pt idx="529">
                  <c:v>0.48818333333410879</c:v>
                </c:pt>
                <c:pt idx="530">
                  <c:v>0.72658333333344849</c:v>
                </c:pt>
                <c:pt idx="531">
                  <c:v>0.51458333333166284</c:v>
                </c:pt>
                <c:pt idx="532">
                  <c:v>0.57458333333403999</c:v>
                </c:pt>
                <c:pt idx="533">
                  <c:v>0.69458333333427202</c:v>
                </c:pt>
                <c:pt idx="534">
                  <c:v>0.56738333333404578</c:v>
                </c:pt>
                <c:pt idx="535">
                  <c:v>0.56018333333174319</c:v>
                </c:pt>
                <c:pt idx="536">
                  <c:v>0.5841833333317854</c:v>
                </c:pt>
                <c:pt idx="537">
                  <c:v>0.59378333333402467</c:v>
                </c:pt>
                <c:pt idx="538">
                  <c:v>0.7685833333341815</c:v>
                </c:pt>
                <c:pt idx="539">
                  <c:v>0.57458333333403999</c:v>
                </c:pt>
                <c:pt idx="540">
                  <c:v>0.70858333333264756</c:v>
                </c:pt>
                <c:pt idx="541">
                  <c:v>0.65058333333432572</c:v>
                </c:pt>
                <c:pt idx="542">
                  <c:v>0.5125833333324693</c:v>
                </c:pt>
                <c:pt idx="543">
                  <c:v>0.64658333333293905</c:v>
                </c:pt>
                <c:pt idx="544">
                  <c:v>0.79058333333343833</c:v>
                </c:pt>
                <c:pt idx="545">
                  <c:v>0.58898333333179398</c:v>
                </c:pt>
                <c:pt idx="546">
                  <c:v>0.81801190476288876</c:v>
                </c:pt>
                <c:pt idx="547">
                  <c:v>0.62458333333257121</c:v>
                </c:pt>
                <c:pt idx="548">
                  <c:v>0.44978333333413922</c:v>
                </c:pt>
                <c:pt idx="549">
                  <c:v>0.65858333333260211</c:v>
                </c:pt>
                <c:pt idx="550">
                  <c:v>0.62978333333399605</c:v>
                </c:pt>
                <c:pt idx="551">
                  <c:v>0.64658333333433071</c:v>
                </c:pt>
                <c:pt idx="552">
                  <c:v>0.70658333333264578</c:v>
                </c:pt>
                <c:pt idx="553">
                  <c:v>0.48818333333286246</c:v>
                </c:pt>
                <c:pt idx="554">
                  <c:v>0.7385833333334465</c:v>
                </c:pt>
                <c:pt idx="555">
                  <c:v>0.47658333333348757</c:v>
                </c:pt>
                <c:pt idx="556">
                  <c:v>0.48578333333286128</c:v>
                </c:pt>
                <c:pt idx="557">
                  <c:v>0.60258333333255121</c:v>
                </c:pt>
                <c:pt idx="558">
                  <c:v>0.68458333333428423</c:v>
                </c:pt>
                <c:pt idx="559">
                  <c:v>0.42818333333415648</c:v>
                </c:pt>
                <c:pt idx="560">
                  <c:v>0.62258333333256932</c:v>
                </c:pt>
                <c:pt idx="561">
                  <c:v>0.56738333333404578</c:v>
                </c:pt>
                <c:pt idx="562">
                  <c:v>0.7485833333326839</c:v>
                </c:pt>
                <c:pt idx="563">
                  <c:v>0.74258333333344595</c:v>
                </c:pt>
                <c:pt idx="564">
                  <c:v>0.41138333333416988</c:v>
                </c:pt>
                <c:pt idx="565">
                  <c:v>0.54338333333288924</c:v>
                </c:pt>
                <c:pt idx="566">
                  <c:v>0.71458333333265311</c:v>
                </c:pt>
                <c:pt idx="567">
                  <c:v>0.71058333333425239</c:v>
                </c:pt>
                <c:pt idx="568">
                  <c:v>0.57058333333252209</c:v>
                </c:pt>
                <c:pt idx="569">
                  <c:v>0.49778333333410107</c:v>
                </c:pt>
                <c:pt idx="570">
                  <c:v>0.58258333333440881</c:v>
                </c:pt>
                <c:pt idx="571">
                  <c:v>0.50018333333163745</c:v>
                </c:pt>
                <c:pt idx="572">
                  <c:v>0.69858333333345268</c:v>
                </c:pt>
                <c:pt idx="573">
                  <c:v>0.568583333333473</c:v>
                </c:pt>
                <c:pt idx="574">
                  <c:v>0.67658333333345622</c:v>
                </c:pt>
                <c:pt idx="575">
                  <c:v>0.59138333333291249</c:v>
                </c:pt>
                <c:pt idx="576">
                  <c:v>0.71458333333265311</c:v>
                </c:pt>
                <c:pt idx="577">
                  <c:v>0.42098333333416238</c:v>
                </c:pt>
                <c:pt idx="578">
                  <c:v>0.7445833333342109</c:v>
                </c:pt>
                <c:pt idx="579">
                  <c:v>0.548183333334061</c:v>
                </c:pt>
                <c:pt idx="580">
                  <c:v>0.81058333333204546</c:v>
                </c:pt>
                <c:pt idx="581">
                  <c:v>0.44018333333414694</c:v>
                </c:pt>
                <c:pt idx="582">
                  <c:v>0.77858333333344021</c:v>
                </c:pt>
                <c:pt idx="583">
                  <c:v>0.50258333333164174</c:v>
                </c:pt>
                <c:pt idx="584">
                  <c:v>0.69058333333427679</c:v>
                </c:pt>
                <c:pt idx="585">
                  <c:v>0.53618333333407053</c:v>
                </c:pt>
                <c:pt idx="586">
                  <c:v>0.51698333333408586</c:v>
                </c:pt>
                <c:pt idx="587">
                  <c:v>0.63258333333169381</c:v>
                </c:pt>
                <c:pt idx="588">
                  <c:v>0.62018333333400366</c:v>
                </c:pt>
                <c:pt idx="589">
                  <c:v>0.59858333333291591</c:v>
                </c:pt>
                <c:pt idx="590">
                  <c:v>0.74258333333267856</c:v>
                </c:pt>
                <c:pt idx="591">
                  <c:v>0.55538333333405532</c:v>
                </c:pt>
                <c:pt idx="592">
                  <c:v>0.58658333333403045</c:v>
                </c:pt>
                <c:pt idx="593">
                  <c:v>0.70058333333426459</c:v>
                </c:pt>
                <c:pt idx="594">
                  <c:v>0.5073833333316502</c:v>
                </c:pt>
                <c:pt idx="595">
                  <c:v>0.56498333333175166</c:v>
                </c:pt>
                <c:pt idx="596">
                  <c:v>0.56738333333404578</c:v>
                </c:pt>
                <c:pt idx="597">
                  <c:v>0.69058333333427679</c:v>
                </c:pt>
                <c:pt idx="598">
                  <c:v>0.56258333333404953</c:v>
                </c:pt>
                <c:pt idx="599">
                  <c:v>0.54818333333172198</c:v>
                </c:pt>
                <c:pt idx="600">
                  <c:v>0.75258333333344429</c:v>
                </c:pt>
                <c:pt idx="601">
                  <c:v>0.52418333333408007</c:v>
                </c:pt>
                <c:pt idx="602">
                  <c:v>0.6105833333329217</c:v>
                </c:pt>
                <c:pt idx="603">
                  <c:v>0.72058333333265845</c:v>
                </c:pt>
                <c:pt idx="604">
                  <c:v>0.5817833333340342</c:v>
                </c:pt>
                <c:pt idx="605">
                  <c:v>0.71858333333424251</c:v>
                </c:pt>
                <c:pt idx="606">
                  <c:v>0.56978333333176001</c:v>
                </c:pt>
                <c:pt idx="607">
                  <c:v>0.56978333333404374</c:v>
                </c:pt>
                <c:pt idx="608">
                  <c:v>0.69258333333345368</c:v>
                </c:pt>
                <c:pt idx="609">
                  <c:v>0.59138333333291249</c:v>
                </c:pt>
                <c:pt idx="610">
                  <c:v>0.55058333333405918</c:v>
                </c:pt>
                <c:pt idx="611">
                  <c:v>0.64458333333258944</c:v>
                </c:pt>
                <c:pt idx="612">
                  <c:v>0.50978333333409154</c:v>
                </c:pt>
                <c:pt idx="613">
                  <c:v>0.66658333333430619</c:v>
                </c:pt>
                <c:pt idx="614">
                  <c:v>0.48818333333161623</c:v>
                </c:pt>
                <c:pt idx="615">
                  <c:v>0.69258333333345368</c:v>
                </c:pt>
                <c:pt idx="616">
                  <c:v>0.46898333333285336</c:v>
                </c:pt>
                <c:pt idx="617">
                  <c:v>0.67458333333261666</c:v>
                </c:pt>
                <c:pt idx="618">
                  <c:v>0.54578333333406293</c:v>
                </c:pt>
                <c:pt idx="619">
                  <c:v>0.51218333333408961</c:v>
                </c:pt>
                <c:pt idx="620">
                  <c:v>0.57458333333290434</c:v>
                </c:pt>
                <c:pt idx="621">
                  <c:v>0.67858333333345588</c:v>
                </c:pt>
                <c:pt idx="622">
                  <c:v>0.52658333333168394</c:v>
                </c:pt>
                <c:pt idx="623">
                  <c:v>0.54338333333406497</c:v>
                </c:pt>
                <c:pt idx="624">
                  <c:v>0.69658333333426958</c:v>
                </c:pt>
                <c:pt idx="625">
                  <c:v>0.50258333333409733</c:v>
                </c:pt>
                <c:pt idx="626">
                  <c:v>0.52898333333168823</c:v>
                </c:pt>
                <c:pt idx="627">
                  <c:v>0.58658333333403045</c:v>
                </c:pt>
                <c:pt idx="628">
                  <c:v>0.72458333333344871</c:v>
                </c:pt>
                <c:pt idx="629">
                  <c:v>0.55538333333289513</c:v>
                </c:pt>
                <c:pt idx="630">
                  <c:v>0.57458333333403999</c:v>
                </c:pt>
                <c:pt idx="631">
                  <c:v>0.71258333333265123</c:v>
                </c:pt>
                <c:pt idx="632">
                  <c:v>0.56498333333404771</c:v>
                </c:pt>
                <c:pt idx="633">
                  <c:v>0.56738333333290092</c:v>
                </c:pt>
                <c:pt idx="634">
                  <c:v>0.67258333333345688</c:v>
                </c:pt>
                <c:pt idx="635">
                  <c:v>0.45938333333156556</c:v>
                </c:pt>
                <c:pt idx="636">
                  <c:v>0.49298333333410504</c:v>
                </c:pt>
                <c:pt idx="637">
                  <c:v>0.69058333333427679</c:v>
                </c:pt>
                <c:pt idx="638">
                  <c:v>0.55298333333405725</c:v>
                </c:pt>
                <c:pt idx="639">
                  <c:v>0.54338333333171362</c:v>
                </c:pt>
                <c:pt idx="640">
                  <c:v>0.61858333333346527</c:v>
                </c:pt>
                <c:pt idx="641">
                  <c:v>0.4233833333328314</c:v>
                </c:pt>
                <c:pt idx="642">
                  <c:v>0.5313833333340745</c:v>
                </c:pt>
                <c:pt idx="643">
                  <c:v>0.65658333333260033</c:v>
                </c:pt>
                <c:pt idx="644">
                  <c:v>0.46178333333412969</c:v>
                </c:pt>
                <c:pt idx="645">
                  <c:v>0.5361833333328857</c:v>
                </c:pt>
                <c:pt idx="646">
                  <c:v>0.51698333333408586</c:v>
                </c:pt>
                <c:pt idx="647">
                  <c:v>0.67658333333345622</c:v>
                </c:pt>
                <c:pt idx="648">
                  <c:v>0.41858333333149367</c:v>
                </c:pt>
                <c:pt idx="649">
                  <c:v>0.53378333333407246</c:v>
                </c:pt>
                <c:pt idx="650">
                  <c:v>0.7245833333342353</c:v>
                </c:pt>
                <c:pt idx="651">
                  <c:v>0.704583333332644</c:v>
                </c:pt>
                <c:pt idx="652">
                  <c:v>0.5685833333344259</c:v>
                </c:pt>
                <c:pt idx="653">
                  <c:v>0.58178333333178123</c:v>
                </c:pt>
                <c:pt idx="654">
                  <c:v>0.60338333333401717</c:v>
                </c:pt>
                <c:pt idx="655">
                  <c:v>0.68658333333345467</c:v>
                </c:pt>
                <c:pt idx="656">
                  <c:v>0.59618333333291473</c:v>
                </c:pt>
                <c:pt idx="657">
                  <c:v>0.70658333333264578</c:v>
                </c:pt>
                <c:pt idx="658">
                  <c:v>0.6081833333340132</c:v>
                </c:pt>
                <c:pt idx="659">
                  <c:v>0.7445833333342109</c:v>
                </c:pt>
                <c:pt idx="660">
                  <c:v>0.5073833333316502</c:v>
                </c:pt>
                <c:pt idx="661">
                  <c:v>0.52658333333407825</c:v>
                </c:pt>
                <c:pt idx="662">
                  <c:v>0.4809833333316037</c:v>
                </c:pt>
                <c:pt idx="663">
                  <c:v>0.57938333333403624</c:v>
                </c:pt>
                <c:pt idx="664">
                  <c:v>0.7245833333342353</c:v>
                </c:pt>
                <c:pt idx="665">
                  <c:v>0.57458333333403999</c:v>
                </c:pt>
                <c:pt idx="666">
                  <c:v>0.55778333333173891</c:v>
                </c:pt>
                <c:pt idx="667">
                  <c:v>0.60578333333401513</c:v>
                </c:pt>
                <c:pt idx="668">
                  <c:v>0.68658333333262767</c:v>
                </c:pt>
                <c:pt idx="669">
                  <c:v>0.60578333333401513</c:v>
                </c:pt>
                <c:pt idx="670">
                  <c:v>0.56018333333405146</c:v>
                </c:pt>
                <c:pt idx="671">
                  <c:v>0.60818333333182772</c:v>
                </c:pt>
                <c:pt idx="672">
                  <c:v>0.521783333334082</c:v>
                </c:pt>
                <c:pt idx="673">
                  <c:v>0.68658333333345467</c:v>
                </c:pt>
                <c:pt idx="674">
                  <c:v>0.55058333333289267</c:v>
                </c:pt>
                <c:pt idx="675">
                  <c:v>0.55058333333405918</c:v>
                </c:pt>
                <c:pt idx="676">
                  <c:v>0.55058333333405918</c:v>
                </c:pt>
                <c:pt idx="677">
                  <c:v>0.55058333333172627</c:v>
                </c:pt>
                <c:pt idx="678">
                  <c:v>0.684583333333455</c:v>
                </c:pt>
                <c:pt idx="679">
                  <c:v>0.54818333333289149</c:v>
                </c:pt>
                <c:pt idx="680">
                  <c:v>0.51218333333408961</c:v>
                </c:pt>
                <c:pt idx="681">
                  <c:v>0.65258333333259666</c:v>
                </c:pt>
                <c:pt idx="682">
                  <c:v>0.54098333333406678</c:v>
                </c:pt>
                <c:pt idx="683">
                  <c:v>0.50498333333287071</c:v>
                </c:pt>
                <c:pt idx="684">
                  <c:v>0.5049833333340954</c:v>
                </c:pt>
                <c:pt idx="685">
                  <c:v>0.71658333333345003</c:v>
                </c:pt>
                <c:pt idx="686">
                  <c:v>0.53138333333169252</c:v>
                </c:pt>
                <c:pt idx="687">
                  <c:v>0.56738333333404578</c:v>
                </c:pt>
                <c:pt idx="688">
                  <c:v>0.69458333333427202</c:v>
                </c:pt>
                <c:pt idx="689">
                  <c:v>0.58058333333253109</c:v>
                </c:pt>
                <c:pt idx="690">
                  <c:v>0.56978333333404374</c:v>
                </c:pt>
                <c:pt idx="691">
                  <c:v>0.5361833333328857</c:v>
                </c:pt>
                <c:pt idx="692">
                  <c:v>0.53858333333288688</c:v>
                </c:pt>
                <c:pt idx="693">
                  <c:v>0.68458333333262578</c:v>
                </c:pt>
                <c:pt idx="694">
                  <c:v>0.55778333333405328</c:v>
                </c:pt>
                <c:pt idx="695">
                  <c:v>0.51938333333408404</c:v>
                </c:pt>
                <c:pt idx="696">
                  <c:v>0.70058333333426459</c:v>
                </c:pt>
                <c:pt idx="697">
                  <c:v>0.51458333333166284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0AD-45C4-9F8C-BBAE56BEE238}"/>
            </c:ext>
          </c:extLst>
        </c:ser>
        <c:ser>
          <c:idx val="0"/>
          <c:order val="3"/>
          <c:tx>
            <c:strRef>
              <c:f>'VAR I'!$L$11</c:f>
              <c:strCache>
                <c:ptCount val="1"/>
                <c:pt idx="0">
                  <c:v>Počátek výtopy tp</c:v>
                </c:pt>
              </c:strCache>
            </c:strRef>
          </c:tx>
          <c:spPr>
            <a:ln w="25400">
              <a:solidFill>
                <a:srgbClr val="FF9900"/>
              </a:solidFill>
              <a:prstDash val="solid"/>
            </a:ln>
          </c:spPr>
          <c:marker>
            <c:symbol val="diamond"/>
            <c:size val="3"/>
            <c:spPr>
              <a:solidFill>
                <a:srgbClr val="FF6600"/>
              </a:solidFill>
              <a:ln>
                <a:solidFill>
                  <a:srgbClr val="FF66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2.7712406939129141E-2"/>
                  <c:y val="-9.745276618490571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tp = 3,38 min </a:t>
                    </a:r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0AD-45C4-9F8C-BBAE56BEE238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0AD-45C4-9F8C-BBAE56BEE238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ru-RU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Ref>
              <c:f>'VAR I'!$L$13:$L$14</c:f>
              <c:numCache>
                <c:formatCode>0.000</c:formatCode>
                <c:ptCount val="2"/>
                <c:pt idx="0">
                  <c:v>3.38</c:v>
                </c:pt>
                <c:pt idx="1">
                  <c:v>3.38</c:v>
                </c:pt>
              </c:numCache>
            </c:numRef>
          </c:xVal>
          <c:yVal>
            <c:numRef>
              <c:f>'VAR I'!$M$13:$M$14</c:f>
              <c:numCache>
                <c:formatCode>General</c:formatCode>
                <c:ptCount val="2"/>
                <c:pt idx="0">
                  <c:v>0</c:v>
                </c:pt>
                <c:pt idx="1">
                  <c:v>1.6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0AD-45C4-9F8C-BBAE56BEE2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659840"/>
        <c:axId val="90682496"/>
      </c:scatterChart>
      <c:valAx>
        <c:axId val="90659840"/>
        <c:scaling>
          <c:orientation val="minMax"/>
          <c:max val="90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cs-CZ"/>
                  <a:t>Čas [min]</a:t>
                </a:r>
              </a:p>
            </c:rich>
          </c:tx>
          <c:layout>
            <c:manualLayout>
              <c:xMode val="edge"/>
              <c:yMode val="edge"/>
              <c:x val="0.49768919963842717"/>
              <c:y val="0.8115281423155438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ru-RU"/>
          </a:p>
        </c:txPr>
        <c:crossAx val="90682496"/>
        <c:crosses val="autoZero"/>
        <c:crossBetween val="midCat"/>
        <c:majorUnit val="10"/>
      </c:valAx>
      <c:valAx>
        <c:axId val="90682496"/>
        <c:scaling>
          <c:orientation val="minMax"/>
          <c:max val="2"/>
          <c:min val="-0.2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cs-CZ" sz="1200" b="1" i="0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Rychlost povrchového odtoku  [l.min-1.m-2]</a:t>
                </a:r>
              </a:p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cs-CZ" sz="1200" b="1" i="0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Rychlost infiltrace [l.min-1.m-2]</a:t>
                </a:r>
              </a:p>
            </c:rich>
          </c:tx>
          <c:layout>
            <c:manualLayout>
              <c:xMode val="edge"/>
              <c:yMode val="edge"/>
              <c:x val="6.7510700166628617E-3"/>
              <c:y val="0.15750926967462414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ru-RU"/>
          </a:p>
        </c:txPr>
        <c:crossAx val="90659840"/>
        <c:crosses val="autoZero"/>
        <c:crossBetween val="midCat"/>
        <c:majorUnit val="0.2"/>
        <c:minorUnit val="0.1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egendEntry>
        <c:idx val="4"/>
        <c:delete val="1"/>
      </c:legendEntry>
      <c:layout>
        <c:manualLayout>
          <c:xMode val="edge"/>
          <c:yMode val="edge"/>
          <c:x val="0.1026971474534146"/>
          <c:y val="0.90891176991004907"/>
          <c:w val="0.8599589418068746"/>
          <c:h val="5.148519829555836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1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ru-RU"/>
    </a:p>
  </c:txPr>
  <c:printSettings>
    <c:headerFooter alignWithMargins="0"/>
    <c:pageMargins b="0.98425196899999956" l="0.78740157499999996" r="0.78740157499999996" t="0.98425196899999956" header="0.49212598450000089" footer="0.49212598450000089"/>
    <c:pageSetup paperSize="9" orientation="landscape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4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cs-CZ"/>
              <a:t>22.06.2017 - Oves-přímé setí</a:t>
            </a:r>
          </a:p>
        </c:rich>
      </c:tx>
      <c:layout>
        <c:manualLayout>
          <c:xMode val="edge"/>
          <c:yMode val="edge"/>
          <c:x val="0.32819017146830431"/>
          <c:y val="2.320490943853950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148543715772545"/>
          <c:y val="0.12053584565936024"/>
          <c:w val="0.81295839577146256"/>
          <c:h val="0.65401856996652852"/>
        </c:manualLayout>
      </c:layout>
      <c:scatterChart>
        <c:scatterStyle val="lineMarker"/>
        <c:varyColors val="0"/>
        <c:ser>
          <c:idx val="5"/>
          <c:order val="0"/>
          <c:tx>
            <c:strRef>
              <c:f>'VAR I'!$H$11</c:f>
              <c:strCache>
                <c:ptCount val="1"/>
                <c:pt idx="0">
                  <c:v>Intenzita srážky</c:v>
                </c:pt>
              </c:strCache>
            </c:strRef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xVal>
            <c:numRef>
              <c:f>'VAR I'!$C$13:$C$710</c:f>
              <c:numCache>
                <c:formatCode>0.000</c:formatCode>
                <c:ptCount val="698"/>
                <c:pt idx="0">
                  <c:v>0</c:v>
                </c:pt>
                <c:pt idx="1">
                  <c:v>0.10000000000001563</c:v>
                </c:pt>
                <c:pt idx="2">
                  <c:v>0.1833333333333087</c:v>
                </c:pt>
                <c:pt idx="3">
                  <c:v>0.26666666666660177</c:v>
                </c:pt>
                <c:pt idx="4">
                  <c:v>0.35000000000000142</c:v>
                </c:pt>
                <c:pt idx="5">
                  <c:v>0.45000000000001705</c:v>
                </c:pt>
                <c:pt idx="6">
                  <c:v>0.53333333333331012</c:v>
                </c:pt>
                <c:pt idx="7">
                  <c:v>0.61666666666660319</c:v>
                </c:pt>
                <c:pt idx="8">
                  <c:v>0.70000000000000284</c:v>
                </c:pt>
                <c:pt idx="9">
                  <c:v>0.80000000000001847</c:v>
                </c:pt>
                <c:pt idx="10">
                  <c:v>0.88333333333331154</c:v>
                </c:pt>
                <c:pt idx="11">
                  <c:v>0.96666666666660461</c:v>
                </c:pt>
                <c:pt idx="12">
                  <c:v>1.0666666666666202</c:v>
                </c:pt>
                <c:pt idx="13">
                  <c:v>1.1500000000000199</c:v>
                </c:pt>
                <c:pt idx="14">
                  <c:v>1.233333333333313</c:v>
                </c:pt>
                <c:pt idx="15">
                  <c:v>1.316666666666606</c:v>
                </c:pt>
                <c:pt idx="16">
                  <c:v>1.4166666666666217</c:v>
                </c:pt>
                <c:pt idx="17">
                  <c:v>1.5000000000000213</c:v>
                </c:pt>
                <c:pt idx="18">
                  <c:v>1.6000000000000369</c:v>
                </c:pt>
                <c:pt idx="19">
                  <c:v>1.699999999999946</c:v>
                </c:pt>
                <c:pt idx="20">
                  <c:v>1.7833333333333456</c:v>
                </c:pt>
                <c:pt idx="21">
                  <c:v>1.8666666666666387</c:v>
                </c:pt>
                <c:pt idx="22">
                  <c:v>1.9499999999999318</c:v>
                </c:pt>
                <c:pt idx="23">
                  <c:v>2.0333333333333314</c:v>
                </c:pt>
                <c:pt idx="24">
                  <c:v>2.1166666666666245</c:v>
                </c:pt>
                <c:pt idx="25">
                  <c:v>2.2166666666666401</c:v>
                </c:pt>
                <c:pt idx="26">
                  <c:v>2.2999999999999332</c:v>
                </c:pt>
                <c:pt idx="27">
                  <c:v>2.3999999999999488</c:v>
                </c:pt>
                <c:pt idx="28">
                  <c:v>2.4833333333333485</c:v>
                </c:pt>
                <c:pt idx="29">
                  <c:v>2.5833333333333641</c:v>
                </c:pt>
                <c:pt idx="30">
                  <c:v>2.6666666666666572</c:v>
                </c:pt>
                <c:pt idx="31">
                  <c:v>2.7499999999999503</c:v>
                </c:pt>
                <c:pt idx="32">
                  <c:v>2.8499999999999659</c:v>
                </c:pt>
                <c:pt idx="33">
                  <c:v>2.9499999999999815</c:v>
                </c:pt>
                <c:pt idx="34">
                  <c:v>3.0333333333332746</c:v>
                </c:pt>
                <c:pt idx="35">
                  <c:v>3.1166666666666742</c:v>
                </c:pt>
                <c:pt idx="36">
                  <c:v>3.1999999999999673</c:v>
                </c:pt>
                <c:pt idx="37">
                  <c:v>3.2999999999999829</c:v>
                </c:pt>
                <c:pt idx="38">
                  <c:v>3.383333333333276</c:v>
                </c:pt>
                <c:pt idx="39">
                  <c:v>3.4666666666666757</c:v>
                </c:pt>
                <c:pt idx="40">
                  <c:v>3.5499999999999687</c:v>
                </c:pt>
                <c:pt idx="41">
                  <c:v>3.6333333333333684</c:v>
                </c:pt>
                <c:pt idx="42">
                  <c:v>3.7333333333332774</c:v>
                </c:pt>
                <c:pt idx="43">
                  <c:v>3.8166666666666771</c:v>
                </c:pt>
                <c:pt idx="44">
                  <c:v>3.8999999999999702</c:v>
                </c:pt>
                <c:pt idx="45">
                  <c:v>3.9833333333332632</c:v>
                </c:pt>
                <c:pt idx="46">
                  <c:v>4.0833333333332789</c:v>
                </c:pt>
                <c:pt idx="47">
                  <c:v>4.1666666666666785</c:v>
                </c:pt>
                <c:pt idx="48">
                  <c:v>4.2499999999999716</c:v>
                </c:pt>
                <c:pt idx="49">
                  <c:v>4.3499999999999872</c:v>
                </c:pt>
                <c:pt idx="50">
                  <c:v>4.4333333333332803</c:v>
                </c:pt>
                <c:pt idx="51">
                  <c:v>4.5166666666666799</c:v>
                </c:pt>
                <c:pt idx="52">
                  <c:v>4.6166666666666956</c:v>
                </c:pt>
                <c:pt idx="53">
                  <c:v>4.6999999999999886</c:v>
                </c:pt>
                <c:pt idx="54">
                  <c:v>4.7833333333332817</c:v>
                </c:pt>
                <c:pt idx="55">
                  <c:v>4.8833333333332973</c:v>
                </c:pt>
                <c:pt idx="56">
                  <c:v>4.966666666666697</c:v>
                </c:pt>
                <c:pt idx="57">
                  <c:v>5.066666666666606</c:v>
                </c:pt>
                <c:pt idx="58">
                  <c:v>5.1500000000000057</c:v>
                </c:pt>
                <c:pt idx="59">
                  <c:v>5.2333333333332988</c:v>
                </c:pt>
                <c:pt idx="60">
                  <c:v>5.3333333333333144</c:v>
                </c:pt>
                <c:pt idx="61">
                  <c:v>5.4166666666666075</c:v>
                </c:pt>
                <c:pt idx="62">
                  <c:v>5.5000000000000071</c:v>
                </c:pt>
                <c:pt idx="63">
                  <c:v>5.5833333333333002</c:v>
                </c:pt>
                <c:pt idx="64">
                  <c:v>5.6833333333333158</c:v>
                </c:pt>
                <c:pt idx="65">
                  <c:v>5.7833333333333314</c:v>
                </c:pt>
                <c:pt idx="66">
                  <c:v>5.8666666666666245</c:v>
                </c:pt>
                <c:pt idx="67">
                  <c:v>5.9500000000000242</c:v>
                </c:pt>
                <c:pt idx="68">
                  <c:v>6.0333333333333172</c:v>
                </c:pt>
                <c:pt idx="69">
                  <c:v>6.1166666666666103</c:v>
                </c:pt>
                <c:pt idx="70">
                  <c:v>6.2166666666666259</c:v>
                </c:pt>
                <c:pt idx="71">
                  <c:v>6.3000000000000256</c:v>
                </c:pt>
                <c:pt idx="72">
                  <c:v>6.3999999999999346</c:v>
                </c:pt>
                <c:pt idx="73">
                  <c:v>6.4999999999999503</c:v>
                </c:pt>
                <c:pt idx="74">
                  <c:v>6.5833333333333499</c:v>
                </c:pt>
                <c:pt idx="75">
                  <c:v>6.666666666666643</c:v>
                </c:pt>
                <c:pt idx="76">
                  <c:v>6.7666666666666586</c:v>
                </c:pt>
                <c:pt idx="77">
                  <c:v>6.8499999999999517</c:v>
                </c:pt>
                <c:pt idx="78">
                  <c:v>6.9333333333333513</c:v>
                </c:pt>
                <c:pt idx="79">
                  <c:v>7.0166666666666444</c:v>
                </c:pt>
                <c:pt idx="80">
                  <c:v>7.11666666666666</c:v>
                </c:pt>
                <c:pt idx="81">
                  <c:v>7.1999999999999531</c:v>
                </c:pt>
                <c:pt idx="82">
                  <c:v>7.2833333333333528</c:v>
                </c:pt>
                <c:pt idx="83">
                  <c:v>7.3666666666666458</c:v>
                </c:pt>
                <c:pt idx="84">
                  <c:v>7.4666666666666615</c:v>
                </c:pt>
                <c:pt idx="85">
                  <c:v>7.5499999999999545</c:v>
                </c:pt>
                <c:pt idx="86">
                  <c:v>7.6333333333333542</c:v>
                </c:pt>
                <c:pt idx="87">
                  <c:v>7.7166666666666472</c:v>
                </c:pt>
                <c:pt idx="88">
                  <c:v>7.8166666666666629</c:v>
                </c:pt>
                <c:pt idx="89">
                  <c:v>7.8999999999999559</c:v>
                </c:pt>
                <c:pt idx="90">
                  <c:v>7.9833333333333556</c:v>
                </c:pt>
                <c:pt idx="91">
                  <c:v>8.0666666666666487</c:v>
                </c:pt>
                <c:pt idx="92">
                  <c:v>8.1666666666666643</c:v>
                </c:pt>
                <c:pt idx="93">
                  <c:v>8.2666666666666799</c:v>
                </c:pt>
                <c:pt idx="94">
                  <c:v>8.349999999999973</c:v>
                </c:pt>
                <c:pt idx="95">
                  <c:v>8.4333333333332661</c:v>
                </c:pt>
                <c:pt idx="96">
                  <c:v>8.5166666666666657</c:v>
                </c:pt>
                <c:pt idx="97">
                  <c:v>8.5999999999999588</c:v>
                </c:pt>
                <c:pt idx="98">
                  <c:v>8.6833333333333584</c:v>
                </c:pt>
                <c:pt idx="99">
                  <c:v>8.7833333333332675</c:v>
                </c:pt>
                <c:pt idx="100">
                  <c:v>8.8666666666666671</c:v>
                </c:pt>
                <c:pt idx="101">
                  <c:v>8.9499999999999602</c:v>
                </c:pt>
                <c:pt idx="102">
                  <c:v>9.0499999999999758</c:v>
                </c:pt>
                <c:pt idx="103">
                  <c:v>9.1333333333332689</c:v>
                </c:pt>
                <c:pt idx="104">
                  <c:v>9.2166666666666686</c:v>
                </c:pt>
                <c:pt idx="105">
                  <c:v>9.3166666666666842</c:v>
                </c:pt>
                <c:pt idx="106">
                  <c:v>9.3999999999999773</c:v>
                </c:pt>
                <c:pt idx="107">
                  <c:v>9.4999999999999929</c:v>
                </c:pt>
                <c:pt idx="108">
                  <c:v>9.583333333333286</c:v>
                </c:pt>
                <c:pt idx="109">
                  <c:v>9.6666666666666856</c:v>
                </c:pt>
                <c:pt idx="110">
                  <c:v>9.7666666666667012</c:v>
                </c:pt>
                <c:pt idx="111">
                  <c:v>9.8499999999999943</c:v>
                </c:pt>
                <c:pt idx="112">
                  <c:v>9.9333333333332874</c:v>
                </c:pt>
                <c:pt idx="113">
                  <c:v>10.033333333333303</c:v>
                </c:pt>
                <c:pt idx="114">
                  <c:v>10.116666666666703</c:v>
                </c:pt>
                <c:pt idx="115">
                  <c:v>10.216666666666612</c:v>
                </c:pt>
                <c:pt idx="116">
                  <c:v>10.300000000000011</c:v>
                </c:pt>
                <c:pt idx="117">
                  <c:v>10.383333333333304</c:v>
                </c:pt>
                <c:pt idx="118">
                  <c:v>10.466666666666598</c:v>
                </c:pt>
                <c:pt idx="119">
                  <c:v>10.566666666666613</c:v>
                </c:pt>
                <c:pt idx="120">
                  <c:v>10.666666666666629</c:v>
                </c:pt>
                <c:pt idx="121">
                  <c:v>10.750000000000028</c:v>
                </c:pt>
                <c:pt idx="122">
                  <c:v>10.833333333333321</c:v>
                </c:pt>
                <c:pt idx="123">
                  <c:v>10.916666666666615</c:v>
                </c:pt>
                <c:pt idx="124">
                  <c:v>11.01666666666663</c:v>
                </c:pt>
                <c:pt idx="125">
                  <c:v>11.10000000000003</c:v>
                </c:pt>
                <c:pt idx="126">
                  <c:v>11.199999999999939</c:v>
                </c:pt>
                <c:pt idx="127">
                  <c:v>11.283333333333339</c:v>
                </c:pt>
                <c:pt idx="128">
                  <c:v>11.366666666666632</c:v>
                </c:pt>
                <c:pt idx="129">
                  <c:v>11.450000000000031</c:v>
                </c:pt>
                <c:pt idx="130">
                  <c:v>11.54999999999994</c:v>
                </c:pt>
                <c:pt idx="131">
                  <c:v>11.63333333333334</c:v>
                </c:pt>
                <c:pt idx="132">
                  <c:v>11.733333333333356</c:v>
                </c:pt>
                <c:pt idx="133">
                  <c:v>11.816666666666649</c:v>
                </c:pt>
                <c:pt idx="134">
                  <c:v>11.93333333333328</c:v>
                </c:pt>
                <c:pt idx="135">
                  <c:v>12.01666666666668</c:v>
                </c:pt>
                <c:pt idx="136">
                  <c:v>12.099999999999973</c:v>
                </c:pt>
                <c:pt idx="137">
                  <c:v>12.183333333333266</c:v>
                </c:pt>
                <c:pt idx="138">
                  <c:v>12.283333333333282</c:v>
                </c:pt>
                <c:pt idx="139">
                  <c:v>12.366666666666681</c:v>
                </c:pt>
                <c:pt idx="140">
                  <c:v>12.449999999999974</c:v>
                </c:pt>
                <c:pt idx="141">
                  <c:v>12.533333333333267</c:v>
                </c:pt>
                <c:pt idx="142">
                  <c:v>12.633333333333283</c:v>
                </c:pt>
                <c:pt idx="143">
                  <c:v>12.716666666666683</c:v>
                </c:pt>
                <c:pt idx="144">
                  <c:v>12.799999999999976</c:v>
                </c:pt>
                <c:pt idx="145">
                  <c:v>12.899999999999991</c:v>
                </c:pt>
                <c:pt idx="146">
                  <c:v>12.983333333333285</c:v>
                </c:pt>
                <c:pt idx="147">
                  <c:v>13.0833333333333</c:v>
                </c:pt>
                <c:pt idx="148">
                  <c:v>13.183333333333316</c:v>
                </c:pt>
                <c:pt idx="149">
                  <c:v>13.266666666666609</c:v>
                </c:pt>
                <c:pt idx="150">
                  <c:v>13.366666666666625</c:v>
                </c:pt>
                <c:pt idx="151">
                  <c:v>13.450000000000024</c:v>
                </c:pt>
                <c:pt idx="152">
                  <c:v>13.533333333333317</c:v>
                </c:pt>
                <c:pt idx="153">
                  <c:v>13.633333333333333</c:v>
                </c:pt>
                <c:pt idx="154">
                  <c:v>13.716666666666626</c:v>
                </c:pt>
                <c:pt idx="155">
                  <c:v>13.800000000000026</c:v>
                </c:pt>
                <c:pt idx="156">
                  <c:v>13.899999999999935</c:v>
                </c:pt>
                <c:pt idx="157">
                  <c:v>13.983333333333334</c:v>
                </c:pt>
                <c:pt idx="158">
                  <c:v>14.08333333333335</c:v>
                </c:pt>
                <c:pt idx="159">
                  <c:v>14.166666666666643</c:v>
                </c:pt>
                <c:pt idx="160">
                  <c:v>14.249999999999936</c:v>
                </c:pt>
                <c:pt idx="161">
                  <c:v>14.349999999999952</c:v>
                </c:pt>
                <c:pt idx="162">
                  <c:v>14.433333333333351</c:v>
                </c:pt>
                <c:pt idx="163">
                  <c:v>14.516666666666644</c:v>
                </c:pt>
                <c:pt idx="164">
                  <c:v>14.599999999999937</c:v>
                </c:pt>
                <c:pt idx="165">
                  <c:v>14.699999999999953</c:v>
                </c:pt>
                <c:pt idx="166">
                  <c:v>14.783333333333353</c:v>
                </c:pt>
                <c:pt idx="167">
                  <c:v>14.883333333333368</c:v>
                </c:pt>
                <c:pt idx="168">
                  <c:v>14.983333333333277</c:v>
                </c:pt>
                <c:pt idx="169">
                  <c:v>15.066666666666677</c:v>
                </c:pt>
                <c:pt idx="170">
                  <c:v>15.14999999999997</c:v>
                </c:pt>
                <c:pt idx="171">
                  <c:v>15.233333333333263</c:v>
                </c:pt>
                <c:pt idx="172">
                  <c:v>15.333333333333279</c:v>
                </c:pt>
                <c:pt idx="173">
                  <c:v>15.416666666666679</c:v>
                </c:pt>
                <c:pt idx="174">
                  <c:v>15.499999999999972</c:v>
                </c:pt>
                <c:pt idx="175">
                  <c:v>15.599999999999987</c:v>
                </c:pt>
                <c:pt idx="176">
                  <c:v>15.68333333333328</c:v>
                </c:pt>
                <c:pt idx="177">
                  <c:v>15.76666666666668</c:v>
                </c:pt>
                <c:pt idx="178">
                  <c:v>15.866666666666696</c:v>
                </c:pt>
                <c:pt idx="179">
                  <c:v>15.949999999999989</c:v>
                </c:pt>
                <c:pt idx="180">
                  <c:v>16.033333333333282</c:v>
                </c:pt>
                <c:pt idx="181">
                  <c:v>16.133333333333297</c:v>
                </c:pt>
                <c:pt idx="182">
                  <c:v>16.216666666666697</c:v>
                </c:pt>
                <c:pt idx="183">
                  <c:v>16.29999999999999</c:v>
                </c:pt>
                <c:pt idx="184">
                  <c:v>16.383333333333283</c:v>
                </c:pt>
                <c:pt idx="185">
                  <c:v>16.483333333333299</c:v>
                </c:pt>
                <c:pt idx="186">
                  <c:v>16.566666666666698</c:v>
                </c:pt>
                <c:pt idx="187">
                  <c:v>16.649999999999991</c:v>
                </c:pt>
                <c:pt idx="188">
                  <c:v>16.733333333333285</c:v>
                </c:pt>
                <c:pt idx="189">
                  <c:v>16.8333333333333</c:v>
                </c:pt>
                <c:pt idx="190">
                  <c:v>16.9166666666667</c:v>
                </c:pt>
                <c:pt idx="191">
                  <c:v>16.999999999999993</c:v>
                </c:pt>
                <c:pt idx="192">
                  <c:v>17.100000000000009</c:v>
                </c:pt>
                <c:pt idx="193">
                  <c:v>17.183333333333302</c:v>
                </c:pt>
                <c:pt idx="194">
                  <c:v>17.266666666666701</c:v>
                </c:pt>
                <c:pt idx="195">
                  <c:v>17.36666666666661</c:v>
                </c:pt>
                <c:pt idx="196">
                  <c:v>17.45000000000001</c:v>
                </c:pt>
                <c:pt idx="197">
                  <c:v>17.533333333333303</c:v>
                </c:pt>
                <c:pt idx="198">
                  <c:v>17.616666666666703</c:v>
                </c:pt>
                <c:pt idx="199">
                  <c:v>17.716666666666612</c:v>
                </c:pt>
                <c:pt idx="200">
                  <c:v>17.800000000000011</c:v>
                </c:pt>
                <c:pt idx="201">
                  <c:v>17.883333333333304</c:v>
                </c:pt>
                <c:pt idx="202">
                  <c:v>17.966666666666598</c:v>
                </c:pt>
                <c:pt idx="203">
                  <c:v>18.066666666666613</c:v>
                </c:pt>
                <c:pt idx="204">
                  <c:v>18.150000000000013</c:v>
                </c:pt>
                <c:pt idx="205">
                  <c:v>18.233333333333306</c:v>
                </c:pt>
                <c:pt idx="206">
                  <c:v>18.333333333333321</c:v>
                </c:pt>
                <c:pt idx="207">
                  <c:v>18.416666666666615</c:v>
                </c:pt>
                <c:pt idx="208">
                  <c:v>18.500000000000014</c:v>
                </c:pt>
                <c:pt idx="209">
                  <c:v>18.616666666666646</c:v>
                </c:pt>
                <c:pt idx="210">
                  <c:v>18.699999999999939</c:v>
                </c:pt>
                <c:pt idx="211">
                  <c:v>18.783333333333339</c:v>
                </c:pt>
                <c:pt idx="212">
                  <c:v>18.883333333333354</c:v>
                </c:pt>
                <c:pt idx="213">
                  <c:v>18.966666666666647</c:v>
                </c:pt>
                <c:pt idx="214">
                  <c:v>19.066666666666663</c:v>
                </c:pt>
                <c:pt idx="215">
                  <c:v>19.149999999999956</c:v>
                </c:pt>
                <c:pt idx="216">
                  <c:v>19.233333333333356</c:v>
                </c:pt>
                <c:pt idx="217">
                  <c:v>19.333333333333265</c:v>
                </c:pt>
                <c:pt idx="218">
                  <c:v>19.416666666666664</c:v>
                </c:pt>
                <c:pt idx="219">
                  <c:v>19.51666666666668</c:v>
                </c:pt>
                <c:pt idx="220">
                  <c:v>19.599999999999973</c:v>
                </c:pt>
                <c:pt idx="221">
                  <c:v>19.699999999999989</c:v>
                </c:pt>
                <c:pt idx="222">
                  <c:v>19.783333333333282</c:v>
                </c:pt>
                <c:pt idx="223">
                  <c:v>19.866666666666681</c:v>
                </c:pt>
                <c:pt idx="224">
                  <c:v>19.966666666666697</c:v>
                </c:pt>
                <c:pt idx="225">
                  <c:v>20.04999999999999</c:v>
                </c:pt>
                <c:pt idx="226">
                  <c:v>20.133333333333283</c:v>
                </c:pt>
                <c:pt idx="227">
                  <c:v>20.216666666666683</c:v>
                </c:pt>
                <c:pt idx="228">
                  <c:v>20.316666666666698</c:v>
                </c:pt>
                <c:pt idx="229">
                  <c:v>20.399999999999991</c:v>
                </c:pt>
                <c:pt idx="230">
                  <c:v>20.500000000000007</c:v>
                </c:pt>
                <c:pt idx="231">
                  <c:v>20.5833333333333</c:v>
                </c:pt>
                <c:pt idx="232">
                  <c:v>20.6666666666667</c:v>
                </c:pt>
                <c:pt idx="233">
                  <c:v>20.749999999999993</c:v>
                </c:pt>
                <c:pt idx="234">
                  <c:v>20.833333333333286</c:v>
                </c:pt>
                <c:pt idx="235">
                  <c:v>20.933333333333302</c:v>
                </c:pt>
                <c:pt idx="236">
                  <c:v>21.016666666666701</c:v>
                </c:pt>
                <c:pt idx="237">
                  <c:v>21.099999999999994</c:v>
                </c:pt>
                <c:pt idx="238">
                  <c:v>21.20000000000001</c:v>
                </c:pt>
                <c:pt idx="239">
                  <c:v>21.300000000000026</c:v>
                </c:pt>
                <c:pt idx="240">
                  <c:v>21.383333333333319</c:v>
                </c:pt>
                <c:pt idx="241">
                  <c:v>21.466666666666612</c:v>
                </c:pt>
                <c:pt idx="242">
                  <c:v>21.566666666666627</c:v>
                </c:pt>
                <c:pt idx="243">
                  <c:v>21.650000000000027</c:v>
                </c:pt>
                <c:pt idx="244">
                  <c:v>21.749999999999936</c:v>
                </c:pt>
                <c:pt idx="245">
                  <c:v>21.833333333333336</c:v>
                </c:pt>
                <c:pt idx="246">
                  <c:v>21.933333333333351</c:v>
                </c:pt>
                <c:pt idx="247">
                  <c:v>22.016666666666644</c:v>
                </c:pt>
                <c:pt idx="248">
                  <c:v>22.11666666666666</c:v>
                </c:pt>
                <c:pt idx="249">
                  <c:v>22.216666666666676</c:v>
                </c:pt>
                <c:pt idx="250">
                  <c:v>22.316666666666691</c:v>
                </c:pt>
                <c:pt idx="251">
                  <c:v>22.399999999999984</c:v>
                </c:pt>
                <c:pt idx="252">
                  <c:v>22.5</c:v>
                </c:pt>
                <c:pt idx="253">
                  <c:v>22.583333333333293</c:v>
                </c:pt>
                <c:pt idx="254">
                  <c:v>22.683333333333309</c:v>
                </c:pt>
                <c:pt idx="255">
                  <c:v>22.766666666666602</c:v>
                </c:pt>
                <c:pt idx="256">
                  <c:v>22.866666666666617</c:v>
                </c:pt>
                <c:pt idx="257">
                  <c:v>22.950000000000017</c:v>
                </c:pt>
                <c:pt idx="258">
                  <c:v>23.050000000000033</c:v>
                </c:pt>
                <c:pt idx="259">
                  <c:v>23.149999999999942</c:v>
                </c:pt>
                <c:pt idx="260">
                  <c:v>23.249999999999957</c:v>
                </c:pt>
                <c:pt idx="261">
                  <c:v>23.333333333333357</c:v>
                </c:pt>
                <c:pt idx="262">
                  <c:v>23.433333333333266</c:v>
                </c:pt>
                <c:pt idx="263">
                  <c:v>23.533333333333282</c:v>
                </c:pt>
                <c:pt idx="264">
                  <c:v>23.616666666666681</c:v>
                </c:pt>
                <c:pt idx="265">
                  <c:v>23.716666666666697</c:v>
                </c:pt>
                <c:pt idx="266">
                  <c:v>23.79999999999999</c:v>
                </c:pt>
                <c:pt idx="267">
                  <c:v>23.900000000000006</c:v>
                </c:pt>
                <c:pt idx="268">
                  <c:v>23.983333333333299</c:v>
                </c:pt>
                <c:pt idx="269">
                  <c:v>24.066666666666698</c:v>
                </c:pt>
                <c:pt idx="270">
                  <c:v>24.166666666666607</c:v>
                </c:pt>
                <c:pt idx="271">
                  <c:v>24.266666666666623</c:v>
                </c:pt>
                <c:pt idx="272">
                  <c:v>24.366666666666639</c:v>
                </c:pt>
                <c:pt idx="273">
                  <c:v>24.449999999999932</c:v>
                </c:pt>
                <c:pt idx="274">
                  <c:v>24.549999999999947</c:v>
                </c:pt>
                <c:pt idx="275">
                  <c:v>24.633333333333347</c:v>
                </c:pt>
                <c:pt idx="276">
                  <c:v>24.733333333333363</c:v>
                </c:pt>
                <c:pt idx="277">
                  <c:v>24.833333333333272</c:v>
                </c:pt>
                <c:pt idx="278">
                  <c:v>24.916666666666671</c:v>
                </c:pt>
                <c:pt idx="279">
                  <c:v>24.999999999999964</c:v>
                </c:pt>
                <c:pt idx="280">
                  <c:v>25.09999999999998</c:v>
                </c:pt>
                <c:pt idx="281">
                  <c:v>25.183333333333273</c:v>
                </c:pt>
                <c:pt idx="282">
                  <c:v>25.283333333333289</c:v>
                </c:pt>
                <c:pt idx="283">
                  <c:v>25.383333333333304</c:v>
                </c:pt>
                <c:pt idx="284">
                  <c:v>25.48333333333332</c:v>
                </c:pt>
                <c:pt idx="285">
                  <c:v>25.583333333333336</c:v>
                </c:pt>
                <c:pt idx="286">
                  <c:v>25.683333333333351</c:v>
                </c:pt>
                <c:pt idx="287">
                  <c:v>25.766666666666644</c:v>
                </c:pt>
                <c:pt idx="288">
                  <c:v>25.86666666666666</c:v>
                </c:pt>
                <c:pt idx="289">
                  <c:v>25.949999999999953</c:v>
                </c:pt>
                <c:pt idx="290">
                  <c:v>26.033333333333353</c:v>
                </c:pt>
                <c:pt idx="291">
                  <c:v>26.133333333333368</c:v>
                </c:pt>
                <c:pt idx="292">
                  <c:v>26.216666666666661</c:v>
                </c:pt>
                <c:pt idx="293">
                  <c:v>26.316666666666677</c:v>
                </c:pt>
                <c:pt idx="294">
                  <c:v>26.416666666666693</c:v>
                </c:pt>
                <c:pt idx="295">
                  <c:v>26.499999999999986</c:v>
                </c:pt>
                <c:pt idx="296">
                  <c:v>26.616666666666617</c:v>
                </c:pt>
                <c:pt idx="297">
                  <c:v>26.700000000000017</c:v>
                </c:pt>
                <c:pt idx="298">
                  <c:v>26.78333333333331</c:v>
                </c:pt>
                <c:pt idx="299">
                  <c:v>26.883333333333326</c:v>
                </c:pt>
                <c:pt idx="300">
                  <c:v>26.966666666666619</c:v>
                </c:pt>
                <c:pt idx="301">
                  <c:v>27.066666666666634</c:v>
                </c:pt>
                <c:pt idx="302">
                  <c:v>27.150000000000034</c:v>
                </c:pt>
                <c:pt idx="303">
                  <c:v>27.249999999999943</c:v>
                </c:pt>
                <c:pt idx="304">
                  <c:v>27.349999999999959</c:v>
                </c:pt>
                <c:pt idx="305">
                  <c:v>27.433333333333358</c:v>
                </c:pt>
                <c:pt idx="306">
                  <c:v>27.516666666666652</c:v>
                </c:pt>
                <c:pt idx="307">
                  <c:v>27.599999999999945</c:v>
                </c:pt>
                <c:pt idx="308">
                  <c:v>27.69999999999996</c:v>
                </c:pt>
                <c:pt idx="309">
                  <c:v>27.78333333333336</c:v>
                </c:pt>
                <c:pt idx="310">
                  <c:v>27.866666666666653</c:v>
                </c:pt>
                <c:pt idx="311">
                  <c:v>27.966666666666669</c:v>
                </c:pt>
                <c:pt idx="312">
                  <c:v>28.049999999999962</c:v>
                </c:pt>
                <c:pt idx="313">
                  <c:v>28.133333333333361</c:v>
                </c:pt>
                <c:pt idx="314">
                  <c:v>28.23333333333327</c:v>
                </c:pt>
                <c:pt idx="315">
                  <c:v>28.31666666666667</c:v>
                </c:pt>
                <c:pt idx="316">
                  <c:v>28.399999999999963</c:v>
                </c:pt>
                <c:pt idx="317">
                  <c:v>28.499999999999979</c:v>
                </c:pt>
                <c:pt idx="318">
                  <c:v>28.583333333333272</c:v>
                </c:pt>
                <c:pt idx="319">
                  <c:v>28.70000000000001</c:v>
                </c:pt>
                <c:pt idx="320">
                  <c:v>28.783333333333303</c:v>
                </c:pt>
                <c:pt idx="321">
                  <c:v>28.866666666666703</c:v>
                </c:pt>
                <c:pt idx="322">
                  <c:v>28.966666666666612</c:v>
                </c:pt>
                <c:pt idx="323">
                  <c:v>29.050000000000011</c:v>
                </c:pt>
                <c:pt idx="324">
                  <c:v>29.133333333333304</c:v>
                </c:pt>
                <c:pt idx="325">
                  <c:v>29.216666666666598</c:v>
                </c:pt>
                <c:pt idx="326">
                  <c:v>29.316666666666613</c:v>
                </c:pt>
                <c:pt idx="327">
                  <c:v>29.400000000000013</c:v>
                </c:pt>
                <c:pt idx="328">
                  <c:v>29.483333333333306</c:v>
                </c:pt>
                <c:pt idx="329">
                  <c:v>29.566666666666599</c:v>
                </c:pt>
                <c:pt idx="330">
                  <c:v>29.666666666666615</c:v>
                </c:pt>
                <c:pt idx="331">
                  <c:v>29.750000000000014</c:v>
                </c:pt>
                <c:pt idx="332">
                  <c:v>29.85000000000003</c:v>
                </c:pt>
                <c:pt idx="333">
                  <c:v>29.933333333333323</c:v>
                </c:pt>
                <c:pt idx="334">
                  <c:v>30.033333333333339</c:v>
                </c:pt>
                <c:pt idx="335">
                  <c:v>30.116666666666632</c:v>
                </c:pt>
                <c:pt idx="336">
                  <c:v>30.200000000000031</c:v>
                </c:pt>
                <c:pt idx="337">
                  <c:v>30.283333333333324</c:v>
                </c:pt>
                <c:pt idx="338">
                  <c:v>30.38333333333334</c:v>
                </c:pt>
                <c:pt idx="339">
                  <c:v>30.483333333333356</c:v>
                </c:pt>
                <c:pt idx="340">
                  <c:v>30.566666666666649</c:v>
                </c:pt>
                <c:pt idx="341">
                  <c:v>30.649999999999942</c:v>
                </c:pt>
                <c:pt idx="342">
                  <c:v>30.749999999999957</c:v>
                </c:pt>
                <c:pt idx="343">
                  <c:v>30.833333333333357</c:v>
                </c:pt>
                <c:pt idx="344">
                  <c:v>30.91666666666665</c:v>
                </c:pt>
                <c:pt idx="345">
                  <c:v>31.016666666666666</c:v>
                </c:pt>
                <c:pt idx="346">
                  <c:v>31.116666666666681</c:v>
                </c:pt>
                <c:pt idx="347">
                  <c:v>31.199999999999974</c:v>
                </c:pt>
                <c:pt idx="348">
                  <c:v>31.283333333333267</c:v>
                </c:pt>
                <c:pt idx="349">
                  <c:v>31.383333333333283</c:v>
                </c:pt>
                <c:pt idx="350">
                  <c:v>31.466666666666683</c:v>
                </c:pt>
                <c:pt idx="351">
                  <c:v>31.549999999999976</c:v>
                </c:pt>
                <c:pt idx="352">
                  <c:v>31.649999999999991</c:v>
                </c:pt>
                <c:pt idx="353">
                  <c:v>31.733333333333285</c:v>
                </c:pt>
                <c:pt idx="354">
                  <c:v>31.816666666666684</c:v>
                </c:pt>
                <c:pt idx="355">
                  <c:v>31.899999999999977</c:v>
                </c:pt>
                <c:pt idx="356">
                  <c:v>31.98333333333327</c:v>
                </c:pt>
                <c:pt idx="357">
                  <c:v>32.083333333333286</c:v>
                </c:pt>
                <c:pt idx="358">
                  <c:v>32.166666666666686</c:v>
                </c:pt>
                <c:pt idx="359">
                  <c:v>32.249999999999979</c:v>
                </c:pt>
                <c:pt idx="360">
                  <c:v>32.349999999999994</c:v>
                </c:pt>
                <c:pt idx="361">
                  <c:v>32.433333333333287</c:v>
                </c:pt>
                <c:pt idx="362">
                  <c:v>32.516666666666687</c:v>
                </c:pt>
                <c:pt idx="363">
                  <c:v>32.616666666666703</c:v>
                </c:pt>
                <c:pt idx="364">
                  <c:v>32.699999999999996</c:v>
                </c:pt>
                <c:pt idx="365">
                  <c:v>32.783333333333289</c:v>
                </c:pt>
                <c:pt idx="366">
                  <c:v>32.866666666666688</c:v>
                </c:pt>
                <c:pt idx="367">
                  <c:v>32.949999999999982</c:v>
                </c:pt>
                <c:pt idx="368">
                  <c:v>33.049999999999997</c:v>
                </c:pt>
                <c:pt idx="369">
                  <c:v>33.150000000000013</c:v>
                </c:pt>
                <c:pt idx="370">
                  <c:v>33.233333333333306</c:v>
                </c:pt>
                <c:pt idx="371">
                  <c:v>33.333333333333321</c:v>
                </c:pt>
                <c:pt idx="372">
                  <c:v>33.416666666666615</c:v>
                </c:pt>
                <c:pt idx="373">
                  <c:v>33.51666666666663</c:v>
                </c:pt>
                <c:pt idx="374">
                  <c:v>33.60000000000003</c:v>
                </c:pt>
                <c:pt idx="375">
                  <c:v>33.683333333333323</c:v>
                </c:pt>
                <c:pt idx="376">
                  <c:v>33.783333333333339</c:v>
                </c:pt>
                <c:pt idx="377">
                  <c:v>33.866666666666632</c:v>
                </c:pt>
                <c:pt idx="378">
                  <c:v>33.950000000000031</c:v>
                </c:pt>
                <c:pt idx="379">
                  <c:v>34.04999999999994</c:v>
                </c:pt>
                <c:pt idx="380">
                  <c:v>34.13333333333334</c:v>
                </c:pt>
                <c:pt idx="381">
                  <c:v>34.233333333333356</c:v>
                </c:pt>
                <c:pt idx="382">
                  <c:v>34.316666666666649</c:v>
                </c:pt>
                <c:pt idx="383">
                  <c:v>34.416666666666664</c:v>
                </c:pt>
                <c:pt idx="384">
                  <c:v>34.499999999999957</c:v>
                </c:pt>
                <c:pt idx="385">
                  <c:v>34.583333333333357</c:v>
                </c:pt>
                <c:pt idx="386">
                  <c:v>34.66666666666665</c:v>
                </c:pt>
                <c:pt idx="387">
                  <c:v>34.766666666666666</c:v>
                </c:pt>
                <c:pt idx="388">
                  <c:v>34.849999999999959</c:v>
                </c:pt>
                <c:pt idx="389">
                  <c:v>34.933333333333358</c:v>
                </c:pt>
                <c:pt idx="390">
                  <c:v>35.033333333333267</c:v>
                </c:pt>
                <c:pt idx="391">
                  <c:v>35.133333333333283</c:v>
                </c:pt>
                <c:pt idx="392">
                  <c:v>35.216666666666683</c:v>
                </c:pt>
                <c:pt idx="393">
                  <c:v>35.299999999999976</c:v>
                </c:pt>
                <c:pt idx="394">
                  <c:v>35.399999999999991</c:v>
                </c:pt>
                <c:pt idx="395">
                  <c:v>35.500000000000007</c:v>
                </c:pt>
                <c:pt idx="396">
                  <c:v>35.5833333333333</c:v>
                </c:pt>
                <c:pt idx="397">
                  <c:v>35.683333333333316</c:v>
                </c:pt>
                <c:pt idx="398">
                  <c:v>35.766666666666609</c:v>
                </c:pt>
                <c:pt idx="399">
                  <c:v>35.866666666666625</c:v>
                </c:pt>
                <c:pt idx="400">
                  <c:v>35.950000000000024</c:v>
                </c:pt>
                <c:pt idx="401">
                  <c:v>36.049999999999933</c:v>
                </c:pt>
                <c:pt idx="402">
                  <c:v>36.133333333333333</c:v>
                </c:pt>
                <c:pt idx="403">
                  <c:v>36.216666666666626</c:v>
                </c:pt>
                <c:pt idx="404">
                  <c:v>36.316666666666642</c:v>
                </c:pt>
                <c:pt idx="405">
                  <c:v>36.399999999999935</c:v>
                </c:pt>
                <c:pt idx="406">
                  <c:v>36.483333333333334</c:v>
                </c:pt>
                <c:pt idx="407">
                  <c:v>36.566666666666627</c:v>
                </c:pt>
                <c:pt idx="408">
                  <c:v>36.666666666666643</c:v>
                </c:pt>
                <c:pt idx="409">
                  <c:v>36.749999999999936</c:v>
                </c:pt>
                <c:pt idx="410">
                  <c:v>36.833333333333336</c:v>
                </c:pt>
                <c:pt idx="411">
                  <c:v>36.916666666666629</c:v>
                </c:pt>
                <c:pt idx="412">
                  <c:v>37.016666666666644</c:v>
                </c:pt>
                <c:pt idx="413">
                  <c:v>37.099999999999937</c:v>
                </c:pt>
                <c:pt idx="414">
                  <c:v>37.183333333333337</c:v>
                </c:pt>
                <c:pt idx="415">
                  <c:v>37.26666666666663</c:v>
                </c:pt>
                <c:pt idx="416">
                  <c:v>37.366666666666646</c:v>
                </c:pt>
                <c:pt idx="417">
                  <c:v>37.449999999999939</c:v>
                </c:pt>
                <c:pt idx="418">
                  <c:v>37.549999999999955</c:v>
                </c:pt>
                <c:pt idx="419">
                  <c:v>37.64999999999997</c:v>
                </c:pt>
                <c:pt idx="420">
                  <c:v>37.73333333333337</c:v>
                </c:pt>
                <c:pt idx="421">
                  <c:v>37.833333333333279</c:v>
                </c:pt>
                <c:pt idx="422">
                  <c:v>37.916666666666679</c:v>
                </c:pt>
                <c:pt idx="423">
                  <c:v>38.016666666666694</c:v>
                </c:pt>
                <c:pt idx="424">
                  <c:v>38.099999999999987</c:v>
                </c:pt>
                <c:pt idx="425">
                  <c:v>38.200000000000003</c:v>
                </c:pt>
                <c:pt idx="426">
                  <c:v>38.283333333333296</c:v>
                </c:pt>
                <c:pt idx="427">
                  <c:v>38.366666666666696</c:v>
                </c:pt>
                <c:pt idx="428">
                  <c:v>38.466666666666605</c:v>
                </c:pt>
                <c:pt idx="429">
                  <c:v>38.550000000000004</c:v>
                </c:pt>
                <c:pt idx="430">
                  <c:v>38.633333333333297</c:v>
                </c:pt>
                <c:pt idx="431">
                  <c:v>38.716666666666697</c:v>
                </c:pt>
                <c:pt idx="432">
                  <c:v>38.79999999999999</c:v>
                </c:pt>
                <c:pt idx="433">
                  <c:v>38.900000000000006</c:v>
                </c:pt>
                <c:pt idx="434">
                  <c:v>38.983333333333299</c:v>
                </c:pt>
                <c:pt idx="435">
                  <c:v>39.066666666666698</c:v>
                </c:pt>
                <c:pt idx="436">
                  <c:v>39.149999999999991</c:v>
                </c:pt>
                <c:pt idx="437">
                  <c:v>39.250000000000007</c:v>
                </c:pt>
                <c:pt idx="438">
                  <c:v>39.3333333333333</c:v>
                </c:pt>
                <c:pt idx="439">
                  <c:v>39.4166666666667</c:v>
                </c:pt>
                <c:pt idx="440">
                  <c:v>39.516666666666609</c:v>
                </c:pt>
                <c:pt idx="441">
                  <c:v>39.600000000000009</c:v>
                </c:pt>
                <c:pt idx="442">
                  <c:v>39.683333333333302</c:v>
                </c:pt>
                <c:pt idx="443">
                  <c:v>39.766666666666701</c:v>
                </c:pt>
                <c:pt idx="444">
                  <c:v>39.849999999999994</c:v>
                </c:pt>
                <c:pt idx="445">
                  <c:v>39.95000000000001</c:v>
                </c:pt>
                <c:pt idx="446">
                  <c:v>40.033333333333303</c:v>
                </c:pt>
                <c:pt idx="447">
                  <c:v>40.116666666666703</c:v>
                </c:pt>
                <c:pt idx="448">
                  <c:v>40.199999999999996</c:v>
                </c:pt>
                <c:pt idx="449">
                  <c:v>40.300000000000011</c:v>
                </c:pt>
                <c:pt idx="450">
                  <c:v>40.383333333333304</c:v>
                </c:pt>
                <c:pt idx="451">
                  <c:v>40.48333333333332</c:v>
                </c:pt>
                <c:pt idx="452">
                  <c:v>40.566666666666613</c:v>
                </c:pt>
                <c:pt idx="453">
                  <c:v>40.650000000000013</c:v>
                </c:pt>
                <c:pt idx="454">
                  <c:v>40.733333333333306</c:v>
                </c:pt>
                <c:pt idx="455">
                  <c:v>40.816666666666599</c:v>
                </c:pt>
                <c:pt idx="456">
                  <c:v>40.916666666666615</c:v>
                </c:pt>
                <c:pt idx="457">
                  <c:v>41.000000000000014</c:v>
                </c:pt>
                <c:pt idx="458">
                  <c:v>41.083333333333307</c:v>
                </c:pt>
                <c:pt idx="459">
                  <c:v>41.183333333333323</c:v>
                </c:pt>
                <c:pt idx="460">
                  <c:v>41.266666666666616</c:v>
                </c:pt>
                <c:pt idx="461">
                  <c:v>41.350000000000016</c:v>
                </c:pt>
                <c:pt idx="462">
                  <c:v>41.450000000000031</c:v>
                </c:pt>
                <c:pt idx="463">
                  <c:v>41.533333333333324</c:v>
                </c:pt>
                <c:pt idx="464">
                  <c:v>41.616666666666617</c:v>
                </c:pt>
                <c:pt idx="465">
                  <c:v>41.716666666666633</c:v>
                </c:pt>
                <c:pt idx="466">
                  <c:v>41.816666666666649</c:v>
                </c:pt>
                <c:pt idx="467">
                  <c:v>41.899999999999942</c:v>
                </c:pt>
                <c:pt idx="468">
                  <c:v>41.999999999999957</c:v>
                </c:pt>
                <c:pt idx="469">
                  <c:v>42.083333333333357</c:v>
                </c:pt>
                <c:pt idx="470">
                  <c:v>42.16666666666665</c:v>
                </c:pt>
                <c:pt idx="471">
                  <c:v>42.249999999999943</c:v>
                </c:pt>
                <c:pt idx="472">
                  <c:v>42.333333333333343</c:v>
                </c:pt>
                <c:pt idx="473">
                  <c:v>42.433333333333358</c:v>
                </c:pt>
                <c:pt idx="474">
                  <c:v>42.516666666666652</c:v>
                </c:pt>
                <c:pt idx="475">
                  <c:v>42.599999999999945</c:v>
                </c:pt>
                <c:pt idx="476">
                  <c:v>42.69999999999996</c:v>
                </c:pt>
                <c:pt idx="477">
                  <c:v>42.78333333333336</c:v>
                </c:pt>
                <c:pt idx="478">
                  <c:v>42.866666666666653</c:v>
                </c:pt>
                <c:pt idx="479">
                  <c:v>42.966666666666669</c:v>
                </c:pt>
                <c:pt idx="480">
                  <c:v>43.049999999999962</c:v>
                </c:pt>
                <c:pt idx="481">
                  <c:v>43.133333333333361</c:v>
                </c:pt>
                <c:pt idx="482">
                  <c:v>43.216666666666654</c:v>
                </c:pt>
                <c:pt idx="483">
                  <c:v>43.31666666666667</c:v>
                </c:pt>
                <c:pt idx="484">
                  <c:v>43.399999999999963</c:v>
                </c:pt>
                <c:pt idx="485">
                  <c:v>43.483333333333363</c:v>
                </c:pt>
                <c:pt idx="486">
                  <c:v>43.566666666666656</c:v>
                </c:pt>
                <c:pt idx="487">
                  <c:v>43.666666666666671</c:v>
                </c:pt>
                <c:pt idx="488">
                  <c:v>43.749999999999964</c:v>
                </c:pt>
                <c:pt idx="489">
                  <c:v>43.833333333333364</c:v>
                </c:pt>
                <c:pt idx="490">
                  <c:v>43.933333333333273</c:v>
                </c:pt>
                <c:pt idx="491">
                  <c:v>44.016666666666673</c:v>
                </c:pt>
                <c:pt idx="492">
                  <c:v>44.099999999999966</c:v>
                </c:pt>
                <c:pt idx="493">
                  <c:v>44.183333333333366</c:v>
                </c:pt>
                <c:pt idx="494">
                  <c:v>44.283333333333275</c:v>
                </c:pt>
                <c:pt idx="495">
                  <c:v>44.366666666666674</c:v>
                </c:pt>
                <c:pt idx="496">
                  <c:v>44.449999999999967</c:v>
                </c:pt>
                <c:pt idx="497">
                  <c:v>44.549999999999983</c:v>
                </c:pt>
                <c:pt idx="498">
                  <c:v>44.65</c:v>
                </c:pt>
                <c:pt idx="499">
                  <c:v>44.733333333333292</c:v>
                </c:pt>
                <c:pt idx="500">
                  <c:v>44.816666666666691</c:v>
                </c:pt>
                <c:pt idx="501">
                  <c:v>44.899999999999984</c:v>
                </c:pt>
                <c:pt idx="502">
                  <c:v>44.983333333333277</c:v>
                </c:pt>
                <c:pt idx="503">
                  <c:v>45.083333333333293</c:v>
                </c:pt>
                <c:pt idx="504">
                  <c:v>45.166666666666693</c:v>
                </c:pt>
                <c:pt idx="505">
                  <c:v>45.249999999999986</c:v>
                </c:pt>
                <c:pt idx="506">
                  <c:v>45.333333333333279</c:v>
                </c:pt>
                <c:pt idx="507">
                  <c:v>45.433333333333294</c:v>
                </c:pt>
                <c:pt idx="508">
                  <c:v>45.516666666666694</c:v>
                </c:pt>
                <c:pt idx="509">
                  <c:v>45.599999999999987</c:v>
                </c:pt>
                <c:pt idx="510">
                  <c:v>45.68333333333328</c:v>
                </c:pt>
                <c:pt idx="511">
                  <c:v>45.783333333333296</c:v>
                </c:pt>
                <c:pt idx="512">
                  <c:v>45.866666666666696</c:v>
                </c:pt>
                <c:pt idx="513">
                  <c:v>45.949999999999989</c:v>
                </c:pt>
                <c:pt idx="514">
                  <c:v>46.033333333333282</c:v>
                </c:pt>
                <c:pt idx="515">
                  <c:v>46.133333333333297</c:v>
                </c:pt>
                <c:pt idx="516">
                  <c:v>46.216666666666697</c:v>
                </c:pt>
                <c:pt idx="517">
                  <c:v>46.29999999999999</c:v>
                </c:pt>
                <c:pt idx="518">
                  <c:v>46.383333333333283</c:v>
                </c:pt>
                <c:pt idx="519">
                  <c:v>46.483333333333299</c:v>
                </c:pt>
                <c:pt idx="520">
                  <c:v>46.566666666666698</c:v>
                </c:pt>
                <c:pt idx="521">
                  <c:v>46.649999999999991</c:v>
                </c:pt>
                <c:pt idx="522">
                  <c:v>46.750000000000007</c:v>
                </c:pt>
                <c:pt idx="523">
                  <c:v>46.850000000000023</c:v>
                </c:pt>
                <c:pt idx="524">
                  <c:v>46.933333333333316</c:v>
                </c:pt>
                <c:pt idx="525">
                  <c:v>47.033333333333331</c:v>
                </c:pt>
                <c:pt idx="526">
                  <c:v>47.116666666666625</c:v>
                </c:pt>
                <c:pt idx="527">
                  <c:v>47.200000000000024</c:v>
                </c:pt>
                <c:pt idx="528">
                  <c:v>47.299999999999933</c:v>
                </c:pt>
                <c:pt idx="529">
                  <c:v>47.383333333333333</c:v>
                </c:pt>
                <c:pt idx="530">
                  <c:v>47.483333333333348</c:v>
                </c:pt>
                <c:pt idx="531">
                  <c:v>47.566666666666535</c:v>
                </c:pt>
                <c:pt idx="532">
                  <c:v>47.649999999999935</c:v>
                </c:pt>
                <c:pt idx="533">
                  <c:v>47.750000000000057</c:v>
                </c:pt>
                <c:pt idx="534">
                  <c:v>47.833333333333456</c:v>
                </c:pt>
                <c:pt idx="535">
                  <c:v>47.916666666666643</c:v>
                </c:pt>
                <c:pt idx="536">
                  <c:v>47.999999999999829</c:v>
                </c:pt>
                <c:pt idx="537">
                  <c:v>48.083333333333229</c:v>
                </c:pt>
                <c:pt idx="538">
                  <c:v>48.183333333333351</c:v>
                </c:pt>
                <c:pt idx="539">
                  <c:v>48.266666666666751</c:v>
                </c:pt>
                <c:pt idx="540">
                  <c:v>48.36666666666666</c:v>
                </c:pt>
                <c:pt idx="541">
                  <c:v>48.466666666666782</c:v>
                </c:pt>
                <c:pt idx="542">
                  <c:v>48.566666666666691</c:v>
                </c:pt>
                <c:pt idx="543">
                  <c:v>48.649999999999984</c:v>
                </c:pt>
                <c:pt idx="544">
                  <c:v>48.75</c:v>
                </c:pt>
                <c:pt idx="545">
                  <c:v>48.833333333333186</c:v>
                </c:pt>
                <c:pt idx="546">
                  <c:v>48.950000000000031</c:v>
                </c:pt>
                <c:pt idx="547">
                  <c:v>49.04999999999994</c:v>
                </c:pt>
                <c:pt idx="548">
                  <c:v>49.13333333333334</c:v>
                </c:pt>
                <c:pt idx="549">
                  <c:v>49.233333333333249</c:v>
                </c:pt>
                <c:pt idx="550">
                  <c:v>49.316666666666649</c:v>
                </c:pt>
                <c:pt idx="551">
                  <c:v>49.416666666666771</c:v>
                </c:pt>
                <c:pt idx="552">
                  <c:v>49.51666666666668</c:v>
                </c:pt>
                <c:pt idx="553">
                  <c:v>49.599999999999973</c:v>
                </c:pt>
                <c:pt idx="554">
                  <c:v>49.699999999999989</c:v>
                </c:pt>
                <c:pt idx="555">
                  <c:v>49.800000000000004</c:v>
                </c:pt>
                <c:pt idx="556">
                  <c:v>49.883333333333297</c:v>
                </c:pt>
                <c:pt idx="557">
                  <c:v>49.983333333333206</c:v>
                </c:pt>
                <c:pt idx="558">
                  <c:v>50.083333333333329</c:v>
                </c:pt>
                <c:pt idx="559">
                  <c:v>50.166666666666728</c:v>
                </c:pt>
                <c:pt idx="560">
                  <c:v>50.266666666666637</c:v>
                </c:pt>
                <c:pt idx="561">
                  <c:v>50.350000000000037</c:v>
                </c:pt>
                <c:pt idx="562">
                  <c:v>50.449999999999946</c:v>
                </c:pt>
                <c:pt idx="563">
                  <c:v>50.549999999999962</c:v>
                </c:pt>
                <c:pt idx="564">
                  <c:v>50.633333333333361</c:v>
                </c:pt>
                <c:pt idx="565">
                  <c:v>50.716666666666654</c:v>
                </c:pt>
                <c:pt idx="566">
                  <c:v>50.816666666666563</c:v>
                </c:pt>
                <c:pt idx="567">
                  <c:v>50.916666666666686</c:v>
                </c:pt>
                <c:pt idx="568">
                  <c:v>51.016666666666595</c:v>
                </c:pt>
                <c:pt idx="569">
                  <c:v>51.099999999999994</c:v>
                </c:pt>
                <c:pt idx="570">
                  <c:v>51.200000000000117</c:v>
                </c:pt>
                <c:pt idx="571">
                  <c:v>51.283333333333303</c:v>
                </c:pt>
                <c:pt idx="572">
                  <c:v>51.383333333333319</c:v>
                </c:pt>
                <c:pt idx="573">
                  <c:v>51.483333333333334</c:v>
                </c:pt>
                <c:pt idx="574">
                  <c:v>51.58333333333335</c:v>
                </c:pt>
                <c:pt idx="575">
                  <c:v>51.666666666666643</c:v>
                </c:pt>
                <c:pt idx="576">
                  <c:v>51.766666666666552</c:v>
                </c:pt>
                <c:pt idx="577">
                  <c:v>51.849999999999952</c:v>
                </c:pt>
                <c:pt idx="578">
                  <c:v>51.950000000000074</c:v>
                </c:pt>
                <c:pt idx="579">
                  <c:v>52.033333333333474</c:v>
                </c:pt>
                <c:pt idx="580">
                  <c:v>52.133333333333276</c:v>
                </c:pt>
                <c:pt idx="581">
                  <c:v>52.216666666666676</c:v>
                </c:pt>
                <c:pt idx="582">
                  <c:v>52.316666666666691</c:v>
                </c:pt>
                <c:pt idx="583">
                  <c:v>52.399999999999878</c:v>
                </c:pt>
                <c:pt idx="584">
                  <c:v>52.5</c:v>
                </c:pt>
                <c:pt idx="585">
                  <c:v>52.5833333333334</c:v>
                </c:pt>
                <c:pt idx="586">
                  <c:v>52.666666666666799</c:v>
                </c:pt>
                <c:pt idx="587">
                  <c:v>52.766666666666602</c:v>
                </c:pt>
                <c:pt idx="588">
                  <c:v>52.85</c:v>
                </c:pt>
                <c:pt idx="589">
                  <c:v>52.933333333333294</c:v>
                </c:pt>
                <c:pt idx="590">
                  <c:v>53.033333333333204</c:v>
                </c:pt>
                <c:pt idx="591">
                  <c:v>53.116666666666603</c:v>
                </c:pt>
                <c:pt idx="592">
                  <c:v>53.2</c:v>
                </c:pt>
                <c:pt idx="593">
                  <c:v>53.300000000000125</c:v>
                </c:pt>
                <c:pt idx="594">
                  <c:v>53.383333333333312</c:v>
                </c:pt>
                <c:pt idx="595">
                  <c:v>53.466666666666498</c:v>
                </c:pt>
                <c:pt idx="596">
                  <c:v>53.549999999999898</c:v>
                </c:pt>
                <c:pt idx="597">
                  <c:v>53.65000000000002</c:v>
                </c:pt>
                <c:pt idx="598">
                  <c:v>53.73333333333342</c:v>
                </c:pt>
                <c:pt idx="599">
                  <c:v>53.816666666666606</c:v>
                </c:pt>
                <c:pt idx="600">
                  <c:v>53.916666666666622</c:v>
                </c:pt>
                <c:pt idx="601">
                  <c:v>54.000000000000021</c:v>
                </c:pt>
                <c:pt idx="602">
                  <c:v>54.083333333333314</c:v>
                </c:pt>
                <c:pt idx="603">
                  <c:v>54.183333333333223</c:v>
                </c:pt>
                <c:pt idx="604">
                  <c:v>54.266666666666623</c:v>
                </c:pt>
                <c:pt idx="605">
                  <c:v>54.366666666666745</c:v>
                </c:pt>
                <c:pt idx="606">
                  <c:v>54.449999999999932</c:v>
                </c:pt>
                <c:pt idx="607">
                  <c:v>54.533333333333331</c:v>
                </c:pt>
                <c:pt idx="608">
                  <c:v>54.633333333333347</c:v>
                </c:pt>
                <c:pt idx="609">
                  <c:v>54.71666666666664</c:v>
                </c:pt>
                <c:pt idx="610">
                  <c:v>54.80000000000004</c:v>
                </c:pt>
                <c:pt idx="611">
                  <c:v>54.899999999999949</c:v>
                </c:pt>
                <c:pt idx="612">
                  <c:v>54.983333333333348</c:v>
                </c:pt>
                <c:pt idx="613">
                  <c:v>55.083333333333471</c:v>
                </c:pt>
                <c:pt idx="614">
                  <c:v>55.166666666666657</c:v>
                </c:pt>
                <c:pt idx="615">
                  <c:v>55.266666666666673</c:v>
                </c:pt>
                <c:pt idx="616">
                  <c:v>55.349999999999966</c:v>
                </c:pt>
                <c:pt idx="617">
                  <c:v>55.449999999999875</c:v>
                </c:pt>
                <c:pt idx="618">
                  <c:v>55.533333333333275</c:v>
                </c:pt>
                <c:pt idx="619">
                  <c:v>55.616666666666674</c:v>
                </c:pt>
                <c:pt idx="620">
                  <c:v>55.699999999999967</c:v>
                </c:pt>
                <c:pt idx="621">
                  <c:v>55.799999999999983</c:v>
                </c:pt>
                <c:pt idx="622">
                  <c:v>55.883333333333169</c:v>
                </c:pt>
                <c:pt idx="623">
                  <c:v>55.966666666666569</c:v>
                </c:pt>
                <c:pt idx="624">
                  <c:v>56.066666666666691</c:v>
                </c:pt>
                <c:pt idx="625">
                  <c:v>56.150000000000091</c:v>
                </c:pt>
                <c:pt idx="626">
                  <c:v>56.233333333333277</c:v>
                </c:pt>
                <c:pt idx="627">
                  <c:v>56.316666666666677</c:v>
                </c:pt>
                <c:pt idx="628">
                  <c:v>56.416666666666693</c:v>
                </c:pt>
                <c:pt idx="629">
                  <c:v>56.499999999999986</c:v>
                </c:pt>
                <c:pt idx="630">
                  <c:v>56.583333333333385</c:v>
                </c:pt>
                <c:pt idx="631">
                  <c:v>56.683333333333294</c:v>
                </c:pt>
                <c:pt idx="632">
                  <c:v>56.766666666666694</c:v>
                </c:pt>
                <c:pt idx="633">
                  <c:v>56.849999999999987</c:v>
                </c:pt>
                <c:pt idx="634">
                  <c:v>56.95</c:v>
                </c:pt>
                <c:pt idx="635">
                  <c:v>57.033333333333189</c:v>
                </c:pt>
                <c:pt idx="636">
                  <c:v>57.116666666666589</c:v>
                </c:pt>
                <c:pt idx="637">
                  <c:v>57.216666666666711</c:v>
                </c:pt>
                <c:pt idx="638">
                  <c:v>57.300000000000111</c:v>
                </c:pt>
                <c:pt idx="639">
                  <c:v>57.383333333333297</c:v>
                </c:pt>
                <c:pt idx="640">
                  <c:v>57.483333333333313</c:v>
                </c:pt>
                <c:pt idx="641">
                  <c:v>57.566666666666606</c:v>
                </c:pt>
                <c:pt idx="642">
                  <c:v>57.650000000000006</c:v>
                </c:pt>
                <c:pt idx="643">
                  <c:v>57.749999999999915</c:v>
                </c:pt>
                <c:pt idx="644">
                  <c:v>57.833333333333314</c:v>
                </c:pt>
                <c:pt idx="645">
                  <c:v>57.916666666666607</c:v>
                </c:pt>
                <c:pt idx="646">
                  <c:v>58.000000000000007</c:v>
                </c:pt>
                <c:pt idx="647">
                  <c:v>58.100000000000023</c:v>
                </c:pt>
                <c:pt idx="648">
                  <c:v>58.183333333333209</c:v>
                </c:pt>
                <c:pt idx="649">
                  <c:v>58.266666666666609</c:v>
                </c:pt>
                <c:pt idx="650">
                  <c:v>58.366666666666731</c:v>
                </c:pt>
                <c:pt idx="651">
                  <c:v>58.46666666666664</c:v>
                </c:pt>
                <c:pt idx="652">
                  <c:v>58.566666666666762</c:v>
                </c:pt>
                <c:pt idx="653">
                  <c:v>58.649999999999949</c:v>
                </c:pt>
                <c:pt idx="654">
                  <c:v>58.733333333333348</c:v>
                </c:pt>
                <c:pt idx="655">
                  <c:v>58.833333333333364</c:v>
                </c:pt>
                <c:pt idx="656">
                  <c:v>58.916666666666657</c:v>
                </c:pt>
                <c:pt idx="657">
                  <c:v>59.016666666666566</c:v>
                </c:pt>
                <c:pt idx="658">
                  <c:v>59.099999999999966</c:v>
                </c:pt>
                <c:pt idx="659">
                  <c:v>59.200000000000088</c:v>
                </c:pt>
                <c:pt idx="660">
                  <c:v>59.283333333333275</c:v>
                </c:pt>
                <c:pt idx="661">
                  <c:v>59.366666666666674</c:v>
                </c:pt>
                <c:pt idx="662">
                  <c:v>59.449999999999861</c:v>
                </c:pt>
                <c:pt idx="663">
                  <c:v>59.53333333333326</c:v>
                </c:pt>
                <c:pt idx="664">
                  <c:v>59.633333333333383</c:v>
                </c:pt>
                <c:pt idx="665">
                  <c:v>59.716666666666782</c:v>
                </c:pt>
                <c:pt idx="666">
                  <c:v>59.799999999999969</c:v>
                </c:pt>
                <c:pt idx="667">
                  <c:v>59.883333333333368</c:v>
                </c:pt>
                <c:pt idx="668">
                  <c:v>59.983333333333277</c:v>
                </c:pt>
                <c:pt idx="669">
                  <c:v>60.066666666666677</c:v>
                </c:pt>
                <c:pt idx="670">
                  <c:v>60.150000000000077</c:v>
                </c:pt>
                <c:pt idx="671">
                  <c:v>60.233333333333263</c:v>
                </c:pt>
                <c:pt idx="672">
                  <c:v>60.316666666666663</c:v>
                </c:pt>
                <c:pt idx="673">
                  <c:v>60.416666666666679</c:v>
                </c:pt>
                <c:pt idx="674">
                  <c:v>60.499999999999972</c:v>
                </c:pt>
                <c:pt idx="675">
                  <c:v>60.583333333333371</c:v>
                </c:pt>
                <c:pt idx="676">
                  <c:v>60.666666666666771</c:v>
                </c:pt>
                <c:pt idx="677">
                  <c:v>60.749999999999957</c:v>
                </c:pt>
                <c:pt idx="678">
                  <c:v>60.849999999999973</c:v>
                </c:pt>
                <c:pt idx="679">
                  <c:v>60.933333333333266</c:v>
                </c:pt>
                <c:pt idx="680">
                  <c:v>61.016666666666666</c:v>
                </c:pt>
                <c:pt idx="681">
                  <c:v>61.116666666666575</c:v>
                </c:pt>
                <c:pt idx="682">
                  <c:v>61.199999999999974</c:v>
                </c:pt>
                <c:pt idx="683">
                  <c:v>61.283333333333267</c:v>
                </c:pt>
                <c:pt idx="684">
                  <c:v>61.366666666666667</c:v>
                </c:pt>
                <c:pt idx="685">
                  <c:v>61.466666666666683</c:v>
                </c:pt>
                <c:pt idx="686">
                  <c:v>61.549999999999869</c:v>
                </c:pt>
                <c:pt idx="687">
                  <c:v>61.633333333333269</c:v>
                </c:pt>
                <c:pt idx="688">
                  <c:v>61.733333333333391</c:v>
                </c:pt>
                <c:pt idx="689">
                  <c:v>61.8333333333333</c:v>
                </c:pt>
                <c:pt idx="690">
                  <c:v>61.9166666666667</c:v>
                </c:pt>
                <c:pt idx="691">
                  <c:v>61.999999999999993</c:v>
                </c:pt>
                <c:pt idx="692">
                  <c:v>62.083333333333286</c:v>
                </c:pt>
                <c:pt idx="693">
                  <c:v>62.183333333333195</c:v>
                </c:pt>
                <c:pt idx="694">
                  <c:v>62.266666666666595</c:v>
                </c:pt>
                <c:pt idx="695">
                  <c:v>62.349999999999994</c:v>
                </c:pt>
                <c:pt idx="696">
                  <c:v>62.450000000000117</c:v>
                </c:pt>
                <c:pt idx="697">
                  <c:v>62.533333333333303</c:v>
                </c:pt>
              </c:numCache>
            </c:numRef>
          </c:xVal>
          <c:yVal>
            <c:numRef>
              <c:f>'VAR I'!$H$13:$H$710</c:f>
              <c:numCache>
                <c:formatCode>0.000</c:formatCode>
                <c:ptCount val="698"/>
                <c:pt idx="0">
                  <c:v>1.4625833333333333</c:v>
                </c:pt>
                <c:pt idx="1">
                  <c:v>1.4625833333333333</c:v>
                </c:pt>
                <c:pt idx="2">
                  <c:v>1.4625833333333333</c:v>
                </c:pt>
                <c:pt idx="3">
                  <c:v>1.4625833333333333</c:v>
                </c:pt>
                <c:pt idx="4">
                  <c:v>1.4625833333333333</c:v>
                </c:pt>
                <c:pt idx="5">
                  <c:v>1.4625833333333333</c:v>
                </c:pt>
                <c:pt idx="6">
                  <c:v>1.4625833333333333</c:v>
                </c:pt>
                <c:pt idx="7">
                  <c:v>1.4625833333333333</c:v>
                </c:pt>
                <c:pt idx="8">
                  <c:v>1.4625833333333333</c:v>
                </c:pt>
                <c:pt idx="9">
                  <c:v>1.4625833333333333</c:v>
                </c:pt>
                <c:pt idx="10">
                  <c:v>1.4625833333333333</c:v>
                </c:pt>
                <c:pt idx="11">
                  <c:v>1.4625833333333333</c:v>
                </c:pt>
                <c:pt idx="12">
                  <c:v>1.4625833333333333</c:v>
                </c:pt>
                <c:pt idx="13">
                  <c:v>1.4625833333333333</c:v>
                </c:pt>
                <c:pt idx="14">
                  <c:v>1.4625833333333333</c:v>
                </c:pt>
                <c:pt idx="15">
                  <c:v>1.4625833333333333</c:v>
                </c:pt>
                <c:pt idx="16">
                  <c:v>1.4625833333333333</c:v>
                </c:pt>
                <c:pt idx="17">
                  <c:v>1.4625833333333333</c:v>
                </c:pt>
                <c:pt idx="18">
                  <c:v>1.4625833333333333</c:v>
                </c:pt>
                <c:pt idx="19">
                  <c:v>1.4625833333333333</c:v>
                </c:pt>
                <c:pt idx="20">
                  <c:v>1.4625833333333333</c:v>
                </c:pt>
                <c:pt idx="21">
                  <c:v>1.4625833333333333</c:v>
                </c:pt>
                <c:pt idx="22">
                  <c:v>1.4625833333333333</c:v>
                </c:pt>
                <c:pt idx="23">
                  <c:v>1.4625833333333333</c:v>
                </c:pt>
                <c:pt idx="24">
                  <c:v>1.4625833333333333</c:v>
                </c:pt>
                <c:pt idx="25">
                  <c:v>1.4625833333333333</c:v>
                </c:pt>
                <c:pt idx="26">
                  <c:v>1.4625833333333333</c:v>
                </c:pt>
                <c:pt idx="27">
                  <c:v>1.4625833333333333</c:v>
                </c:pt>
                <c:pt idx="28">
                  <c:v>1.4625833333333333</c:v>
                </c:pt>
                <c:pt idx="29">
                  <c:v>1.4625833333333333</c:v>
                </c:pt>
                <c:pt idx="30">
                  <c:v>1.4625833333333333</c:v>
                </c:pt>
                <c:pt idx="31">
                  <c:v>1.4625833333333333</c:v>
                </c:pt>
                <c:pt idx="32">
                  <c:v>1.4625833333333333</c:v>
                </c:pt>
                <c:pt idx="33">
                  <c:v>1.4625833333333333</c:v>
                </c:pt>
                <c:pt idx="34">
                  <c:v>1.4625833333333333</c:v>
                </c:pt>
                <c:pt idx="35">
                  <c:v>1.4625833333333333</c:v>
                </c:pt>
                <c:pt idx="36">
                  <c:v>1.4625833333333333</c:v>
                </c:pt>
                <c:pt idx="37">
                  <c:v>1.4625833333333333</c:v>
                </c:pt>
                <c:pt idx="38">
                  <c:v>1.4625833333333333</c:v>
                </c:pt>
                <c:pt idx="39">
                  <c:v>1.4625833333333333</c:v>
                </c:pt>
                <c:pt idx="40">
                  <c:v>1.4625833333333333</c:v>
                </c:pt>
                <c:pt idx="41">
                  <c:v>1.4625833333333333</c:v>
                </c:pt>
                <c:pt idx="42">
                  <c:v>1.4625833333333333</c:v>
                </c:pt>
                <c:pt idx="43">
                  <c:v>1.4625833333333333</c:v>
                </c:pt>
                <c:pt idx="44">
                  <c:v>1.4625833333333333</c:v>
                </c:pt>
                <c:pt idx="45">
                  <c:v>1.4625833333333333</c:v>
                </c:pt>
                <c:pt idx="46">
                  <c:v>1.4625833333333333</c:v>
                </c:pt>
                <c:pt idx="47">
                  <c:v>1.4625833333333333</c:v>
                </c:pt>
                <c:pt idx="48">
                  <c:v>1.4625833333333333</c:v>
                </c:pt>
                <c:pt idx="49">
                  <c:v>1.4625833333333333</c:v>
                </c:pt>
                <c:pt idx="50">
                  <c:v>1.4625833333333333</c:v>
                </c:pt>
                <c:pt idx="51">
                  <c:v>1.4625833333333333</c:v>
                </c:pt>
                <c:pt idx="52">
                  <c:v>1.4625833333333333</c:v>
                </c:pt>
                <c:pt idx="53">
                  <c:v>1.4625833333333333</c:v>
                </c:pt>
                <c:pt idx="54">
                  <c:v>1.4625833333333333</c:v>
                </c:pt>
                <c:pt idx="55">
                  <c:v>1.4625833333333333</c:v>
                </c:pt>
                <c:pt idx="56">
                  <c:v>1.4625833333333333</c:v>
                </c:pt>
                <c:pt idx="57">
                  <c:v>1.4625833333333333</c:v>
                </c:pt>
                <c:pt idx="58">
                  <c:v>1.4625833333333333</c:v>
                </c:pt>
                <c:pt idx="59">
                  <c:v>1.4625833333333333</c:v>
                </c:pt>
                <c:pt idx="60">
                  <c:v>1.4625833333333333</c:v>
                </c:pt>
                <c:pt idx="61">
                  <c:v>1.4625833333333333</c:v>
                </c:pt>
                <c:pt idx="62">
                  <c:v>1.4625833333333333</c:v>
                </c:pt>
                <c:pt idx="63">
                  <c:v>1.4625833333333333</c:v>
                </c:pt>
                <c:pt idx="64">
                  <c:v>1.4625833333333333</c:v>
                </c:pt>
                <c:pt idx="65">
                  <c:v>1.4625833333333333</c:v>
                </c:pt>
                <c:pt idx="66">
                  <c:v>1.4625833333333333</c:v>
                </c:pt>
                <c:pt idx="67">
                  <c:v>1.4625833333333333</c:v>
                </c:pt>
                <c:pt idx="68">
                  <c:v>1.4625833333333333</c:v>
                </c:pt>
                <c:pt idx="69">
                  <c:v>1.4625833333333333</c:v>
                </c:pt>
                <c:pt idx="70">
                  <c:v>1.4625833333333333</c:v>
                </c:pt>
                <c:pt idx="71">
                  <c:v>1.4625833333333333</c:v>
                </c:pt>
                <c:pt idx="72">
                  <c:v>1.4625833333333333</c:v>
                </c:pt>
                <c:pt idx="73">
                  <c:v>1.4625833333333333</c:v>
                </c:pt>
                <c:pt idx="74">
                  <c:v>1.4625833333333333</c:v>
                </c:pt>
                <c:pt idx="75">
                  <c:v>1.4625833333333333</c:v>
                </c:pt>
                <c:pt idx="76">
                  <c:v>1.4625833333333333</c:v>
                </c:pt>
                <c:pt idx="77">
                  <c:v>1.4625833333333333</c:v>
                </c:pt>
                <c:pt idx="78">
                  <c:v>1.4625833333333333</c:v>
                </c:pt>
                <c:pt idx="79">
                  <c:v>1.4625833333333333</c:v>
                </c:pt>
                <c:pt idx="80">
                  <c:v>1.4625833333333333</c:v>
                </c:pt>
                <c:pt idx="81">
                  <c:v>1.4625833333333333</c:v>
                </c:pt>
                <c:pt idx="82">
                  <c:v>1.4625833333333333</c:v>
                </c:pt>
                <c:pt idx="83">
                  <c:v>1.4625833333333333</c:v>
                </c:pt>
                <c:pt idx="84">
                  <c:v>1.4625833333333333</c:v>
                </c:pt>
                <c:pt idx="85">
                  <c:v>1.4625833333333333</c:v>
                </c:pt>
                <c:pt idx="86">
                  <c:v>1.4625833333333333</c:v>
                </c:pt>
                <c:pt idx="87">
                  <c:v>1.4625833333333333</c:v>
                </c:pt>
                <c:pt idx="88">
                  <c:v>1.4625833333333333</c:v>
                </c:pt>
                <c:pt idx="89">
                  <c:v>1.4625833333333333</c:v>
                </c:pt>
                <c:pt idx="90">
                  <c:v>1.4625833333333333</c:v>
                </c:pt>
                <c:pt idx="91">
                  <c:v>1.4625833333333333</c:v>
                </c:pt>
                <c:pt idx="92">
                  <c:v>1.4625833333333333</c:v>
                </c:pt>
                <c:pt idx="93">
                  <c:v>1.4625833333333333</c:v>
                </c:pt>
                <c:pt idx="94">
                  <c:v>1.4625833333333333</c:v>
                </c:pt>
                <c:pt idx="95">
                  <c:v>1.4625833333333333</c:v>
                </c:pt>
                <c:pt idx="96">
                  <c:v>1.4625833333333333</c:v>
                </c:pt>
                <c:pt idx="97">
                  <c:v>1.4625833333333333</c:v>
                </c:pt>
                <c:pt idx="98">
                  <c:v>1.4625833333333333</c:v>
                </c:pt>
                <c:pt idx="99">
                  <c:v>1.4625833333333333</c:v>
                </c:pt>
                <c:pt idx="100">
                  <c:v>1.4625833333333333</c:v>
                </c:pt>
                <c:pt idx="101">
                  <c:v>1.4625833333333333</c:v>
                </c:pt>
                <c:pt idx="102">
                  <c:v>1.4625833333333333</c:v>
                </c:pt>
                <c:pt idx="103">
                  <c:v>1.4625833333333333</c:v>
                </c:pt>
                <c:pt idx="104">
                  <c:v>1.4625833333333333</c:v>
                </c:pt>
                <c:pt idx="105">
                  <c:v>1.4625833333333333</c:v>
                </c:pt>
                <c:pt idx="106">
                  <c:v>1.4625833333333333</c:v>
                </c:pt>
                <c:pt idx="107">
                  <c:v>1.4625833333333333</c:v>
                </c:pt>
                <c:pt idx="108">
                  <c:v>1.4625833333333333</c:v>
                </c:pt>
                <c:pt idx="109">
                  <c:v>1.4625833333333333</c:v>
                </c:pt>
                <c:pt idx="110">
                  <c:v>1.4625833333333333</c:v>
                </c:pt>
                <c:pt idx="111">
                  <c:v>1.4625833333333333</c:v>
                </c:pt>
                <c:pt idx="112">
                  <c:v>1.4625833333333333</c:v>
                </c:pt>
                <c:pt idx="113">
                  <c:v>1.4625833333333333</c:v>
                </c:pt>
                <c:pt idx="114">
                  <c:v>1.4625833333333333</c:v>
                </c:pt>
                <c:pt idx="115">
                  <c:v>1.4625833333333333</c:v>
                </c:pt>
                <c:pt idx="116">
                  <c:v>1.4625833333333333</c:v>
                </c:pt>
                <c:pt idx="117">
                  <c:v>1.4625833333333333</c:v>
                </c:pt>
                <c:pt idx="118">
                  <c:v>1.4625833333333333</c:v>
                </c:pt>
                <c:pt idx="119">
                  <c:v>1.4625833333333333</c:v>
                </c:pt>
                <c:pt idx="120">
                  <c:v>1.4625833333333333</c:v>
                </c:pt>
                <c:pt idx="121">
                  <c:v>1.4625833333333333</c:v>
                </c:pt>
                <c:pt idx="122">
                  <c:v>1.4625833333333333</c:v>
                </c:pt>
                <c:pt idx="123">
                  <c:v>1.4625833333333333</c:v>
                </c:pt>
                <c:pt idx="124">
                  <c:v>1.4625833333333333</c:v>
                </c:pt>
                <c:pt idx="125">
                  <c:v>1.4625833333333333</c:v>
                </c:pt>
                <c:pt idx="126">
                  <c:v>1.4625833333333333</c:v>
                </c:pt>
                <c:pt idx="127">
                  <c:v>1.4625833333333333</c:v>
                </c:pt>
                <c:pt idx="128">
                  <c:v>1.4625833333333333</c:v>
                </c:pt>
                <c:pt idx="129">
                  <c:v>1.4625833333333333</c:v>
                </c:pt>
                <c:pt idx="130">
                  <c:v>1.4625833333333333</c:v>
                </c:pt>
                <c:pt idx="131">
                  <c:v>1.4625833333333333</c:v>
                </c:pt>
                <c:pt idx="132">
                  <c:v>1.4625833333333333</c:v>
                </c:pt>
                <c:pt idx="133">
                  <c:v>1.4625833333333333</c:v>
                </c:pt>
                <c:pt idx="134">
                  <c:v>1.4625833333333333</c:v>
                </c:pt>
                <c:pt idx="135">
                  <c:v>1.4625833333333333</c:v>
                </c:pt>
                <c:pt idx="136">
                  <c:v>1.4625833333333333</c:v>
                </c:pt>
                <c:pt idx="137">
                  <c:v>1.4625833333333333</c:v>
                </c:pt>
                <c:pt idx="138">
                  <c:v>1.4625833333333333</c:v>
                </c:pt>
                <c:pt idx="139">
                  <c:v>1.4625833333333333</c:v>
                </c:pt>
                <c:pt idx="140">
                  <c:v>1.4625833333333333</c:v>
                </c:pt>
                <c:pt idx="141">
                  <c:v>1.4625833333333333</c:v>
                </c:pt>
                <c:pt idx="142">
                  <c:v>1.4625833333333333</c:v>
                </c:pt>
                <c:pt idx="143">
                  <c:v>1.4625833333333333</c:v>
                </c:pt>
                <c:pt idx="144">
                  <c:v>1.4625833333333333</c:v>
                </c:pt>
                <c:pt idx="145">
                  <c:v>1.4625833333333333</c:v>
                </c:pt>
                <c:pt idx="146">
                  <c:v>1.4625833333333333</c:v>
                </c:pt>
                <c:pt idx="147">
                  <c:v>1.4625833333333333</c:v>
                </c:pt>
                <c:pt idx="148">
                  <c:v>1.4625833333333333</c:v>
                </c:pt>
                <c:pt idx="149">
                  <c:v>1.4625833333333333</c:v>
                </c:pt>
                <c:pt idx="150">
                  <c:v>1.4625833333333333</c:v>
                </c:pt>
                <c:pt idx="151">
                  <c:v>1.4625833333333333</c:v>
                </c:pt>
                <c:pt idx="152">
                  <c:v>1.4625833333333333</c:v>
                </c:pt>
                <c:pt idx="153">
                  <c:v>1.4625833333333333</c:v>
                </c:pt>
                <c:pt idx="154">
                  <c:v>1.4625833333333333</c:v>
                </c:pt>
                <c:pt idx="155">
                  <c:v>1.4625833333333333</c:v>
                </c:pt>
                <c:pt idx="156">
                  <c:v>1.4625833333333333</c:v>
                </c:pt>
                <c:pt idx="157">
                  <c:v>1.4625833333333333</c:v>
                </c:pt>
                <c:pt idx="158">
                  <c:v>1.4625833333333333</c:v>
                </c:pt>
                <c:pt idx="159">
                  <c:v>1.4625833333333333</c:v>
                </c:pt>
                <c:pt idx="160">
                  <c:v>1.4625833333333333</c:v>
                </c:pt>
                <c:pt idx="161">
                  <c:v>1.4625833333333333</c:v>
                </c:pt>
                <c:pt idx="162">
                  <c:v>1.4625833333333333</c:v>
                </c:pt>
                <c:pt idx="163">
                  <c:v>1.4625833333333333</c:v>
                </c:pt>
                <c:pt idx="164">
                  <c:v>1.4625833333333333</c:v>
                </c:pt>
                <c:pt idx="165">
                  <c:v>1.4625833333333333</c:v>
                </c:pt>
                <c:pt idx="166">
                  <c:v>1.4625833333333333</c:v>
                </c:pt>
                <c:pt idx="167">
                  <c:v>1.4625833333333333</c:v>
                </c:pt>
                <c:pt idx="168">
                  <c:v>1.4625833333333333</c:v>
                </c:pt>
                <c:pt idx="169">
                  <c:v>1.4625833333333333</c:v>
                </c:pt>
                <c:pt idx="170">
                  <c:v>1.4625833333333333</c:v>
                </c:pt>
                <c:pt idx="171">
                  <c:v>1.4625833333333333</c:v>
                </c:pt>
                <c:pt idx="172">
                  <c:v>1.4625833333333333</c:v>
                </c:pt>
                <c:pt idx="173">
                  <c:v>1.4625833333333333</c:v>
                </c:pt>
                <c:pt idx="174">
                  <c:v>1.4625833333333333</c:v>
                </c:pt>
                <c:pt idx="175">
                  <c:v>1.4625833333333333</c:v>
                </c:pt>
                <c:pt idx="176">
                  <c:v>1.4625833333333333</c:v>
                </c:pt>
                <c:pt idx="177">
                  <c:v>1.4625833333333333</c:v>
                </c:pt>
                <c:pt idx="178">
                  <c:v>1.4625833333333333</c:v>
                </c:pt>
                <c:pt idx="179">
                  <c:v>1.4625833333333333</c:v>
                </c:pt>
                <c:pt idx="180">
                  <c:v>1.4625833333333333</c:v>
                </c:pt>
                <c:pt idx="181">
                  <c:v>1.4625833333333333</c:v>
                </c:pt>
                <c:pt idx="182">
                  <c:v>1.4625833333333333</c:v>
                </c:pt>
                <c:pt idx="183">
                  <c:v>1.4625833333333333</c:v>
                </c:pt>
                <c:pt idx="184">
                  <c:v>1.4625833333333333</c:v>
                </c:pt>
                <c:pt idx="185">
                  <c:v>1.4625833333333333</c:v>
                </c:pt>
                <c:pt idx="186">
                  <c:v>1.4625833333333333</c:v>
                </c:pt>
                <c:pt idx="187">
                  <c:v>1.4625833333333333</c:v>
                </c:pt>
                <c:pt idx="188">
                  <c:v>1.4625833333333333</c:v>
                </c:pt>
                <c:pt idx="189">
                  <c:v>1.4625833333333333</c:v>
                </c:pt>
                <c:pt idx="190">
                  <c:v>1.4625833333333333</c:v>
                </c:pt>
                <c:pt idx="191">
                  <c:v>1.4625833333333333</c:v>
                </c:pt>
                <c:pt idx="192">
                  <c:v>1.4625833333333333</c:v>
                </c:pt>
                <c:pt idx="193">
                  <c:v>1.4625833333333333</c:v>
                </c:pt>
                <c:pt idx="194">
                  <c:v>1.4625833333333333</c:v>
                </c:pt>
                <c:pt idx="195">
                  <c:v>1.4625833333333333</c:v>
                </c:pt>
                <c:pt idx="196">
                  <c:v>1.4625833333333333</c:v>
                </c:pt>
                <c:pt idx="197">
                  <c:v>1.4625833333333333</c:v>
                </c:pt>
                <c:pt idx="198">
                  <c:v>1.4625833333333333</c:v>
                </c:pt>
                <c:pt idx="199">
                  <c:v>1.4625833333333333</c:v>
                </c:pt>
                <c:pt idx="200">
                  <c:v>1.4625833333333333</c:v>
                </c:pt>
                <c:pt idx="201">
                  <c:v>1.4625833333333333</c:v>
                </c:pt>
                <c:pt idx="202">
                  <c:v>1.4625833333333333</c:v>
                </c:pt>
                <c:pt idx="203">
                  <c:v>1.4625833333333333</c:v>
                </c:pt>
                <c:pt idx="204">
                  <c:v>1.4625833333333333</c:v>
                </c:pt>
                <c:pt idx="205">
                  <c:v>1.4625833333333333</c:v>
                </c:pt>
                <c:pt idx="206">
                  <c:v>1.4625833333333333</c:v>
                </c:pt>
                <c:pt idx="207">
                  <c:v>1.4625833333333333</c:v>
                </c:pt>
                <c:pt idx="208">
                  <c:v>1.4625833333333333</c:v>
                </c:pt>
                <c:pt idx="209">
                  <c:v>1.4625833333333333</c:v>
                </c:pt>
                <c:pt idx="210">
                  <c:v>1.4625833333333333</c:v>
                </c:pt>
                <c:pt idx="211">
                  <c:v>1.4625833333333333</c:v>
                </c:pt>
                <c:pt idx="212">
                  <c:v>1.4625833333333333</c:v>
                </c:pt>
                <c:pt idx="213">
                  <c:v>1.4625833333333333</c:v>
                </c:pt>
                <c:pt idx="214">
                  <c:v>1.4625833333333333</c:v>
                </c:pt>
                <c:pt idx="215">
                  <c:v>1.4625833333333333</c:v>
                </c:pt>
                <c:pt idx="216">
                  <c:v>1.4625833333333333</c:v>
                </c:pt>
                <c:pt idx="217">
                  <c:v>1.4625833333333333</c:v>
                </c:pt>
                <c:pt idx="218">
                  <c:v>1.4625833333333333</c:v>
                </c:pt>
                <c:pt idx="219">
                  <c:v>1.4625833333333333</c:v>
                </c:pt>
                <c:pt idx="220">
                  <c:v>1.4625833333333333</c:v>
                </c:pt>
                <c:pt idx="221">
                  <c:v>1.4625833333333333</c:v>
                </c:pt>
                <c:pt idx="222">
                  <c:v>1.4625833333333333</c:v>
                </c:pt>
                <c:pt idx="223">
                  <c:v>1.4625833333333333</c:v>
                </c:pt>
                <c:pt idx="224">
                  <c:v>1.4625833333333333</c:v>
                </c:pt>
                <c:pt idx="225">
                  <c:v>1.4625833333333333</c:v>
                </c:pt>
                <c:pt idx="226">
                  <c:v>1.4625833333333333</c:v>
                </c:pt>
                <c:pt idx="227">
                  <c:v>1.4625833333333333</c:v>
                </c:pt>
                <c:pt idx="228">
                  <c:v>1.4625833333333333</c:v>
                </c:pt>
                <c:pt idx="229">
                  <c:v>1.4625833333333333</c:v>
                </c:pt>
                <c:pt idx="230">
                  <c:v>1.4625833333333333</c:v>
                </c:pt>
                <c:pt idx="231">
                  <c:v>1.4625833333333333</c:v>
                </c:pt>
                <c:pt idx="232">
                  <c:v>1.4625833333333333</c:v>
                </c:pt>
                <c:pt idx="233">
                  <c:v>1.4625833333333333</c:v>
                </c:pt>
                <c:pt idx="234">
                  <c:v>1.4625833333333333</c:v>
                </c:pt>
                <c:pt idx="235">
                  <c:v>1.4625833333333333</c:v>
                </c:pt>
                <c:pt idx="236">
                  <c:v>1.4625833333333333</c:v>
                </c:pt>
                <c:pt idx="237">
                  <c:v>1.4625833333333333</c:v>
                </c:pt>
                <c:pt idx="238">
                  <c:v>1.4625833333333333</c:v>
                </c:pt>
                <c:pt idx="239">
                  <c:v>1.4625833333333333</c:v>
                </c:pt>
                <c:pt idx="240">
                  <c:v>1.4625833333333333</c:v>
                </c:pt>
                <c:pt idx="241">
                  <c:v>1.4625833333333333</c:v>
                </c:pt>
                <c:pt idx="242">
                  <c:v>1.4625833333333333</c:v>
                </c:pt>
                <c:pt idx="243">
                  <c:v>1.4625833333333333</c:v>
                </c:pt>
                <c:pt idx="244">
                  <c:v>1.4625833333333333</c:v>
                </c:pt>
                <c:pt idx="245">
                  <c:v>1.4625833333333333</c:v>
                </c:pt>
                <c:pt idx="246">
                  <c:v>1.4625833333333333</c:v>
                </c:pt>
                <c:pt idx="247">
                  <c:v>1.4625833333333333</c:v>
                </c:pt>
                <c:pt idx="248">
                  <c:v>1.4625833333333333</c:v>
                </c:pt>
                <c:pt idx="249">
                  <c:v>1.4625833333333333</c:v>
                </c:pt>
                <c:pt idx="250">
                  <c:v>1.4625833333333333</c:v>
                </c:pt>
                <c:pt idx="251">
                  <c:v>1.4625833333333333</c:v>
                </c:pt>
                <c:pt idx="252">
                  <c:v>1.4625833333333333</c:v>
                </c:pt>
                <c:pt idx="253">
                  <c:v>1.4625833333333333</c:v>
                </c:pt>
                <c:pt idx="254">
                  <c:v>1.4625833333333333</c:v>
                </c:pt>
                <c:pt idx="255">
                  <c:v>1.4625833333333333</c:v>
                </c:pt>
                <c:pt idx="256">
                  <c:v>1.4625833333333333</c:v>
                </c:pt>
                <c:pt idx="257">
                  <c:v>1.4625833333333333</c:v>
                </c:pt>
                <c:pt idx="258">
                  <c:v>1.4625833333333333</c:v>
                </c:pt>
                <c:pt idx="259">
                  <c:v>1.4625833333333333</c:v>
                </c:pt>
                <c:pt idx="260">
                  <c:v>1.4625833333333333</c:v>
                </c:pt>
                <c:pt idx="261">
                  <c:v>1.4625833333333333</c:v>
                </c:pt>
                <c:pt idx="262">
                  <c:v>1.4625833333333333</c:v>
                </c:pt>
                <c:pt idx="263">
                  <c:v>1.4625833333333333</c:v>
                </c:pt>
                <c:pt idx="264">
                  <c:v>1.4625833333333333</c:v>
                </c:pt>
                <c:pt idx="265">
                  <c:v>1.4625833333333333</c:v>
                </c:pt>
                <c:pt idx="266">
                  <c:v>1.4625833333333333</c:v>
                </c:pt>
                <c:pt idx="267">
                  <c:v>1.4625833333333333</c:v>
                </c:pt>
                <c:pt idx="268">
                  <c:v>1.4625833333333333</c:v>
                </c:pt>
                <c:pt idx="269">
                  <c:v>1.4625833333333333</c:v>
                </c:pt>
                <c:pt idx="270">
                  <c:v>1.4625833333333333</c:v>
                </c:pt>
                <c:pt idx="271">
                  <c:v>1.4625833333333333</c:v>
                </c:pt>
                <c:pt idx="272">
                  <c:v>1.4625833333333333</c:v>
                </c:pt>
                <c:pt idx="273">
                  <c:v>1.4625833333333333</c:v>
                </c:pt>
                <c:pt idx="274">
                  <c:v>1.4625833333333333</c:v>
                </c:pt>
                <c:pt idx="275">
                  <c:v>1.4625833333333333</c:v>
                </c:pt>
                <c:pt idx="276">
                  <c:v>1.4625833333333333</c:v>
                </c:pt>
                <c:pt idx="277">
                  <c:v>1.4625833333333333</c:v>
                </c:pt>
                <c:pt idx="278">
                  <c:v>1.4625833333333333</c:v>
                </c:pt>
                <c:pt idx="279">
                  <c:v>1.4625833333333333</c:v>
                </c:pt>
                <c:pt idx="280">
                  <c:v>1.4625833333333333</c:v>
                </c:pt>
                <c:pt idx="281">
                  <c:v>1.4625833333333333</c:v>
                </c:pt>
                <c:pt idx="282">
                  <c:v>1.4625833333333333</c:v>
                </c:pt>
                <c:pt idx="283">
                  <c:v>1.4625833333333333</c:v>
                </c:pt>
                <c:pt idx="284">
                  <c:v>1.4625833333333333</c:v>
                </c:pt>
                <c:pt idx="285">
                  <c:v>1.4625833333333333</c:v>
                </c:pt>
                <c:pt idx="286">
                  <c:v>1.4625833333333333</c:v>
                </c:pt>
                <c:pt idx="287">
                  <c:v>1.4625833333333333</c:v>
                </c:pt>
                <c:pt idx="288">
                  <c:v>1.4625833333333333</c:v>
                </c:pt>
                <c:pt idx="289">
                  <c:v>1.4625833333333333</c:v>
                </c:pt>
                <c:pt idx="290">
                  <c:v>1.4625833333333333</c:v>
                </c:pt>
                <c:pt idx="291">
                  <c:v>1.4625833333333333</c:v>
                </c:pt>
                <c:pt idx="292">
                  <c:v>1.4625833333333333</c:v>
                </c:pt>
                <c:pt idx="293">
                  <c:v>1.4625833333333333</c:v>
                </c:pt>
                <c:pt idx="294">
                  <c:v>1.4625833333333333</c:v>
                </c:pt>
                <c:pt idx="295">
                  <c:v>1.4625833333333333</c:v>
                </c:pt>
                <c:pt idx="296">
                  <c:v>1.4625833333333333</c:v>
                </c:pt>
                <c:pt idx="297">
                  <c:v>1.4625833333333333</c:v>
                </c:pt>
                <c:pt idx="298">
                  <c:v>1.4625833333333333</c:v>
                </c:pt>
                <c:pt idx="299">
                  <c:v>1.4625833333333333</c:v>
                </c:pt>
                <c:pt idx="300">
                  <c:v>1.4625833333333333</c:v>
                </c:pt>
                <c:pt idx="301">
                  <c:v>1.4625833333333333</c:v>
                </c:pt>
                <c:pt idx="302">
                  <c:v>1.4625833333333333</c:v>
                </c:pt>
                <c:pt idx="303">
                  <c:v>1.4625833333333333</c:v>
                </c:pt>
                <c:pt idx="304">
                  <c:v>1.4625833333333333</c:v>
                </c:pt>
                <c:pt idx="305">
                  <c:v>1.4625833333333333</c:v>
                </c:pt>
                <c:pt idx="306">
                  <c:v>1.4625833333333333</c:v>
                </c:pt>
                <c:pt idx="307">
                  <c:v>1.4625833333333333</c:v>
                </c:pt>
                <c:pt idx="308">
                  <c:v>1.4625833333333333</c:v>
                </c:pt>
                <c:pt idx="309">
                  <c:v>1.4625833333333333</c:v>
                </c:pt>
                <c:pt idx="310">
                  <c:v>1.4625833333333333</c:v>
                </c:pt>
                <c:pt idx="311">
                  <c:v>1.4625833333333333</c:v>
                </c:pt>
                <c:pt idx="312">
                  <c:v>1.4625833333333333</c:v>
                </c:pt>
                <c:pt idx="313">
                  <c:v>1.4625833333333333</c:v>
                </c:pt>
                <c:pt idx="314">
                  <c:v>1.4625833333333333</c:v>
                </c:pt>
                <c:pt idx="315">
                  <c:v>1.4625833333333333</c:v>
                </c:pt>
                <c:pt idx="316">
                  <c:v>1.4625833333333333</c:v>
                </c:pt>
                <c:pt idx="317">
                  <c:v>1.4625833333333333</c:v>
                </c:pt>
                <c:pt idx="318">
                  <c:v>1.4625833333333333</c:v>
                </c:pt>
                <c:pt idx="319">
                  <c:v>1.4625833333333333</c:v>
                </c:pt>
                <c:pt idx="320">
                  <c:v>1.4625833333333333</c:v>
                </c:pt>
                <c:pt idx="321">
                  <c:v>1.4625833333333333</c:v>
                </c:pt>
                <c:pt idx="322">
                  <c:v>1.4625833333333333</c:v>
                </c:pt>
                <c:pt idx="323">
                  <c:v>1.4625833333333333</c:v>
                </c:pt>
                <c:pt idx="324">
                  <c:v>1.4625833333333333</c:v>
                </c:pt>
                <c:pt idx="325">
                  <c:v>1.4625833333333333</c:v>
                </c:pt>
                <c:pt idx="326">
                  <c:v>1.4625833333333333</c:v>
                </c:pt>
                <c:pt idx="327">
                  <c:v>1.4625833333333333</c:v>
                </c:pt>
                <c:pt idx="328">
                  <c:v>1.4625833333333333</c:v>
                </c:pt>
                <c:pt idx="329">
                  <c:v>1.4625833333333333</c:v>
                </c:pt>
                <c:pt idx="330">
                  <c:v>1.4625833333333333</c:v>
                </c:pt>
                <c:pt idx="331">
                  <c:v>1.4625833333333333</c:v>
                </c:pt>
                <c:pt idx="332">
                  <c:v>1.4625833333333333</c:v>
                </c:pt>
                <c:pt idx="333">
                  <c:v>1.4625833333333333</c:v>
                </c:pt>
                <c:pt idx="334">
                  <c:v>1.4625833333333333</c:v>
                </c:pt>
                <c:pt idx="335">
                  <c:v>1.4625833333333333</c:v>
                </c:pt>
                <c:pt idx="336">
                  <c:v>1.4625833333333333</c:v>
                </c:pt>
                <c:pt idx="337">
                  <c:v>1.4625833333333333</c:v>
                </c:pt>
                <c:pt idx="338">
                  <c:v>1.4625833333333333</c:v>
                </c:pt>
                <c:pt idx="339">
                  <c:v>1.4625833333333333</c:v>
                </c:pt>
                <c:pt idx="340">
                  <c:v>1.4625833333333333</c:v>
                </c:pt>
                <c:pt idx="341">
                  <c:v>1.4625833333333333</c:v>
                </c:pt>
                <c:pt idx="342">
                  <c:v>1.4625833333333333</c:v>
                </c:pt>
                <c:pt idx="343">
                  <c:v>1.4625833333333333</c:v>
                </c:pt>
                <c:pt idx="344">
                  <c:v>1.4625833333333333</c:v>
                </c:pt>
                <c:pt idx="345">
                  <c:v>1.4625833333333333</c:v>
                </c:pt>
                <c:pt idx="346">
                  <c:v>1.4625833333333333</c:v>
                </c:pt>
                <c:pt idx="347">
                  <c:v>1.4625833333333333</c:v>
                </c:pt>
                <c:pt idx="348">
                  <c:v>1.4625833333333333</c:v>
                </c:pt>
                <c:pt idx="349">
                  <c:v>1.4625833333333333</c:v>
                </c:pt>
                <c:pt idx="350">
                  <c:v>1.4625833333333333</c:v>
                </c:pt>
                <c:pt idx="351">
                  <c:v>1.4625833333333333</c:v>
                </c:pt>
                <c:pt idx="352">
                  <c:v>1.4625833333333333</c:v>
                </c:pt>
                <c:pt idx="353">
                  <c:v>1.4625833333333333</c:v>
                </c:pt>
                <c:pt idx="354">
                  <c:v>1.4625833333333333</c:v>
                </c:pt>
                <c:pt idx="355">
                  <c:v>1.4625833333333333</c:v>
                </c:pt>
                <c:pt idx="356">
                  <c:v>1.4625833333333333</c:v>
                </c:pt>
                <c:pt idx="357">
                  <c:v>1.4625833333333333</c:v>
                </c:pt>
                <c:pt idx="358">
                  <c:v>1.4625833333333333</c:v>
                </c:pt>
                <c:pt idx="359">
                  <c:v>1.4625833333333333</c:v>
                </c:pt>
                <c:pt idx="360">
                  <c:v>1.4625833333333333</c:v>
                </c:pt>
                <c:pt idx="361">
                  <c:v>1.4625833333333333</c:v>
                </c:pt>
                <c:pt idx="362">
                  <c:v>1.4625833333333333</c:v>
                </c:pt>
                <c:pt idx="363">
                  <c:v>1.4625833333333333</c:v>
                </c:pt>
                <c:pt idx="364">
                  <c:v>1.4625833333333333</c:v>
                </c:pt>
                <c:pt idx="365">
                  <c:v>1.4625833333333333</c:v>
                </c:pt>
                <c:pt idx="366">
                  <c:v>1.4625833333333333</c:v>
                </c:pt>
                <c:pt idx="367">
                  <c:v>1.4625833333333333</c:v>
                </c:pt>
                <c:pt idx="368">
                  <c:v>1.4625833333333333</c:v>
                </c:pt>
                <c:pt idx="369">
                  <c:v>1.4625833333333333</c:v>
                </c:pt>
                <c:pt idx="370">
                  <c:v>1.4625833333333333</c:v>
                </c:pt>
                <c:pt idx="371">
                  <c:v>1.4625833333333333</c:v>
                </c:pt>
                <c:pt idx="372">
                  <c:v>1.4625833333333333</c:v>
                </c:pt>
                <c:pt idx="373">
                  <c:v>1.4625833333333333</c:v>
                </c:pt>
                <c:pt idx="374">
                  <c:v>1.4625833333333333</c:v>
                </c:pt>
                <c:pt idx="375">
                  <c:v>1.4625833333333333</c:v>
                </c:pt>
                <c:pt idx="376">
                  <c:v>1.4625833333333333</c:v>
                </c:pt>
                <c:pt idx="377">
                  <c:v>1.4625833333333333</c:v>
                </c:pt>
                <c:pt idx="378">
                  <c:v>1.4625833333333333</c:v>
                </c:pt>
                <c:pt idx="379">
                  <c:v>1.4625833333333333</c:v>
                </c:pt>
                <c:pt idx="380">
                  <c:v>1.4625833333333333</c:v>
                </c:pt>
                <c:pt idx="381">
                  <c:v>1.4625833333333333</c:v>
                </c:pt>
                <c:pt idx="382">
                  <c:v>1.4625833333333333</c:v>
                </c:pt>
                <c:pt idx="383">
                  <c:v>1.4625833333333333</c:v>
                </c:pt>
                <c:pt idx="384">
                  <c:v>1.4625833333333333</c:v>
                </c:pt>
                <c:pt idx="385">
                  <c:v>1.4625833333333333</c:v>
                </c:pt>
                <c:pt idx="386">
                  <c:v>1.4625833333333333</c:v>
                </c:pt>
                <c:pt idx="387">
                  <c:v>1.4625833333333333</c:v>
                </c:pt>
                <c:pt idx="388">
                  <c:v>1.4625833333333333</c:v>
                </c:pt>
                <c:pt idx="389">
                  <c:v>1.4625833333333333</c:v>
                </c:pt>
                <c:pt idx="390">
                  <c:v>1.4625833333333333</c:v>
                </c:pt>
                <c:pt idx="391">
                  <c:v>1.4625833333333333</c:v>
                </c:pt>
                <c:pt idx="392">
                  <c:v>1.4625833333333333</c:v>
                </c:pt>
                <c:pt idx="393">
                  <c:v>1.4625833333333333</c:v>
                </c:pt>
                <c:pt idx="394">
                  <c:v>1.4625833333333333</c:v>
                </c:pt>
                <c:pt idx="395">
                  <c:v>1.4625833333333333</c:v>
                </c:pt>
                <c:pt idx="396">
                  <c:v>1.4625833333333333</c:v>
                </c:pt>
                <c:pt idx="397">
                  <c:v>1.4625833333333333</c:v>
                </c:pt>
                <c:pt idx="398">
                  <c:v>1.4625833333333333</c:v>
                </c:pt>
                <c:pt idx="399">
                  <c:v>1.4625833333333333</c:v>
                </c:pt>
                <c:pt idx="400">
                  <c:v>1.4625833333333333</c:v>
                </c:pt>
                <c:pt idx="401">
                  <c:v>1.4625833333333333</c:v>
                </c:pt>
                <c:pt idx="402">
                  <c:v>1.4625833333333333</c:v>
                </c:pt>
                <c:pt idx="403">
                  <c:v>1.4625833333333333</c:v>
                </c:pt>
                <c:pt idx="404">
                  <c:v>1.4625833333333333</c:v>
                </c:pt>
                <c:pt idx="405">
                  <c:v>1.4625833333333333</c:v>
                </c:pt>
                <c:pt idx="406">
                  <c:v>1.4625833333333333</c:v>
                </c:pt>
                <c:pt idx="407">
                  <c:v>1.4625833333333333</c:v>
                </c:pt>
                <c:pt idx="408">
                  <c:v>1.4625833333333333</c:v>
                </c:pt>
                <c:pt idx="409">
                  <c:v>1.4625833333333333</c:v>
                </c:pt>
                <c:pt idx="410">
                  <c:v>1.4625833333333333</c:v>
                </c:pt>
                <c:pt idx="411">
                  <c:v>1.4625833333333333</c:v>
                </c:pt>
                <c:pt idx="412">
                  <c:v>1.4625833333333333</c:v>
                </c:pt>
                <c:pt idx="413">
                  <c:v>1.4625833333333333</c:v>
                </c:pt>
                <c:pt idx="414">
                  <c:v>1.4625833333333333</c:v>
                </c:pt>
                <c:pt idx="415">
                  <c:v>1.4625833333333333</c:v>
                </c:pt>
                <c:pt idx="416">
                  <c:v>1.4625833333333333</c:v>
                </c:pt>
                <c:pt idx="417">
                  <c:v>1.4625833333333333</c:v>
                </c:pt>
                <c:pt idx="418">
                  <c:v>1.4625833333333333</c:v>
                </c:pt>
                <c:pt idx="419">
                  <c:v>1.4625833333333333</c:v>
                </c:pt>
                <c:pt idx="420">
                  <c:v>1.4625833333333333</c:v>
                </c:pt>
                <c:pt idx="421">
                  <c:v>1.4625833333333333</c:v>
                </c:pt>
                <c:pt idx="422">
                  <c:v>1.4625833333333333</c:v>
                </c:pt>
                <c:pt idx="423">
                  <c:v>1.4625833333333333</c:v>
                </c:pt>
                <c:pt idx="424">
                  <c:v>1.4625833333333333</c:v>
                </c:pt>
                <c:pt idx="425">
                  <c:v>1.4625833333333333</c:v>
                </c:pt>
                <c:pt idx="426">
                  <c:v>1.4625833333333333</c:v>
                </c:pt>
                <c:pt idx="427">
                  <c:v>1.4625833333333333</c:v>
                </c:pt>
                <c:pt idx="428">
                  <c:v>1.4625833333333333</c:v>
                </c:pt>
                <c:pt idx="429">
                  <c:v>1.4625833333333333</c:v>
                </c:pt>
                <c:pt idx="430">
                  <c:v>1.4625833333333333</c:v>
                </c:pt>
                <c:pt idx="431">
                  <c:v>1.4625833333333333</c:v>
                </c:pt>
                <c:pt idx="432">
                  <c:v>1.4625833333333333</c:v>
                </c:pt>
                <c:pt idx="433">
                  <c:v>1.4625833333333333</c:v>
                </c:pt>
                <c:pt idx="434">
                  <c:v>1.4625833333333333</c:v>
                </c:pt>
                <c:pt idx="435">
                  <c:v>1.4625833333333333</c:v>
                </c:pt>
                <c:pt idx="436">
                  <c:v>1.4625833333333333</c:v>
                </c:pt>
                <c:pt idx="437">
                  <c:v>1.4625833333333333</c:v>
                </c:pt>
                <c:pt idx="438">
                  <c:v>1.4625833333333333</c:v>
                </c:pt>
                <c:pt idx="439">
                  <c:v>1.4625833333333333</c:v>
                </c:pt>
                <c:pt idx="440">
                  <c:v>1.4625833333333333</c:v>
                </c:pt>
                <c:pt idx="441">
                  <c:v>1.4625833333333333</c:v>
                </c:pt>
                <c:pt idx="442">
                  <c:v>1.4625833333333333</c:v>
                </c:pt>
                <c:pt idx="443">
                  <c:v>1.4625833333333333</c:v>
                </c:pt>
                <c:pt idx="444">
                  <c:v>1.4625833333333333</c:v>
                </c:pt>
                <c:pt idx="445">
                  <c:v>1.4625833333333333</c:v>
                </c:pt>
                <c:pt idx="446">
                  <c:v>1.4625833333333333</c:v>
                </c:pt>
                <c:pt idx="447">
                  <c:v>1.4625833333333333</c:v>
                </c:pt>
                <c:pt idx="448">
                  <c:v>1.4625833333333333</c:v>
                </c:pt>
                <c:pt idx="449">
                  <c:v>1.4625833333333333</c:v>
                </c:pt>
                <c:pt idx="450">
                  <c:v>1.4625833333333333</c:v>
                </c:pt>
                <c:pt idx="451">
                  <c:v>1.4625833333333333</c:v>
                </c:pt>
                <c:pt idx="452">
                  <c:v>1.4625833333333333</c:v>
                </c:pt>
                <c:pt idx="453">
                  <c:v>1.4625833333333333</c:v>
                </c:pt>
                <c:pt idx="454">
                  <c:v>1.4625833333333333</c:v>
                </c:pt>
                <c:pt idx="455">
                  <c:v>1.4625833333333333</c:v>
                </c:pt>
                <c:pt idx="456">
                  <c:v>1.4625833333333333</c:v>
                </c:pt>
                <c:pt idx="457">
                  <c:v>1.4625833333333333</c:v>
                </c:pt>
                <c:pt idx="458">
                  <c:v>1.4625833333333333</c:v>
                </c:pt>
                <c:pt idx="459">
                  <c:v>1.4625833333333333</c:v>
                </c:pt>
                <c:pt idx="460">
                  <c:v>1.4625833333333333</c:v>
                </c:pt>
                <c:pt idx="461">
                  <c:v>1.4625833333333333</c:v>
                </c:pt>
                <c:pt idx="462">
                  <c:v>1.4625833333333333</c:v>
                </c:pt>
                <c:pt idx="463">
                  <c:v>1.4625833333333333</c:v>
                </c:pt>
                <c:pt idx="464">
                  <c:v>1.4625833333333333</c:v>
                </c:pt>
                <c:pt idx="465">
                  <c:v>1.4625833333333333</c:v>
                </c:pt>
                <c:pt idx="466">
                  <c:v>1.4625833333333333</c:v>
                </c:pt>
                <c:pt idx="467">
                  <c:v>1.4625833333333333</c:v>
                </c:pt>
                <c:pt idx="468">
                  <c:v>1.4625833333333333</c:v>
                </c:pt>
                <c:pt idx="469">
                  <c:v>1.4625833333333333</c:v>
                </c:pt>
                <c:pt idx="470">
                  <c:v>1.4625833333333333</c:v>
                </c:pt>
                <c:pt idx="471">
                  <c:v>1.4625833333333333</c:v>
                </c:pt>
                <c:pt idx="472">
                  <c:v>1.4625833333333333</c:v>
                </c:pt>
                <c:pt idx="473">
                  <c:v>1.4625833333333333</c:v>
                </c:pt>
                <c:pt idx="474">
                  <c:v>1.4625833333333333</c:v>
                </c:pt>
                <c:pt idx="475">
                  <c:v>1.4625833333333333</c:v>
                </c:pt>
                <c:pt idx="476">
                  <c:v>1.4625833333333333</c:v>
                </c:pt>
                <c:pt idx="477">
                  <c:v>1.4625833333333333</c:v>
                </c:pt>
                <c:pt idx="478">
                  <c:v>1.4625833333333333</c:v>
                </c:pt>
                <c:pt idx="479">
                  <c:v>1.4625833333333333</c:v>
                </c:pt>
                <c:pt idx="480">
                  <c:v>1.4625833333333333</c:v>
                </c:pt>
                <c:pt idx="481">
                  <c:v>1.4625833333333333</c:v>
                </c:pt>
                <c:pt idx="482">
                  <c:v>1.4625833333333333</c:v>
                </c:pt>
                <c:pt idx="483">
                  <c:v>1.4625833333333333</c:v>
                </c:pt>
                <c:pt idx="484">
                  <c:v>1.4625833333333333</c:v>
                </c:pt>
                <c:pt idx="485">
                  <c:v>1.4625833333333333</c:v>
                </c:pt>
                <c:pt idx="486">
                  <c:v>1.4625833333333333</c:v>
                </c:pt>
                <c:pt idx="487">
                  <c:v>1.4625833333333333</c:v>
                </c:pt>
                <c:pt idx="488">
                  <c:v>1.4625833333333333</c:v>
                </c:pt>
                <c:pt idx="489">
                  <c:v>1.4625833333333333</c:v>
                </c:pt>
                <c:pt idx="490">
                  <c:v>1.4625833333333333</c:v>
                </c:pt>
                <c:pt idx="491">
                  <c:v>1.4625833333333333</c:v>
                </c:pt>
                <c:pt idx="492">
                  <c:v>1.4625833333333333</c:v>
                </c:pt>
                <c:pt idx="493">
                  <c:v>1.4625833333333333</c:v>
                </c:pt>
                <c:pt idx="494">
                  <c:v>1.4625833333333333</c:v>
                </c:pt>
                <c:pt idx="495">
                  <c:v>1.4625833333333333</c:v>
                </c:pt>
                <c:pt idx="496">
                  <c:v>1.4625833333333333</c:v>
                </c:pt>
                <c:pt idx="497">
                  <c:v>1.4625833333333333</c:v>
                </c:pt>
                <c:pt idx="498">
                  <c:v>1.4625833333333333</c:v>
                </c:pt>
                <c:pt idx="499">
                  <c:v>1.4625833333333333</c:v>
                </c:pt>
                <c:pt idx="500">
                  <c:v>1.4625833333333333</c:v>
                </c:pt>
                <c:pt idx="501">
                  <c:v>1.4625833333333333</c:v>
                </c:pt>
                <c:pt idx="502">
                  <c:v>1.4625833333333333</c:v>
                </c:pt>
                <c:pt idx="503">
                  <c:v>1.4625833333333333</c:v>
                </c:pt>
                <c:pt idx="504">
                  <c:v>1.4625833333333333</c:v>
                </c:pt>
                <c:pt idx="505">
                  <c:v>1.4625833333333333</c:v>
                </c:pt>
                <c:pt idx="506">
                  <c:v>1.4625833333333333</c:v>
                </c:pt>
                <c:pt idx="507">
                  <c:v>1.4625833333333333</c:v>
                </c:pt>
                <c:pt idx="508">
                  <c:v>1.4625833333333333</c:v>
                </c:pt>
                <c:pt idx="509">
                  <c:v>1.4625833333333333</c:v>
                </c:pt>
                <c:pt idx="510">
                  <c:v>1.4625833333333333</c:v>
                </c:pt>
                <c:pt idx="511">
                  <c:v>1.4625833333333333</c:v>
                </c:pt>
                <c:pt idx="512">
                  <c:v>1.4625833333333333</c:v>
                </c:pt>
                <c:pt idx="513">
                  <c:v>1.4625833333333333</c:v>
                </c:pt>
                <c:pt idx="514">
                  <c:v>1.4625833333333333</c:v>
                </c:pt>
                <c:pt idx="515">
                  <c:v>1.4625833333333333</c:v>
                </c:pt>
                <c:pt idx="516">
                  <c:v>1.4625833333333333</c:v>
                </c:pt>
                <c:pt idx="517">
                  <c:v>1.4625833333333333</c:v>
                </c:pt>
                <c:pt idx="518">
                  <c:v>1.4625833333333333</c:v>
                </c:pt>
                <c:pt idx="519">
                  <c:v>1.4625833333333333</c:v>
                </c:pt>
                <c:pt idx="520">
                  <c:v>1.4625833333333333</c:v>
                </c:pt>
                <c:pt idx="521">
                  <c:v>1.4625833333333333</c:v>
                </c:pt>
                <c:pt idx="522">
                  <c:v>1.4625833333333333</c:v>
                </c:pt>
                <c:pt idx="523">
                  <c:v>1.4625833333333333</c:v>
                </c:pt>
                <c:pt idx="524">
                  <c:v>1.4625833333333333</c:v>
                </c:pt>
                <c:pt idx="525">
                  <c:v>1.4625833333333333</c:v>
                </c:pt>
                <c:pt idx="526">
                  <c:v>1.4625833333333333</c:v>
                </c:pt>
                <c:pt idx="527">
                  <c:v>1.4625833333333333</c:v>
                </c:pt>
                <c:pt idx="528">
                  <c:v>1.4625833333333333</c:v>
                </c:pt>
                <c:pt idx="529">
                  <c:v>1.4625833333333333</c:v>
                </c:pt>
                <c:pt idx="530">
                  <c:v>1.4625833333333333</c:v>
                </c:pt>
                <c:pt idx="531">
                  <c:v>1.4625833333333333</c:v>
                </c:pt>
                <c:pt idx="532">
                  <c:v>1.4625833333333333</c:v>
                </c:pt>
                <c:pt idx="533">
                  <c:v>1.4625833333333333</c:v>
                </c:pt>
                <c:pt idx="534">
                  <c:v>1.4625833333333333</c:v>
                </c:pt>
                <c:pt idx="535">
                  <c:v>1.4625833333333333</c:v>
                </c:pt>
                <c:pt idx="536">
                  <c:v>1.4625833333333333</c:v>
                </c:pt>
                <c:pt idx="537">
                  <c:v>1.4625833333333333</c:v>
                </c:pt>
                <c:pt idx="538">
                  <c:v>1.4625833333333333</c:v>
                </c:pt>
                <c:pt idx="539">
                  <c:v>1.4625833333333333</c:v>
                </c:pt>
                <c:pt idx="540">
                  <c:v>1.4625833333333333</c:v>
                </c:pt>
                <c:pt idx="541">
                  <c:v>1.4625833333333333</c:v>
                </c:pt>
                <c:pt idx="542">
                  <c:v>1.4625833333333333</c:v>
                </c:pt>
                <c:pt idx="543">
                  <c:v>1.4625833333333333</c:v>
                </c:pt>
                <c:pt idx="544">
                  <c:v>1.4625833333333333</c:v>
                </c:pt>
                <c:pt idx="545">
                  <c:v>1.4625833333333333</c:v>
                </c:pt>
                <c:pt idx="546">
                  <c:v>1.4625833333333333</c:v>
                </c:pt>
                <c:pt idx="547">
                  <c:v>1.4625833333333333</c:v>
                </c:pt>
                <c:pt idx="548">
                  <c:v>1.4625833333333333</c:v>
                </c:pt>
                <c:pt idx="549">
                  <c:v>1.4625833333333333</c:v>
                </c:pt>
                <c:pt idx="550">
                  <c:v>1.4625833333333333</c:v>
                </c:pt>
                <c:pt idx="551">
                  <c:v>1.4625833333333333</c:v>
                </c:pt>
                <c:pt idx="552">
                  <c:v>1.4625833333333333</c:v>
                </c:pt>
                <c:pt idx="553">
                  <c:v>1.4625833333333333</c:v>
                </c:pt>
                <c:pt idx="554">
                  <c:v>1.4625833333333333</c:v>
                </c:pt>
                <c:pt idx="555">
                  <c:v>1.4625833333333333</c:v>
                </c:pt>
                <c:pt idx="556">
                  <c:v>1.4625833333333333</c:v>
                </c:pt>
                <c:pt idx="557">
                  <c:v>1.4625833333333333</c:v>
                </c:pt>
                <c:pt idx="558">
                  <c:v>1.4625833333333333</c:v>
                </c:pt>
                <c:pt idx="559">
                  <c:v>1.4625833333333333</c:v>
                </c:pt>
                <c:pt idx="560">
                  <c:v>1.4625833333333333</c:v>
                </c:pt>
                <c:pt idx="561">
                  <c:v>1.4625833333333333</c:v>
                </c:pt>
                <c:pt idx="562">
                  <c:v>1.4625833333333333</c:v>
                </c:pt>
                <c:pt idx="563">
                  <c:v>1.4625833333333333</c:v>
                </c:pt>
                <c:pt idx="564">
                  <c:v>1.4625833333333333</c:v>
                </c:pt>
                <c:pt idx="565">
                  <c:v>1.4625833333333333</c:v>
                </c:pt>
                <c:pt idx="566">
                  <c:v>1.4625833333333333</c:v>
                </c:pt>
                <c:pt idx="567">
                  <c:v>1.4625833333333333</c:v>
                </c:pt>
                <c:pt idx="568">
                  <c:v>1.4625833333333333</c:v>
                </c:pt>
                <c:pt idx="569">
                  <c:v>1.4625833333333333</c:v>
                </c:pt>
                <c:pt idx="570">
                  <c:v>1.4625833333333333</c:v>
                </c:pt>
                <c:pt idx="571">
                  <c:v>1.4625833333333333</c:v>
                </c:pt>
                <c:pt idx="572">
                  <c:v>1.4625833333333333</c:v>
                </c:pt>
                <c:pt idx="573">
                  <c:v>1.4625833333333333</c:v>
                </c:pt>
                <c:pt idx="574">
                  <c:v>1.4625833333333333</c:v>
                </c:pt>
                <c:pt idx="575">
                  <c:v>1.4625833333333333</c:v>
                </c:pt>
                <c:pt idx="576">
                  <c:v>1.4625833333333333</c:v>
                </c:pt>
                <c:pt idx="577">
                  <c:v>1.4625833333333333</c:v>
                </c:pt>
                <c:pt idx="578">
                  <c:v>1.4625833333333333</c:v>
                </c:pt>
                <c:pt idx="579">
                  <c:v>1.4625833333333333</c:v>
                </c:pt>
                <c:pt idx="580">
                  <c:v>1.4625833333333333</c:v>
                </c:pt>
                <c:pt idx="581">
                  <c:v>1.4625833333333333</c:v>
                </c:pt>
                <c:pt idx="582">
                  <c:v>1.4625833333333333</c:v>
                </c:pt>
                <c:pt idx="583">
                  <c:v>1.4625833333333333</c:v>
                </c:pt>
                <c:pt idx="584">
                  <c:v>1.4625833333333333</c:v>
                </c:pt>
                <c:pt idx="585">
                  <c:v>1.4625833333333333</c:v>
                </c:pt>
                <c:pt idx="586">
                  <c:v>1.4625833333333333</c:v>
                </c:pt>
                <c:pt idx="587">
                  <c:v>1.4625833333333333</c:v>
                </c:pt>
                <c:pt idx="588">
                  <c:v>1.4625833333333333</c:v>
                </c:pt>
                <c:pt idx="589">
                  <c:v>1.4625833333333333</c:v>
                </c:pt>
                <c:pt idx="590">
                  <c:v>1.4625833333333333</c:v>
                </c:pt>
                <c:pt idx="591">
                  <c:v>1.4625833333333333</c:v>
                </c:pt>
                <c:pt idx="592">
                  <c:v>1.4625833333333333</c:v>
                </c:pt>
                <c:pt idx="593">
                  <c:v>1.4625833333333333</c:v>
                </c:pt>
                <c:pt idx="594">
                  <c:v>1.4625833333333333</c:v>
                </c:pt>
                <c:pt idx="595">
                  <c:v>1.4625833333333333</c:v>
                </c:pt>
                <c:pt idx="596">
                  <c:v>1.4625833333333333</c:v>
                </c:pt>
                <c:pt idx="597">
                  <c:v>1.4625833333333333</c:v>
                </c:pt>
                <c:pt idx="598">
                  <c:v>1.4625833333333333</c:v>
                </c:pt>
                <c:pt idx="599">
                  <c:v>1.4625833333333333</c:v>
                </c:pt>
                <c:pt idx="600">
                  <c:v>1.4625833333333333</c:v>
                </c:pt>
                <c:pt idx="601">
                  <c:v>1.4625833333333333</c:v>
                </c:pt>
                <c:pt idx="602">
                  <c:v>1.4625833333333333</c:v>
                </c:pt>
                <c:pt idx="603">
                  <c:v>1.4625833333333333</c:v>
                </c:pt>
                <c:pt idx="604">
                  <c:v>1.4625833333333333</c:v>
                </c:pt>
                <c:pt idx="605">
                  <c:v>1.4625833333333333</c:v>
                </c:pt>
                <c:pt idx="606">
                  <c:v>1.4625833333333333</c:v>
                </c:pt>
                <c:pt idx="607">
                  <c:v>1.4625833333333333</c:v>
                </c:pt>
                <c:pt idx="608">
                  <c:v>1.4625833333333333</c:v>
                </c:pt>
                <c:pt idx="609">
                  <c:v>1.4625833333333333</c:v>
                </c:pt>
                <c:pt idx="610">
                  <c:v>1.4625833333333333</c:v>
                </c:pt>
                <c:pt idx="611">
                  <c:v>1.4625833333333333</c:v>
                </c:pt>
                <c:pt idx="612">
                  <c:v>1.4625833333333333</c:v>
                </c:pt>
                <c:pt idx="613">
                  <c:v>1.4625833333333333</c:v>
                </c:pt>
                <c:pt idx="614">
                  <c:v>1.4625833333333333</c:v>
                </c:pt>
                <c:pt idx="615">
                  <c:v>1.4625833333333333</c:v>
                </c:pt>
                <c:pt idx="616">
                  <c:v>1.4625833333333333</c:v>
                </c:pt>
                <c:pt idx="617">
                  <c:v>1.4625833333333333</c:v>
                </c:pt>
                <c:pt idx="618">
                  <c:v>1.4625833333333333</c:v>
                </c:pt>
                <c:pt idx="619">
                  <c:v>1.4625833333333333</c:v>
                </c:pt>
                <c:pt idx="620">
                  <c:v>1.4625833333333333</c:v>
                </c:pt>
                <c:pt idx="621">
                  <c:v>1.4625833333333333</c:v>
                </c:pt>
                <c:pt idx="622">
                  <c:v>1.4625833333333333</c:v>
                </c:pt>
                <c:pt idx="623">
                  <c:v>1.4625833333333333</c:v>
                </c:pt>
                <c:pt idx="624">
                  <c:v>1.4625833333333333</c:v>
                </c:pt>
                <c:pt idx="625">
                  <c:v>1.4625833333333333</c:v>
                </c:pt>
                <c:pt idx="626">
                  <c:v>1.4625833333333333</c:v>
                </c:pt>
                <c:pt idx="627">
                  <c:v>1.4625833333333333</c:v>
                </c:pt>
                <c:pt idx="628">
                  <c:v>1.4625833333333333</c:v>
                </c:pt>
                <c:pt idx="629">
                  <c:v>1.4625833333333333</c:v>
                </c:pt>
                <c:pt idx="630">
                  <c:v>1.4625833333333333</c:v>
                </c:pt>
                <c:pt idx="631">
                  <c:v>1.4625833333333333</c:v>
                </c:pt>
                <c:pt idx="632">
                  <c:v>1.4625833333333333</c:v>
                </c:pt>
                <c:pt idx="633">
                  <c:v>1.4625833333333333</c:v>
                </c:pt>
                <c:pt idx="634">
                  <c:v>1.4625833333333333</c:v>
                </c:pt>
                <c:pt idx="635">
                  <c:v>1.4625833333333333</c:v>
                </c:pt>
                <c:pt idx="636">
                  <c:v>1.4625833333333333</c:v>
                </c:pt>
                <c:pt idx="637">
                  <c:v>1.4625833333333333</c:v>
                </c:pt>
                <c:pt idx="638">
                  <c:v>1.4625833333333333</c:v>
                </c:pt>
                <c:pt idx="639">
                  <c:v>1.4625833333333333</c:v>
                </c:pt>
                <c:pt idx="640">
                  <c:v>1.4625833333333333</c:v>
                </c:pt>
                <c:pt idx="641">
                  <c:v>1.4625833333333333</c:v>
                </c:pt>
                <c:pt idx="642">
                  <c:v>1.4625833333333333</c:v>
                </c:pt>
                <c:pt idx="643">
                  <c:v>1.4625833333333333</c:v>
                </c:pt>
                <c:pt idx="644">
                  <c:v>1.4625833333333333</c:v>
                </c:pt>
                <c:pt idx="645">
                  <c:v>1.4625833333333333</c:v>
                </c:pt>
                <c:pt idx="646">
                  <c:v>1.4625833333333333</c:v>
                </c:pt>
                <c:pt idx="647">
                  <c:v>1.4625833333333333</c:v>
                </c:pt>
                <c:pt idx="648">
                  <c:v>1.4625833333333333</c:v>
                </c:pt>
                <c:pt idx="649">
                  <c:v>1.4625833333333333</c:v>
                </c:pt>
                <c:pt idx="650">
                  <c:v>1.4625833333333333</c:v>
                </c:pt>
                <c:pt idx="651">
                  <c:v>1.4625833333333333</c:v>
                </c:pt>
                <c:pt idx="652">
                  <c:v>1.4625833333333333</c:v>
                </c:pt>
                <c:pt idx="653">
                  <c:v>1.4625833333333333</c:v>
                </c:pt>
                <c:pt idx="654">
                  <c:v>1.4625833333333333</c:v>
                </c:pt>
                <c:pt idx="655">
                  <c:v>1.4625833333333333</c:v>
                </c:pt>
                <c:pt idx="656">
                  <c:v>1.4625833333333333</c:v>
                </c:pt>
                <c:pt idx="657">
                  <c:v>1.4625833333333333</c:v>
                </c:pt>
                <c:pt idx="658">
                  <c:v>1.4625833333333333</c:v>
                </c:pt>
                <c:pt idx="659">
                  <c:v>1.4625833333333333</c:v>
                </c:pt>
                <c:pt idx="660">
                  <c:v>1.4625833333333333</c:v>
                </c:pt>
                <c:pt idx="661">
                  <c:v>1.4625833333333333</c:v>
                </c:pt>
                <c:pt idx="662">
                  <c:v>1.4625833333333333</c:v>
                </c:pt>
                <c:pt idx="663">
                  <c:v>1.4625833333333333</c:v>
                </c:pt>
                <c:pt idx="664">
                  <c:v>1.4625833333333333</c:v>
                </c:pt>
                <c:pt idx="665">
                  <c:v>1.4625833333333333</c:v>
                </c:pt>
                <c:pt idx="666">
                  <c:v>1.4625833333333333</c:v>
                </c:pt>
                <c:pt idx="667">
                  <c:v>1.4625833333333333</c:v>
                </c:pt>
                <c:pt idx="668">
                  <c:v>1.4625833333333333</c:v>
                </c:pt>
                <c:pt idx="669">
                  <c:v>1.4625833333333333</c:v>
                </c:pt>
                <c:pt idx="670">
                  <c:v>1.4625833333333333</c:v>
                </c:pt>
                <c:pt idx="671">
                  <c:v>1.4625833333333333</c:v>
                </c:pt>
                <c:pt idx="672">
                  <c:v>1.4625833333333333</c:v>
                </c:pt>
                <c:pt idx="673">
                  <c:v>1.4625833333333333</c:v>
                </c:pt>
                <c:pt idx="674">
                  <c:v>1.4625833333333333</c:v>
                </c:pt>
                <c:pt idx="675">
                  <c:v>1.4625833333333333</c:v>
                </c:pt>
                <c:pt idx="676">
                  <c:v>1.4625833333333333</c:v>
                </c:pt>
                <c:pt idx="677">
                  <c:v>1.4625833333333333</c:v>
                </c:pt>
                <c:pt idx="678">
                  <c:v>1.4625833333333333</c:v>
                </c:pt>
                <c:pt idx="679">
                  <c:v>1.4625833333333333</c:v>
                </c:pt>
                <c:pt idx="680">
                  <c:v>1.4625833333333333</c:v>
                </c:pt>
                <c:pt idx="681">
                  <c:v>1.4625833333333333</c:v>
                </c:pt>
                <c:pt idx="682">
                  <c:v>1.4625833333333333</c:v>
                </c:pt>
                <c:pt idx="683">
                  <c:v>1.4625833333333333</c:v>
                </c:pt>
                <c:pt idx="684">
                  <c:v>1.4625833333333333</c:v>
                </c:pt>
                <c:pt idx="685">
                  <c:v>1.4625833333333333</c:v>
                </c:pt>
                <c:pt idx="686">
                  <c:v>1.4625833333333333</c:v>
                </c:pt>
                <c:pt idx="687">
                  <c:v>1.4625833333333333</c:v>
                </c:pt>
                <c:pt idx="688">
                  <c:v>1.4625833333333333</c:v>
                </c:pt>
                <c:pt idx="689">
                  <c:v>1.4625833333333333</c:v>
                </c:pt>
                <c:pt idx="690">
                  <c:v>1.4625833333333333</c:v>
                </c:pt>
                <c:pt idx="691">
                  <c:v>1.4625833333333333</c:v>
                </c:pt>
                <c:pt idx="692">
                  <c:v>1.4625833333333333</c:v>
                </c:pt>
                <c:pt idx="693">
                  <c:v>1.4625833333333333</c:v>
                </c:pt>
                <c:pt idx="694">
                  <c:v>1.4625833333333333</c:v>
                </c:pt>
                <c:pt idx="695">
                  <c:v>1.4625833333333333</c:v>
                </c:pt>
                <c:pt idx="696">
                  <c:v>1.4625833333333333</c:v>
                </c:pt>
                <c:pt idx="697">
                  <c:v>1.4625833333333333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6D-47C3-A338-71A6B3951E8F}"/>
            </c:ext>
          </c:extLst>
        </c:ser>
        <c:ser>
          <c:idx val="6"/>
          <c:order val="1"/>
          <c:tx>
            <c:strRef>
              <c:f>'VAR I'!$J$11</c:f>
              <c:strCache>
                <c:ptCount val="1"/>
                <c:pt idx="0">
                  <c:v>Rychlost povrchového odtoku</c:v>
                </c:pt>
              </c:strCache>
            </c:strRef>
          </c:tx>
          <c:spPr>
            <a:ln w="25400">
              <a:solidFill>
                <a:srgbClr val="99CC00"/>
              </a:solidFill>
              <a:prstDash val="solid"/>
            </a:ln>
          </c:spPr>
          <c:marker>
            <c:symbol val="plus"/>
            <c:size val="7"/>
            <c:spPr>
              <a:noFill/>
              <a:ln>
                <a:solidFill>
                  <a:srgbClr val="99CC00"/>
                </a:solidFill>
                <a:prstDash val="solid"/>
              </a:ln>
            </c:spPr>
          </c:marker>
          <c:xVal>
            <c:numRef>
              <c:f>'VAR I'!$C$13:$C$710</c:f>
              <c:numCache>
                <c:formatCode>0.000</c:formatCode>
                <c:ptCount val="698"/>
                <c:pt idx="0">
                  <c:v>0</c:v>
                </c:pt>
                <c:pt idx="1">
                  <c:v>0.10000000000001563</c:v>
                </c:pt>
                <c:pt idx="2">
                  <c:v>0.1833333333333087</c:v>
                </c:pt>
                <c:pt idx="3">
                  <c:v>0.26666666666660177</c:v>
                </c:pt>
                <c:pt idx="4">
                  <c:v>0.35000000000000142</c:v>
                </c:pt>
                <c:pt idx="5">
                  <c:v>0.45000000000001705</c:v>
                </c:pt>
                <c:pt idx="6">
                  <c:v>0.53333333333331012</c:v>
                </c:pt>
                <c:pt idx="7">
                  <c:v>0.61666666666660319</c:v>
                </c:pt>
                <c:pt idx="8">
                  <c:v>0.70000000000000284</c:v>
                </c:pt>
                <c:pt idx="9">
                  <c:v>0.80000000000001847</c:v>
                </c:pt>
                <c:pt idx="10">
                  <c:v>0.88333333333331154</c:v>
                </c:pt>
                <c:pt idx="11">
                  <c:v>0.96666666666660461</c:v>
                </c:pt>
                <c:pt idx="12">
                  <c:v>1.0666666666666202</c:v>
                </c:pt>
                <c:pt idx="13">
                  <c:v>1.1500000000000199</c:v>
                </c:pt>
                <c:pt idx="14">
                  <c:v>1.233333333333313</c:v>
                </c:pt>
                <c:pt idx="15">
                  <c:v>1.316666666666606</c:v>
                </c:pt>
                <c:pt idx="16">
                  <c:v>1.4166666666666217</c:v>
                </c:pt>
                <c:pt idx="17">
                  <c:v>1.5000000000000213</c:v>
                </c:pt>
                <c:pt idx="18">
                  <c:v>1.6000000000000369</c:v>
                </c:pt>
                <c:pt idx="19">
                  <c:v>1.699999999999946</c:v>
                </c:pt>
                <c:pt idx="20">
                  <c:v>1.7833333333333456</c:v>
                </c:pt>
                <c:pt idx="21">
                  <c:v>1.8666666666666387</c:v>
                </c:pt>
                <c:pt idx="22">
                  <c:v>1.9499999999999318</c:v>
                </c:pt>
                <c:pt idx="23">
                  <c:v>2.0333333333333314</c:v>
                </c:pt>
                <c:pt idx="24">
                  <c:v>2.1166666666666245</c:v>
                </c:pt>
                <c:pt idx="25">
                  <c:v>2.2166666666666401</c:v>
                </c:pt>
                <c:pt idx="26">
                  <c:v>2.2999999999999332</c:v>
                </c:pt>
                <c:pt idx="27">
                  <c:v>2.3999999999999488</c:v>
                </c:pt>
                <c:pt idx="28">
                  <c:v>2.4833333333333485</c:v>
                </c:pt>
                <c:pt idx="29">
                  <c:v>2.5833333333333641</c:v>
                </c:pt>
                <c:pt idx="30">
                  <c:v>2.6666666666666572</c:v>
                </c:pt>
                <c:pt idx="31">
                  <c:v>2.7499999999999503</c:v>
                </c:pt>
                <c:pt idx="32">
                  <c:v>2.8499999999999659</c:v>
                </c:pt>
                <c:pt idx="33">
                  <c:v>2.9499999999999815</c:v>
                </c:pt>
                <c:pt idx="34">
                  <c:v>3.0333333333332746</c:v>
                </c:pt>
                <c:pt idx="35">
                  <c:v>3.1166666666666742</c:v>
                </c:pt>
                <c:pt idx="36">
                  <c:v>3.1999999999999673</c:v>
                </c:pt>
                <c:pt idx="37">
                  <c:v>3.2999999999999829</c:v>
                </c:pt>
                <c:pt idx="38">
                  <c:v>3.383333333333276</c:v>
                </c:pt>
                <c:pt idx="39">
                  <c:v>3.4666666666666757</c:v>
                </c:pt>
                <c:pt idx="40">
                  <c:v>3.5499999999999687</c:v>
                </c:pt>
                <c:pt idx="41">
                  <c:v>3.6333333333333684</c:v>
                </c:pt>
                <c:pt idx="42">
                  <c:v>3.7333333333332774</c:v>
                </c:pt>
                <c:pt idx="43">
                  <c:v>3.8166666666666771</c:v>
                </c:pt>
                <c:pt idx="44">
                  <c:v>3.8999999999999702</c:v>
                </c:pt>
                <c:pt idx="45">
                  <c:v>3.9833333333332632</c:v>
                </c:pt>
                <c:pt idx="46">
                  <c:v>4.0833333333332789</c:v>
                </c:pt>
                <c:pt idx="47">
                  <c:v>4.1666666666666785</c:v>
                </c:pt>
                <c:pt idx="48">
                  <c:v>4.2499999999999716</c:v>
                </c:pt>
                <c:pt idx="49">
                  <c:v>4.3499999999999872</c:v>
                </c:pt>
                <c:pt idx="50">
                  <c:v>4.4333333333332803</c:v>
                </c:pt>
                <c:pt idx="51">
                  <c:v>4.5166666666666799</c:v>
                </c:pt>
                <c:pt idx="52">
                  <c:v>4.6166666666666956</c:v>
                </c:pt>
                <c:pt idx="53">
                  <c:v>4.6999999999999886</c:v>
                </c:pt>
                <c:pt idx="54">
                  <c:v>4.7833333333332817</c:v>
                </c:pt>
                <c:pt idx="55">
                  <c:v>4.8833333333332973</c:v>
                </c:pt>
                <c:pt idx="56">
                  <c:v>4.966666666666697</c:v>
                </c:pt>
                <c:pt idx="57">
                  <c:v>5.066666666666606</c:v>
                </c:pt>
                <c:pt idx="58">
                  <c:v>5.1500000000000057</c:v>
                </c:pt>
                <c:pt idx="59">
                  <c:v>5.2333333333332988</c:v>
                </c:pt>
                <c:pt idx="60">
                  <c:v>5.3333333333333144</c:v>
                </c:pt>
                <c:pt idx="61">
                  <c:v>5.4166666666666075</c:v>
                </c:pt>
                <c:pt idx="62">
                  <c:v>5.5000000000000071</c:v>
                </c:pt>
                <c:pt idx="63">
                  <c:v>5.5833333333333002</c:v>
                </c:pt>
                <c:pt idx="64">
                  <c:v>5.6833333333333158</c:v>
                </c:pt>
                <c:pt idx="65">
                  <c:v>5.7833333333333314</c:v>
                </c:pt>
                <c:pt idx="66">
                  <c:v>5.8666666666666245</c:v>
                </c:pt>
                <c:pt idx="67">
                  <c:v>5.9500000000000242</c:v>
                </c:pt>
                <c:pt idx="68">
                  <c:v>6.0333333333333172</c:v>
                </c:pt>
                <c:pt idx="69">
                  <c:v>6.1166666666666103</c:v>
                </c:pt>
                <c:pt idx="70">
                  <c:v>6.2166666666666259</c:v>
                </c:pt>
                <c:pt idx="71">
                  <c:v>6.3000000000000256</c:v>
                </c:pt>
                <c:pt idx="72">
                  <c:v>6.3999999999999346</c:v>
                </c:pt>
                <c:pt idx="73">
                  <c:v>6.4999999999999503</c:v>
                </c:pt>
                <c:pt idx="74">
                  <c:v>6.5833333333333499</c:v>
                </c:pt>
                <c:pt idx="75">
                  <c:v>6.666666666666643</c:v>
                </c:pt>
                <c:pt idx="76">
                  <c:v>6.7666666666666586</c:v>
                </c:pt>
                <c:pt idx="77">
                  <c:v>6.8499999999999517</c:v>
                </c:pt>
                <c:pt idx="78">
                  <c:v>6.9333333333333513</c:v>
                </c:pt>
                <c:pt idx="79">
                  <c:v>7.0166666666666444</c:v>
                </c:pt>
                <c:pt idx="80">
                  <c:v>7.11666666666666</c:v>
                </c:pt>
                <c:pt idx="81">
                  <c:v>7.1999999999999531</c:v>
                </c:pt>
                <c:pt idx="82">
                  <c:v>7.2833333333333528</c:v>
                </c:pt>
                <c:pt idx="83">
                  <c:v>7.3666666666666458</c:v>
                </c:pt>
                <c:pt idx="84">
                  <c:v>7.4666666666666615</c:v>
                </c:pt>
                <c:pt idx="85">
                  <c:v>7.5499999999999545</c:v>
                </c:pt>
                <c:pt idx="86">
                  <c:v>7.6333333333333542</c:v>
                </c:pt>
                <c:pt idx="87">
                  <c:v>7.7166666666666472</c:v>
                </c:pt>
                <c:pt idx="88">
                  <c:v>7.8166666666666629</c:v>
                </c:pt>
                <c:pt idx="89">
                  <c:v>7.8999999999999559</c:v>
                </c:pt>
                <c:pt idx="90">
                  <c:v>7.9833333333333556</c:v>
                </c:pt>
                <c:pt idx="91">
                  <c:v>8.0666666666666487</c:v>
                </c:pt>
                <c:pt idx="92">
                  <c:v>8.1666666666666643</c:v>
                </c:pt>
                <c:pt idx="93">
                  <c:v>8.2666666666666799</c:v>
                </c:pt>
                <c:pt idx="94">
                  <c:v>8.349999999999973</c:v>
                </c:pt>
                <c:pt idx="95">
                  <c:v>8.4333333333332661</c:v>
                </c:pt>
                <c:pt idx="96">
                  <c:v>8.5166666666666657</c:v>
                </c:pt>
                <c:pt idx="97">
                  <c:v>8.5999999999999588</c:v>
                </c:pt>
                <c:pt idx="98">
                  <c:v>8.6833333333333584</c:v>
                </c:pt>
                <c:pt idx="99">
                  <c:v>8.7833333333332675</c:v>
                </c:pt>
                <c:pt idx="100">
                  <c:v>8.8666666666666671</c:v>
                </c:pt>
                <c:pt idx="101">
                  <c:v>8.9499999999999602</c:v>
                </c:pt>
                <c:pt idx="102">
                  <c:v>9.0499999999999758</c:v>
                </c:pt>
                <c:pt idx="103">
                  <c:v>9.1333333333332689</c:v>
                </c:pt>
                <c:pt idx="104">
                  <c:v>9.2166666666666686</c:v>
                </c:pt>
                <c:pt idx="105">
                  <c:v>9.3166666666666842</c:v>
                </c:pt>
                <c:pt idx="106">
                  <c:v>9.3999999999999773</c:v>
                </c:pt>
                <c:pt idx="107">
                  <c:v>9.4999999999999929</c:v>
                </c:pt>
                <c:pt idx="108">
                  <c:v>9.583333333333286</c:v>
                </c:pt>
                <c:pt idx="109">
                  <c:v>9.6666666666666856</c:v>
                </c:pt>
                <c:pt idx="110">
                  <c:v>9.7666666666667012</c:v>
                </c:pt>
                <c:pt idx="111">
                  <c:v>9.8499999999999943</c:v>
                </c:pt>
                <c:pt idx="112">
                  <c:v>9.9333333333332874</c:v>
                </c:pt>
                <c:pt idx="113">
                  <c:v>10.033333333333303</c:v>
                </c:pt>
                <c:pt idx="114">
                  <c:v>10.116666666666703</c:v>
                </c:pt>
                <c:pt idx="115">
                  <c:v>10.216666666666612</c:v>
                </c:pt>
                <c:pt idx="116">
                  <c:v>10.300000000000011</c:v>
                </c:pt>
                <c:pt idx="117">
                  <c:v>10.383333333333304</c:v>
                </c:pt>
                <c:pt idx="118">
                  <c:v>10.466666666666598</c:v>
                </c:pt>
                <c:pt idx="119">
                  <c:v>10.566666666666613</c:v>
                </c:pt>
                <c:pt idx="120">
                  <c:v>10.666666666666629</c:v>
                </c:pt>
                <c:pt idx="121">
                  <c:v>10.750000000000028</c:v>
                </c:pt>
                <c:pt idx="122">
                  <c:v>10.833333333333321</c:v>
                </c:pt>
                <c:pt idx="123">
                  <c:v>10.916666666666615</c:v>
                </c:pt>
                <c:pt idx="124">
                  <c:v>11.01666666666663</c:v>
                </c:pt>
                <c:pt idx="125">
                  <c:v>11.10000000000003</c:v>
                </c:pt>
                <c:pt idx="126">
                  <c:v>11.199999999999939</c:v>
                </c:pt>
                <c:pt idx="127">
                  <c:v>11.283333333333339</c:v>
                </c:pt>
                <c:pt idx="128">
                  <c:v>11.366666666666632</c:v>
                </c:pt>
                <c:pt idx="129">
                  <c:v>11.450000000000031</c:v>
                </c:pt>
                <c:pt idx="130">
                  <c:v>11.54999999999994</c:v>
                </c:pt>
                <c:pt idx="131">
                  <c:v>11.63333333333334</c:v>
                </c:pt>
                <c:pt idx="132">
                  <c:v>11.733333333333356</c:v>
                </c:pt>
                <c:pt idx="133">
                  <c:v>11.816666666666649</c:v>
                </c:pt>
                <c:pt idx="134">
                  <c:v>11.93333333333328</c:v>
                </c:pt>
                <c:pt idx="135">
                  <c:v>12.01666666666668</c:v>
                </c:pt>
                <c:pt idx="136">
                  <c:v>12.099999999999973</c:v>
                </c:pt>
                <c:pt idx="137">
                  <c:v>12.183333333333266</c:v>
                </c:pt>
                <c:pt idx="138">
                  <c:v>12.283333333333282</c:v>
                </c:pt>
                <c:pt idx="139">
                  <c:v>12.366666666666681</c:v>
                </c:pt>
                <c:pt idx="140">
                  <c:v>12.449999999999974</c:v>
                </c:pt>
                <c:pt idx="141">
                  <c:v>12.533333333333267</c:v>
                </c:pt>
                <c:pt idx="142">
                  <c:v>12.633333333333283</c:v>
                </c:pt>
                <c:pt idx="143">
                  <c:v>12.716666666666683</c:v>
                </c:pt>
                <c:pt idx="144">
                  <c:v>12.799999999999976</c:v>
                </c:pt>
                <c:pt idx="145">
                  <c:v>12.899999999999991</c:v>
                </c:pt>
                <c:pt idx="146">
                  <c:v>12.983333333333285</c:v>
                </c:pt>
                <c:pt idx="147">
                  <c:v>13.0833333333333</c:v>
                </c:pt>
                <c:pt idx="148">
                  <c:v>13.183333333333316</c:v>
                </c:pt>
                <c:pt idx="149">
                  <c:v>13.266666666666609</c:v>
                </c:pt>
                <c:pt idx="150">
                  <c:v>13.366666666666625</c:v>
                </c:pt>
                <c:pt idx="151">
                  <c:v>13.450000000000024</c:v>
                </c:pt>
                <c:pt idx="152">
                  <c:v>13.533333333333317</c:v>
                </c:pt>
                <c:pt idx="153">
                  <c:v>13.633333333333333</c:v>
                </c:pt>
                <c:pt idx="154">
                  <c:v>13.716666666666626</c:v>
                </c:pt>
                <c:pt idx="155">
                  <c:v>13.800000000000026</c:v>
                </c:pt>
                <c:pt idx="156">
                  <c:v>13.899999999999935</c:v>
                </c:pt>
                <c:pt idx="157">
                  <c:v>13.983333333333334</c:v>
                </c:pt>
                <c:pt idx="158">
                  <c:v>14.08333333333335</c:v>
                </c:pt>
                <c:pt idx="159">
                  <c:v>14.166666666666643</c:v>
                </c:pt>
                <c:pt idx="160">
                  <c:v>14.249999999999936</c:v>
                </c:pt>
                <c:pt idx="161">
                  <c:v>14.349999999999952</c:v>
                </c:pt>
                <c:pt idx="162">
                  <c:v>14.433333333333351</c:v>
                </c:pt>
                <c:pt idx="163">
                  <c:v>14.516666666666644</c:v>
                </c:pt>
                <c:pt idx="164">
                  <c:v>14.599999999999937</c:v>
                </c:pt>
                <c:pt idx="165">
                  <c:v>14.699999999999953</c:v>
                </c:pt>
                <c:pt idx="166">
                  <c:v>14.783333333333353</c:v>
                </c:pt>
                <c:pt idx="167">
                  <c:v>14.883333333333368</c:v>
                </c:pt>
                <c:pt idx="168">
                  <c:v>14.983333333333277</c:v>
                </c:pt>
                <c:pt idx="169">
                  <c:v>15.066666666666677</c:v>
                </c:pt>
                <c:pt idx="170">
                  <c:v>15.14999999999997</c:v>
                </c:pt>
                <c:pt idx="171">
                  <c:v>15.233333333333263</c:v>
                </c:pt>
                <c:pt idx="172">
                  <c:v>15.333333333333279</c:v>
                </c:pt>
                <c:pt idx="173">
                  <c:v>15.416666666666679</c:v>
                </c:pt>
                <c:pt idx="174">
                  <c:v>15.499999999999972</c:v>
                </c:pt>
                <c:pt idx="175">
                  <c:v>15.599999999999987</c:v>
                </c:pt>
                <c:pt idx="176">
                  <c:v>15.68333333333328</c:v>
                </c:pt>
                <c:pt idx="177">
                  <c:v>15.76666666666668</c:v>
                </c:pt>
                <c:pt idx="178">
                  <c:v>15.866666666666696</c:v>
                </c:pt>
                <c:pt idx="179">
                  <c:v>15.949999999999989</c:v>
                </c:pt>
                <c:pt idx="180">
                  <c:v>16.033333333333282</c:v>
                </c:pt>
                <c:pt idx="181">
                  <c:v>16.133333333333297</c:v>
                </c:pt>
                <c:pt idx="182">
                  <c:v>16.216666666666697</c:v>
                </c:pt>
                <c:pt idx="183">
                  <c:v>16.29999999999999</c:v>
                </c:pt>
                <c:pt idx="184">
                  <c:v>16.383333333333283</c:v>
                </c:pt>
                <c:pt idx="185">
                  <c:v>16.483333333333299</c:v>
                </c:pt>
                <c:pt idx="186">
                  <c:v>16.566666666666698</c:v>
                </c:pt>
                <c:pt idx="187">
                  <c:v>16.649999999999991</c:v>
                </c:pt>
                <c:pt idx="188">
                  <c:v>16.733333333333285</c:v>
                </c:pt>
                <c:pt idx="189">
                  <c:v>16.8333333333333</c:v>
                </c:pt>
                <c:pt idx="190">
                  <c:v>16.9166666666667</c:v>
                </c:pt>
                <c:pt idx="191">
                  <c:v>16.999999999999993</c:v>
                </c:pt>
                <c:pt idx="192">
                  <c:v>17.100000000000009</c:v>
                </c:pt>
                <c:pt idx="193">
                  <c:v>17.183333333333302</c:v>
                </c:pt>
                <c:pt idx="194">
                  <c:v>17.266666666666701</c:v>
                </c:pt>
                <c:pt idx="195">
                  <c:v>17.36666666666661</c:v>
                </c:pt>
                <c:pt idx="196">
                  <c:v>17.45000000000001</c:v>
                </c:pt>
                <c:pt idx="197">
                  <c:v>17.533333333333303</c:v>
                </c:pt>
                <c:pt idx="198">
                  <c:v>17.616666666666703</c:v>
                </c:pt>
                <c:pt idx="199">
                  <c:v>17.716666666666612</c:v>
                </c:pt>
                <c:pt idx="200">
                  <c:v>17.800000000000011</c:v>
                </c:pt>
                <c:pt idx="201">
                  <c:v>17.883333333333304</c:v>
                </c:pt>
                <c:pt idx="202">
                  <c:v>17.966666666666598</c:v>
                </c:pt>
                <c:pt idx="203">
                  <c:v>18.066666666666613</c:v>
                </c:pt>
                <c:pt idx="204">
                  <c:v>18.150000000000013</c:v>
                </c:pt>
                <c:pt idx="205">
                  <c:v>18.233333333333306</c:v>
                </c:pt>
                <c:pt idx="206">
                  <c:v>18.333333333333321</c:v>
                </c:pt>
                <c:pt idx="207">
                  <c:v>18.416666666666615</c:v>
                </c:pt>
                <c:pt idx="208">
                  <c:v>18.500000000000014</c:v>
                </c:pt>
                <c:pt idx="209">
                  <c:v>18.616666666666646</c:v>
                </c:pt>
                <c:pt idx="210">
                  <c:v>18.699999999999939</c:v>
                </c:pt>
                <c:pt idx="211">
                  <c:v>18.783333333333339</c:v>
                </c:pt>
                <c:pt idx="212">
                  <c:v>18.883333333333354</c:v>
                </c:pt>
                <c:pt idx="213">
                  <c:v>18.966666666666647</c:v>
                </c:pt>
                <c:pt idx="214">
                  <c:v>19.066666666666663</c:v>
                </c:pt>
                <c:pt idx="215">
                  <c:v>19.149999999999956</c:v>
                </c:pt>
                <c:pt idx="216">
                  <c:v>19.233333333333356</c:v>
                </c:pt>
                <c:pt idx="217">
                  <c:v>19.333333333333265</c:v>
                </c:pt>
                <c:pt idx="218">
                  <c:v>19.416666666666664</c:v>
                </c:pt>
                <c:pt idx="219">
                  <c:v>19.51666666666668</c:v>
                </c:pt>
                <c:pt idx="220">
                  <c:v>19.599999999999973</c:v>
                </c:pt>
                <c:pt idx="221">
                  <c:v>19.699999999999989</c:v>
                </c:pt>
                <c:pt idx="222">
                  <c:v>19.783333333333282</c:v>
                </c:pt>
                <c:pt idx="223">
                  <c:v>19.866666666666681</c:v>
                </c:pt>
                <c:pt idx="224">
                  <c:v>19.966666666666697</c:v>
                </c:pt>
                <c:pt idx="225">
                  <c:v>20.04999999999999</c:v>
                </c:pt>
                <c:pt idx="226">
                  <c:v>20.133333333333283</c:v>
                </c:pt>
                <c:pt idx="227">
                  <c:v>20.216666666666683</c:v>
                </c:pt>
                <c:pt idx="228">
                  <c:v>20.316666666666698</c:v>
                </c:pt>
                <c:pt idx="229">
                  <c:v>20.399999999999991</c:v>
                </c:pt>
                <c:pt idx="230">
                  <c:v>20.500000000000007</c:v>
                </c:pt>
                <c:pt idx="231">
                  <c:v>20.5833333333333</c:v>
                </c:pt>
                <c:pt idx="232">
                  <c:v>20.6666666666667</c:v>
                </c:pt>
                <c:pt idx="233">
                  <c:v>20.749999999999993</c:v>
                </c:pt>
                <c:pt idx="234">
                  <c:v>20.833333333333286</c:v>
                </c:pt>
                <c:pt idx="235">
                  <c:v>20.933333333333302</c:v>
                </c:pt>
                <c:pt idx="236">
                  <c:v>21.016666666666701</c:v>
                </c:pt>
                <c:pt idx="237">
                  <c:v>21.099999999999994</c:v>
                </c:pt>
                <c:pt idx="238">
                  <c:v>21.20000000000001</c:v>
                </c:pt>
                <c:pt idx="239">
                  <c:v>21.300000000000026</c:v>
                </c:pt>
                <c:pt idx="240">
                  <c:v>21.383333333333319</c:v>
                </c:pt>
                <c:pt idx="241">
                  <c:v>21.466666666666612</c:v>
                </c:pt>
                <c:pt idx="242">
                  <c:v>21.566666666666627</c:v>
                </c:pt>
                <c:pt idx="243">
                  <c:v>21.650000000000027</c:v>
                </c:pt>
                <c:pt idx="244">
                  <c:v>21.749999999999936</c:v>
                </c:pt>
                <c:pt idx="245">
                  <c:v>21.833333333333336</c:v>
                </c:pt>
                <c:pt idx="246">
                  <c:v>21.933333333333351</c:v>
                </c:pt>
                <c:pt idx="247">
                  <c:v>22.016666666666644</c:v>
                </c:pt>
                <c:pt idx="248">
                  <c:v>22.11666666666666</c:v>
                </c:pt>
                <c:pt idx="249">
                  <c:v>22.216666666666676</c:v>
                </c:pt>
                <c:pt idx="250">
                  <c:v>22.316666666666691</c:v>
                </c:pt>
                <c:pt idx="251">
                  <c:v>22.399999999999984</c:v>
                </c:pt>
                <c:pt idx="252">
                  <c:v>22.5</c:v>
                </c:pt>
                <c:pt idx="253">
                  <c:v>22.583333333333293</c:v>
                </c:pt>
                <c:pt idx="254">
                  <c:v>22.683333333333309</c:v>
                </c:pt>
                <c:pt idx="255">
                  <c:v>22.766666666666602</c:v>
                </c:pt>
                <c:pt idx="256">
                  <c:v>22.866666666666617</c:v>
                </c:pt>
                <c:pt idx="257">
                  <c:v>22.950000000000017</c:v>
                </c:pt>
                <c:pt idx="258">
                  <c:v>23.050000000000033</c:v>
                </c:pt>
                <c:pt idx="259">
                  <c:v>23.149999999999942</c:v>
                </c:pt>
                <c:pt idx="260">
                  <c:v>23.249999999999957</c:v>
                </c:pt>
                <c:pt idx="261">
                  <c:v>23.333333333333357</c:v>
                </c:pt>
                <c:pt idx="262">
                  <c:v>23.433333333333266</c:v>
                </c:pt>
                <c:pt idx="263">
                  <c:v>23.533333333333282</c:v>
                </c:pt>
                <c:pt idx="264">
                  <c:v>23.616666666666681</c:v>
                </c:pt>
                <c:pt idx="265">
                  <c:v>23.716666666666697</c:v>
                </c:pt>
                <c:pt idx="266">
                  <c:v>23.79999999999999</c:v>
                </c:pt>
                <c:pt idx="267">
                  <c:v>23.900000000000006</c:v>
                </c:pt>
                <c:pt idx="268">
                  <c:v>23.983333333333299</c:v>
                </c:pt>
                <c:pt idx="269">
                  <c:v>24.066666666666698</c:v>
                </c:pt>
                <c:pt idx="270">
                  <c:v>24.166666666666607</c:v>
                </c:pt>
                <c:pt idx="271">
                  <c:v>24.266666666666623</c:v>
                </c:pt>
                <c:pt idx="272">
                  <c:v>24.366666666666639</c:v>
                </c:pt>
                <c:pt idx="273">
                  <c:v>24.449999999999932</c:v>
                </c:pt>
                <c:pt idx="274">
                  <c:v>24.549999999999947</c:v>
                </c:pt>
                <c:pt idx="275">
                  <c:v>24.633333333333347</c:v>
                </c:pt>
                <c:pt idx="276">
                  <c:v>24.733333333333363</c:v>
                </c:pt>
                <c:pt idx="277">
                  <c:v>24.833333333333272</c:v>
                </c:pt>
                <c:pt idx="278">
                  <c:v>24.916666666666671</c:v>
                </c:pt>
                <c:pt idx="279">
                  <c:v>24.999999999999964</c:v>
                </c:pt>
                <c:pt idx="280">
                  <c:v>25.09999999999998</c:v>
                </c:pt>
                <c:pt idx="281">
                  <c:v>25.183333333333273</c:v>
                </c:pt>
                <c:pt idx="282">
                  <c:v>25.283333333333289</c:v>
                </c:pt>
                <c:pt idx="283">
                  <c:v>25.383333333333304</c:v>
                </c:pt>
                <c:pt idx="284">
                  <c:v>25.48333333333332</c:v>
                </c:pt>
                <c:pt idx="285">
                  <c:v>25.583333333333336</c:v>
                </c:pt>
                <c:pt idx="286">
                  <c:v>25.683333333333351</c:v>
                </c:pt>
                <c:pt idx="287">
                  <c:v>25.766666666666644</c:v>
                </c:pt>
                <c:pt idx="288">
                  <c:v>25.86666666666666</c:v>
                </c:pt>
                <c:pt idx="289">
                  <c:v>25.949999999999953</c:v>
                </c:pt>
                <c:pt idx="290">
                  <c:v>26.033333333333353</c:v>
                </c:pt>
                <c:pt idx="291">
                  <c:v>26.133333333333368</c:v>
                </c:pt>
                <c:pt idx="292">
                  <c:v>26.216666666666661</c:v>
                </c:pt>
                <c:pt idx="293">
                  <c:v>26.316666666666677</c:v>
                </c:pt>
                <c:pt idx="294">
                  <c:v>26.416666666666693</c:v>
                </c:pt>
                <c:pt idx="295">
                  <c:v>26.499999999999986</c:v>
                </c:pt>
                <c:pt idx="296">
                  <c:v>26.616666666666617</c:v>
                </c:pt>
                <c:pt idx="297">
                  <c:v>26.700000000000017</c:v>
                </c:pt>
                <c:pt idx="298">
                  <c:v>26.78333333333331</c:v>
                </c:pt>
                <c:pt idx="299">
                  <c:v>26.883333333333326</c:v>
                </c:pt>
                <c:pt idx="300">
                  <c:v>26.966666666666619</c:v>
                </c:pt>
                <c:pt idx="301">
                  <c:v>27.066666666666634</c:v>
                </c:pt>
                <c:pt idx="302">
                  <c:v>27.150000000000034</c:v>
                </c:pt>
                <c:pt idx="303">
                  <c:v>27.249999999999943</c:v>
                </c:pt>
                <c:pt idx="304">
                  <c:v>27.349999999999959</c:v>
                </c:pt>
                <c:pt idx="305">
                  <c:v>27.433333333333358</c:v>
                </c:pt>
                <c:pt idx="306">
                  <c:v>27.516666666666652</c:v>
                </c:pt>
                <c:pt idx="307">
                  <c:v>27.599999999999945</c:v>
                </c:pt>
                <c:pt idx="308">
                  <c:v>27.69999999999996</c:v>
                </c:pt>
                <c:pt idx="309">
                  <c:v>27.78333333333336</c:v>
                </c:pt>
                <c:pt idx="310">
                  <c:v>27.866666666666653</c:v>
                </c:pt>
                <c:pt idx="311">
                  <c:v>27.966666666666669</c:v>
                </c:pt>
                <c:pt idx="312">
                  <c:v>28.049999999999962</c:v>
                </c:pt>
                <c:pt idx="313">
                  <c:v>28.133333333333361</c:v>
                </c:pt>
                <c:pt idx="314">
                  <c:v>28.23333333333327</c:v>
                </c:pt>
                <c:pt idx="315">
                  <c:v>28.31666666666667</c:v>
                </c:pt>
                <c:pt idx="316">
                  <c:v>28.399999999999963</c:v>
                </c:pt>
                <c:pt idx="317">
                  <c:v>28.499999999999979</c:v>
                </c:pt>
                <c:pt idx="318">
                  <c:v>28.583333333333272</c:v>
                </c:pt>
                <c:pt idx="319">
                  <c:v>28.70000000000001</c:v>
                </c:pt>
                <c:pt idx="320">
                  <c:v>28.783333333333303</c:v>
                </c:pt>
                <c:pt idx="321">
                  <c:v>28.866666666666703</c:v>
                </c:pt>
                <c:pt idx="322">
                  <c:v>28.966666666666612</c:v>
                </c:pt>
                <c:pt idx="323">
                  <c:v>29.050000000000011</c:v>
                </c:pt>
                <c:pt idx="324">
                  <c:v>29.133333333333304</c:v>
                </c:pt>
                <c:pt idx="325">
                  <c:v>29.216666666666598</c:v>
                </c:pt>
                <c:pt idx="326">
                  <c:v>29.316666666666613</c:v>
                </c:pt>
                <c:pt idx="327">
                  <c:v>29.400000000000013</c:v>
                </c:pt>
                <c:pt idx="328">
                  <c:v>29.483333333333306</c:v>
                </c:pt>
                <c:pt idx="329">
                  <c:v>29.566666666666599</c:v>
                </c:pt>
                <c:pt idx="330">
                  <c:v>29.666666666666615</c:v>
                </c:pt>
                <c:pt idx="331">
                  <c:v>29.750000000000014</c:v>
                </c:pt>
                <c:pt idx="332">
                  <c:v>29.85000000000003</c:v>
                </c:pt>
                <c:pt idx="333">
                  <c:v>29.933333333333323</c:v>
                </c:pt>
                <c:pt idx="334">
                  <c:v>30.033333333333339</c:v>
                </c:pt>
                <c:pt idx="335">
                  <c:v>30.116666666666632</c:v>
                </c:pt>
                <c:pt idx="336">
                  <c:v>30.200000000000031</c:v>
                </c:pt>
                <c:pt idx="337">
                  <c:v>30.283333333333324</c:v>
                </c:pt>
                <c:pt idx="338">
                  <c:v>30.38333333333334</c:v>
                </c:pt>
                <c:pt idx="339">
                  <c:v>30.483333333333356</c:v>
                </c:pt>
                <c:pt idx="340">
                  <c:v>30.566666666666649</c:v>
                </c:pt>
                <c:pt idx="341">
                  <c:v>30.649999999999942</c:v>
                </c:pt>
                <c:pt idx="342">
                  <c:v>30.749999999999957</c:v>
                </c:pt>
                <c:pt idx="343">
                  <c:v>30.833333333333357</c:v>
                </c:pt>
                <c:pt idx="344">
                  <c:v>30.91666666666665</c:v>
                </c:pt>
                <c:pt idx="345">
                  <c:v>31.016666666666666</c:v>
                </c:pt>
                <c:pt idx="346">
                  <c:v>31.116666666666681</c:v>
                </c:pt>
                <c:pt idx="347">
                  <c:v>31.199999999999974</c:v>
                </c:pt>
                <c:pt idx="348">
                  <c:v>31.283333333333267</c:v>
                </c:pt>
                <c:pt idx="349">
                  <c:v>31.383333333333283</c:v>
                </c:pt>
                <c:pt idx="350">
                  <c:v>31.466666666666683</c:v>
                </c:pt>
                <c:pt idx="351">
                  <c:v>31.549999999999976</c:v>
                </c:pt>
                <c:pt idx="352">
                  <c:v>31.649999999999991</c:v>
                </c:pt>
                <c:pt idx="353">
                  <c:v>31.733333333333285</c:v>
                </c:pt>
                <c:pt idx="354">
                  <c:v>31.816666666666684</c:v>
                </c:pt>
                <c:pt idx="355">
                  <c:v>31.899999999999977</c:v>
                </c:pt>
                <c:pt idx="356">
                  <c:v>31.98333333333327</c:v>
                </c:pt>
                <c:pt idx="357">
                  <c:v>32.083333333333286</c:v>
                </c:pt>
                <c:pt idx="358">
                  <c:v>32.166666666666686</c:v>
                </c:pt>
                <c:pt idx="359">
                  <c:v>32.249999999999979</c:v>
                </c:pt>
                <c:pt idx="360">
                  <c:v>32.349999999999994</c:v>
                </c:pt>
                <c:pt idx="361">
                  <c:v>32.433333333333287</c:v>
                </c:pt>
                <c:pt idx="362">
                  <c:v>32.516666666666687</c:v>
                </c:pt>
                <c:pt idx="363">
                  <c:v>32.616666666666703</c:v>
                </c:pt>
                <c:pt idx="364">
                  <c:v>32.699999999999996</c:v>
                </c:pt>
                <c:pt idx="365">
                  <c:v>32.783333333333289</c:v>
                </c:pt>
                <c:pt idx="366">
                  <c:v>32.866666666666688</c:v>
                </c:pt>
                <c:pt idx="367">
                  <c:v>32.949999999999982</c:v>
                </c:pt>
                <c:pt idx="368">
                  <c:v>33.049999999999997</c:v>
                </c:pt>
                <c:pt idx="369">
                  <c:v>33.150000000000013</c:v>
                </c:pt>
                <c:pt idx="370">
                  <c:v>33.233333333333306</c:v>
                </c:pt>
                <c:pt idx="371">
                  <c:v>33.333333333333321</c:v>
                </c:pt>
                <c:pt idx="372">
                  <c:v>33.416666666666615</c:v>
                </c:pt>
                <c:pt idx="373">
                  <c:v>33.51666666666663</c:v>
                </c:pt>
                <c:pt idx="374">
                  <c:v>33.60000000000003</c:v>
                </c:pt>
                <c:pt idx="375">
                  <c:v>33.683333333333323</c:v>
                </c:pt>
                <c:pt idx="376">
                  <c:v>33.783333333333339</c:v>
                </c:pt>
                <c:pt idx="377">
                  <c:v>33.866666666666632</c:v>
                </c:pt>
                <c:pt idx="378">
                  <c:v>33.950000000000031</c:v>
                </c:pt>
                <c:pt idx="379">
                  <c:v>34.04999999999994</c:v>
                </c:pt>
                <c:pt idx="380">
                  <c:v>34.13333333333334</c:v>
                </c:pt>
                <c:pt idx="381">
                  <c:v>34.233333333333356</c:v>
                </c:pt>
                <c:pt idx="382">
                  <c:v>34.316666666666649</c:v>
                </c:pt>
                <c:pt idx="383">
                  <c:v>34.416666666666664</c:v>
                </c:pt>
                <c:pt idx="384">
                  <c:v>34.499999999999957</c:v>
                </c:pt>
                <c:pt idx="385">
                  <c:v>34.583333333333357</c:v>
                </c:pt>
                <c:pt idx="386">
                  <c:v>34.66666666666665</c:v>
                </c:pt>
                <c:pt idx="387">
                  <c:v>34.766666666666666</c:v>
                </c:pt>
                <c:pt idx="388">
                  <c:v>34.849999999999959</c:v>
                </c:pt>
                <c:pt idx="389">
                  <c:v>34.933333333333358</c:v>
                </c:pt>
                <c:pt idx="390">
                  <c:v>35.033333333333267</c:v>
                </c:pt>
                <c:pt idx="391">
                  <c:v>35.133333333333283</c:v>
                </c:pt>
                <c:pt idx="392">
                  <c:v>35.216666666666683</c:v>
                </c:pt>
                <c:pt idx="393">
                  <c:v>35.299999999999976</c:v>
                </c:pt>
                <c:pt idx="394">
                  <c:v>35.399999999999991</c:v>
                </c:pt>
                <c:pt idx="395">
                  <c:v>35.500000000000007</c:v>
                </c:pt>
                <c:pt idx="396">
                  <c:v>35.5833333333333</c:v>
                </c:pt>
                <c:pt idx="397">
                  <c:v>35.683333333333316</c:v>
                </c:pt>
                <c:pt idx="398">
                  <c:v>35.766666666666609</c:v>
                </c:pt>
                <c:pt idx="399">
                  <c:v>35.866666666666625</c:v>
                </c:pt>
                <c:pt idx="400">
                  <c:v>35.950000000000024</c:v>
                </c:pt>
                <c:pt idx="401">
                  <c:v>36.049999999999933</c:v>
                </c:pt>
                <c:pt idx="402">
                  <c:v>36.133333333333333</c:v>
                </c:pt>
                <c:pt idx="403">
                  <c:v>36.216666666666626</c:v>
                </c:pt>
                <c:pt idx="404">
                  <c:v>36.316666666666642</c:v>
                </c:pt>
                <c:pt idx="405">
                  <c:v>36.399999999999935</c:v>
                </c:pt>
                <c:pt idx="406">
                  <c:v>36.483333333333334</c:v>
                </c:pt>
                <c:pt idx="407">
                  <c:v>36.566666666666627</c:v>
                </c:pt>
                <c:pt idx="408">
                  <c:v>36.666666666666643</c:v>
                </c:pt>
                <c:pt idx="409">
                  <c:v>36.749999999999936</c:v>
                </c:pt>
                <c:pt idx="410">
                  <c:v>36.833333333333336</c:v>
                </c:pt>
                <c:pt idx="411">
                  <c:v>36.916666666666629</c:v>
                </c:pt>
                <c:pt idx="412">
                  <c:v>37.016666666666644</c:v>
                </c:pt>
                <c:pt idx="413">
                  <c:v>37.099999999999937</c:v>
                </c:pt>
                <c:pt idx="414">
                  <c:v>37.183333333333337</c:v>
                </c:pt>
                <c:pt idx="415">
                  <c:v>37.26666666666663</c:v>
                </c:pt>
                <c:pt idx="416">
                  <c:v>37.366666666666646</c:v>
                </c:pt>
                <c:pt idx="417">
                  <c:v>37.449999999999939</c:v>
                </c:pt>
                <c:pt idx="418">
                  <c:v>37.549999999999955</c:v>
                </c:pt>
                <c:pt idx="419">
                  <c:v>37.64999999999997</c:v>
                </c:pt>
                <c:pt idx="420">
                  <c:v>37.73333333333337</c:v>
                </c:pt>
                <c:pt idx="421">
                  <c:v>37.833333333333279</c:v>
                </c:pt>
                <c:pt idx="422">
                  <c:v>37.916666666666679</c:v>
                </c:pt>
                <c:pt idx="423">
                  <c:v>38.016666666666694</c:v>
                </c:pt>
                <c:pt idx="424">
                  <c:v>38.099999999999987</c:v>
                </c:pt>
                <c:pt idx="425">
                  <c:v>38.200000000000003</c:v>
                </c:pt>
                <c:pt idx="426">
                  <c:v>38.283333333333296</c:v>
                </c:pt>
                <c:pt idx="427">
                  <c:v>38.366666666666696</c:v>
                </c:pt>
                <c:pt idx="428">
                  <c:v>38.466666666666605</c:v>
                </c:pt>
                <c:pt idx="429">
                  <c:v>38.550000000000004</c:v>
                </c:pt>
                <c:pt idx="430">
                  <c:v>38.633333333333297</c:v>
                </c:pt>
                <c:pt idx="431">
                  <c:v>38.716666666666697</c:v>
                </c:pt>
                <c:pt idx="432">
                  <c:v>38.79999999999999</c:v>
                </c:pt>
                <c:pt idx="433">
                  <c:v>38.900000000000006</c:v>
                </c:pt>
                <c:pt idx="434">
                  <c:v>38.983333333333299</c:v>
                </c:pt>
                <c:pt idx="435">
                  <c:v>39.066666666666698</c:v>
                </c:pt>
                <c:pt idx="436">
                  <c:v>39.149999999999991</c:v>
                </c:pt>
                <c:pt idx="437">
                  <c:v>39.250000000000007</c:v>
                </c:pt>
                <c:pt idx="438">
                  <c:v>39.3333333333333</c:v>
                </c:pt>
                <c:pt idx="439">
                  <c:v>39.4166666666667</c:v>
                </c:pt>
                <c:pt idx="440">
                  <c:v>39.516666666666609</c:v>
                </c:pt>
                <c:pt idx="441">
                  <c:v>39.600000000000009</c:v>
                </c:pt>
                <c:pt idx="442">
                  <c:v>39.683333333333302</c:v>
                </c:pt>
                <c:pt idx="443">
                  <c:v>39.766666666666701</c:v>
                </c:pt>
                <c:pt idx="444">
                  <c:v>39.849999999999994</c:v>
                </c:pt>
                <c:pt idx="445">
                  <c:v>39.95000000000001</c:v>
                </c:pt>
                <c:pt idx="446">
                  <c:v>40.033333333333303</c:v>
                </c:pt>
                <c:pt idx="447">
                  <c:v>40.116666666666703</c:v>
                </c:pt>
                <c:pt idx="448">
                  <c:v>40.199999999999996</c:v>
                </c:pt>
                <c:pt idx="449">
                  <c:v>40.300000000000011</c:v>
                </c:pt>
                <c:pt idx="450">
                  <c:v>40.383333333333304</c:v>
                </c:pt>
                <c:pt idx="451">
                  <c:v>40.48333333333332</c:v>
                </c:pt>
                <c:pt idx="452">
                  <c:v>40.566666666666613</c:v>
                </c:pt>
                <c:pt idx="453">
                  <c:v>40.650000000000013</c:v>
                </c:pt>
                <c:pt idx="454">
                  <c:v>40.733333333333306</c:v>
                </c:pt>
                <c:pt idx="455">
                  <c:v>40.816666666666599</c:v>
                </c:pt>
                <c:pt idx="456">
                  <c:v>40.916666666666615</c:v>
                </c:pt>
                <c:pt idx="457">
                  <c:v>41.000000000000014</c:v>
                </c:pt>
                <c:pt idx="458">
                  <c:v>41.083333333333307</c:v>
                </c:pt>
                <c:pt idx="459">
                  <c:v>41.183333333333323</c:v>
                </c:pt>
                <c:pt idx="460">
                  <c:v>41.266666666666616</c:v>
                </c:pt>
                <c:pt idx="461">
                  <c:v>41.350000000000016</c:v>
                </c:pt>
                <c:pt idx="462">
                  <c:v>41.450000000000031</c:v>
                </c:pt>
                <c:pt idx="463">
                  <c:v>41.533333333333324</c:v>
                </c:pt>
                <c:pt idx="464">
                  <c:v>41.616666666666617</c:v>
                </c:pt>
                <c:pt idx="465">
                  <c:v>41.716666666666633</c:v>
                </c:pt>
                <c:pt idx="466">
                  <c:v>41.816666666666649</c:v>
                </c:pt>
                <c:pt idx="467">
                  <c:v>41.899999999999942</c:v>
                </c:pt>
                <c:pt idx="468">
                  <c:v>41.999999999999957</c:v>
                </c:pt>
                <c:pt idx="469">
                  <c:v>42.083333333333357</c:v>
                </c:pt>
                <c:pt idx="470">
                  <c:v>42.16666666666665</c:v>
                </c:pt>
                <c:pt idx="471">
                  <c:v>42.249999999999943</c:v>
                </c:pt>
                <c:pt idx="472">
                  <c:v>42.333333333333343</c:v>
                </c:pt>
                <c:pt idx="473">
                  <c:v>42.433333333333358</c:v>
                </c:pt>
                <c:pt idx="474">
                  <c:v>42.516666666666652</c:v>
                </c:pt>
                <c:pt idx="475">
                  <c:v>42.599999999999945</c:v>
                </c:pt>
                <c:pt idx="476">
                  <c:v>42.69999999999996</c:v>
                </c:pt>
                <c:pt idx="477">
                  <c:v>42.78333333333336</c:v>
                </c:pt>
                <c:pt idx="478">
                  <c:v>42.866666666666653</c:v>
                </c:pt>
                <c:pt idx="479">
                  <c:v>42.966666666666669</c:v>
                </c:pt>
                <c:pt idx="480">
                  <c:v>43.049999999999962</c:v>
                </c:pt>
                <c:pt idx="481">
                  <c:v>43.133333333333361</c:v>
                </c:pt>
                <c:pt idx="482">
                  <c:v>43.216666666666654</c:v>
                </c:pt>
                <c:pt idx="483">
                  <c:v>43.31666666666667</c:v>
                </c:pt>
                <c:pt idx="484">
                  <c:v>43.399999999999963</c:v>
                </c:pt>
                <c:pt idx="485">
                  <c:v>43.483333333333363</c:v>
                </c:pt>
                <c:pt idx="486">
                  <c:v>43.566666666666656</c:v>
                </c:pt>
                <c:pt idx="487">
                  <c:v>43.666666666666671</c:v>
                </c:pt>
                <c:pt idx="488">
                  <c:v>43.749999999999964</c:v>
                </c:pt>
                <c:pt idx="489">
                  <c:v>43.833333333333364</c:v>
                </c:pt>
                <c:pt idx="490">
                  <c:v>43.933333333333273</c:v>
                </c:pt>
                <c:pt idx="491">
                  <c:v>44.016666666666673</c:v>
                </c:pt>
                <c:pt idx="492">
                  <c:v>44.099999999999966</c:v>
                </c:pt>
                <c:pt idx="493">
                  <c:v>44.183333333333366</c:v>
                </c:pt>
                <c:pt idx="494">
                  <c:v>44.283333333333275</c:v>
                </c:pt>
                <c:pt idx="495">
                  <c:v>44.366666666666674</c:v>
                </c:pt>
                <c:pt idx="496">
                  <c:v>44.449999999999967</c:v>
                </c:pt>
                <c:pt idx="497">
                  <c:v>44.549999999999983</c:v>
                </c:pt>
                <c:pt idx="498">
                  <c:v>44.65</c:v>
                </c:pt>
                <c:pt idx="499">
                  <c:v>44.733333333333292</c:v>
                </c:pt>
                <c:pt idx="500">
                  <c:v>44.816666666666691</c:v>
                </c:pt>
                <c:pt idx="501">
                  <c:v>44.899999999999984</c:v>
                </c:pt>
                <c:pt idx="502">
                  <c:v>44.983333333333277</c:v>
                </c:pt>
                <c:pt idx="503">
                  <c:v>45.083333333333293</c:v>
                </c:pt>
                <c:pt idx="504">
                  <c:v>45.166666666666693</c:v>
                </c:pt>
                <c:pt idx="505">
                  <c:v>45.249999999999986</c:v>
                </c:pt>
                <c:pt idx="506">
                  <c:v>45.333333333333279</c:v>
                </c:pt>
                <c:pt idx="507">
                  <c:v>45.433333333333294</c:v>
                </c:pt>
                <c:pt idx="508">
                  <c:v>45.516666666666694</c:v>
                </c:pt>
                <c:pt idx="509">
                  <c:v>45.599999999999987</c:v>
                </c:pt>
                <c:pt idx="510">
                  <c:v>45.68333333333328</c:v>
                </c:pt>
                <c:pt idx="511">
                  <c:v>45.783333333333296</c:v>
                </c:pt>
                <c:pt idx="512">
                  <c:v>45.866666666666696</c:v>
                </c:pt>
                <c:pt idx="513">
                  <c:v>45.949999999999989</c:v>
                </c:pt>
                <c:pt idx="514">
                  <c:v>46.033333333333282</c:v>
                </c:pt>
                <c:pt idx="515">
                  <c:v>46.133333333333297</c:v>
                </c:pt>
                <c:pt idx="516">
                  <c:v>46.216666666666697</c:v>
                </c:pt>
                <c:pt idx="517">
                  <c:v>46.29999999999999</c:v>
                </c:pt>
                <c:pt idx="518">
                  <c:v>46.383333333333283</c:v>
                </c:pt>
                <c:pt idx="519">
                  <c:v>46.483333333333299</c:v>
                </c:pt>
                <c:pt idx="520">
                  <c:v>46.566666666666698</c:v>
                </c:pt>
                <c:pt idx="521">
                  <c:v>46.649999999999991</c:v>
                </c:pt>
                <c:pt idx="522">
                  <c:v>46.750000000000007</c:v>
                </c:pt>
                <c:pt idx="523">
                  <c:v>46.850000000000023</c:v>
                </c:pt>
                <c:pt idx="524">
                  <c:v>46.933333333333316</c:v>
                </c:pt>
                <c:pt idx="525">
                  <c:v>47.033333333333331</c:v>
                </c:pt>
                <c:pt idx="526">
                  <c:v>47.116666666666625</c:v>
                </c:pt>
                <c:pt idx="527">
                  <c:v>47.200000000000024</c:v>
                </c:pt>
                <c:pt idx="528">
                  <c:v>47.299999999999933</c:v>
                </c:pt>
                <c:pt idx="529">
                  <c:v>47.383333333333333</c:v>
                </c:pt>
                <c:pt idx="530">
                  <c:v>47.483333333333348</c:v>
                </c:pt>
                <c:pt idx="531">
                  <c:v>47.566666666666535</c:v>
                </c:pt>
                <c:pt idx="532">
                  <c:v>47.649999999999935</c:v>
                </c:pt>
                <c:pt idx="533">
                  <c:v>47.750000000000057</c:v>
                </c:pt>
                <c:pt idx="534">
                  <c:v>47.833333333333456</c:v>
                </c:pt>
                <c:pt idx="535">
                  <c:v>47.916666666666643</c:v>
                </c:pt>
                <c:pt idx="536">
                  <c:v>47.999999999999829</c:v>
                </c:pt>
                <c:pt idx="537">
                  <c:v>48.083333333333229</c:v>
                </c:pt>
                <c:pt idx="538">
                  <c:v>48.183333333333351</c:v>
                </c:pt>
                <c:pt idx="539">
                  <c:v>48.266666666666751</c:v>
                </c:pt>
                <c:pt idx="540">
                  <c:v>48.36666666666666</c:v>
                </c:pt>
                <c:pt idx="541">
                  <c:v>48.466666666666782</c:v>
                </c:pt>
                <c:pt idx="542">
                  <c:v>48.566666666666691</c:v>
                </c:pt>
                <c:pt idx="543">
                  <c:v>48.649999999999984</c:v>
                </c:pt>
                <c:pt idx="544">
                  <c:v>48.75</c:v>
                </c:pt>
                <c:pt idx="545">
                  <c:v>48.833333333333186</c:v>
                </c:pt>
                <c:pt idx="546">
                  <c:v>48.950000000000031</c:v>
                </c:pt>
                <c:pt idx="547">
                  <c:v>49.04999999999994</c:v>
                </c:pt>
                <c:pt idx="548">
                  <c:v>49.13333333333334</c:v>
                </c:pt>
                <c:pt idx="549">
                  <c:v>49.233333333333249</c:v>
                </c:pt>
                <c:pt idx="550">
                  <c:v>49.316666666666649</c:v>
                </c:pt>
                <c:pt idx="551">
                  <c:v>49.416666666666771</c:v>
                </c:pt>
                <c:pt idx="552">
                  <c:v>49.51666666666668</c:v>
                </c:pt>
                <c:pt idx="553">
                  <c:v>49.599999999999973</c:v>
                </c:pt>
                <c:pt idx="554">
                  <c:v>49.699999999999989</c:v>
                </c:pt>
                <c:pt idx="555">
                  <c:v>49.800000000000004</c:v>
                </c:pt>
                <c:pt idx="556">
                  <c:v>49.883333333333297</c:v>
                </c:pt>
                <c:pt idx="557">
                  <c:v>49.983333333333206</c:v>
                </c:pt>
                <c:pt idx="558">
                  <c:v>50.083333333333329</c:v>
                </c:pt>
                <c:pt idx="559">
                  <c:v>50.166666666666728</c:v>
                </c:pt>
                <c:pt idx="560">
                  <c:v>50.266666666666637</c:v>
                </c:pt>
                <c:pt idx="561">
                  <c:v>50.350000000000037</c:v>
                </c:pt>
                <c:pt idx="562">
                  <c:v>50.449999999999946</c:v>
                </c:pt>
                <c:pt idx="563">
                  <c:v>50.549999999999962</c:v>
                </c:pt>
                <c:pt idx="564">
                  <c:v>50.633333333333361</c:v>
                </c:pt>
                <c:pt idx="565">
                  <c:v>50.716666666666654</c:v>
                </c:pt>
                <c:pt idx="566">
                  <c:v>50.816666666666563</c:v>
                </c:pt>
                <c:pt idx="567">
                  <c:v>50.916666666666686</c:v>
                </c:pt>
                <c:pt idx="568">
                  <c:v>51.016666666666595</c:v>
                </c:pt>
                <c:pt idx="569">
                  <c:v>51.099999999999994</c:v>
                </c:pt>
                <c:pt idx="570">
                  <c:v>51.200000000000117</c:v>
                </c:pt>
                <c:pt idx="571">
                  <c:v>51.283333333333303</c:v>
                </c:pt>
                <c:pt idx="572">
                  <c:v>51.383333333333319</c:v>
                </c:pt>
                <c:pt idx="573">
                  <c:v>51.483333333333334</c:v>
                </c:pt>
                <c:pt idx="574">
                  <c:v>51.58333333333335</c:v>
                </c:pt>
                <c:pt idx="575">
                  <c:v>51.666666666666643</c:v>
                </c:pt>
                <c:pt idx="576">
                  <c:v>51.766666666666552</c:v>
                </c:pt>
                <c:pt idx="577">
                  <c:v>51.849999999999952</c:v>
                </c:pt>
                <c:pt idx="578">
                  <c:v>51.950000000000074</c:v>
                </c:pt>
                <c:pt idx="579">
                  <c:v>52.033333333333474</c:v>
                </c:pt>
                <c:pt idx="580">
                  <c:v>52.133333333333276</c:v>
                </c:pt>
                <c:pt idx="581">
                  <c:v>52.216666666666676</c:v>
                </c:pt>
                <c:pt idx="582">
                  <c:v>52.316666666666691</c:v>
                </c:pt>
                <c:pt idx="583">
                  <c:v>52.399999999999878</c:v>
                </c:pt>
                <c:pt idx="584">
                  <c:v>52.5</c:v>
                </c:pt>
                <c:pt idx="585">
                  <c:v>52.5833333333334</c:v>
                </c:pt>
                <c:pt idx="586">
                  <c:v>52.666666666666799</c:v>
                </c:pt>
                <c:pt idx="587">
                  <c:v>52.766666666666602</c:v>
                </c:pt>
                <c:pt idx="588">
                  <c:v>52.85</c:v>
                </c:pt>
                <c:pt idx="589">
                  <c:v>52.933333333333294</c:v>
                </c:pt>
                <c:pt idx="590">
                  <c:v>53.033333333333204</c:v>
                </c:pt>
                <c:pt idx="591">
                  <c:v>53.116666666666603</c:v>
                </c:pt>
                <c:pt idx="592">
                  <c:v>53.2</c:v>
                </c:pt>
                <c:pt idx="593">
                  <c:v>53.300000000000125</c:v>
                </c:pt>
                <c:pt idx="594">
                  <c:v>53.383333333333312</c:v>
                </c:pt>
                <c:pt idx="595">
                  <c:v>53.466666666666498</c:v>
                </c:pt>
                <c:pt idx="596">
                  <c:v>53.549999999999898</c:v>
                </c:pt>
                <c:pt idx="597">
                  <c:v>53.65000000000002</c:v>
                </c:pt>
                <c:pt idx="598">
                  <c:v>53.73333333333342</c:v>
                </c:pt>
                <c:pt idx="599">
                  <c:v>53.816666666666606</c:v>
                </c:pt>
                <c:pt idx="600">
                  <c:v>53.916666666666622</c:v>
                </c:pt>
                <c:pt idx="601">
                  <c:v>54.000000000000021</c:v>
                </c:pt>
                <c:pt idx="602">
                  <c:v>54.083333333333314</c:v>
                </c:pt>
                <c:pt idx="603">
                  <c:v>54.183333333333223</c:v>
                </c:pt>
                <c:pt idx="604">
                  <c:v>54.266666666666623</c:v>
                </c:pt>
                <c:pt idx="605">
                  <c:v>54.366666666666745</c:v>
                </c:pt>
                <c:pt idx="606">
                  <c:v>54.449999999999932</c:v>
                </c:pt>
                <c:pt idx="607">
                  <c:v>54.533333333333331</c:v>
                </c:pt>
                <c:pt idx="608">
                  <c:v>54.633333333333347</c:v>
                </c:pt>
                <c:pt idx="609">
                  <c:v>54.71666666666664</c:v>
                </c:pt>
                <c:pt idx="610">
                  <c:v>54.80000000000004</c:v>
                </c:pt>
                <c:pt idx="611">
                  <c:v>54.899999999999949</c:v>
                </c:pt>
                <c:pt idx="612">
                  <c:v>54.983333333333348</c:v>
                </c:pt>
                <c:pt idx="613">
                  <c:v>55.083333333333471</c:v>
                </c:pt>
                <c:pt idx="614">
                  <c:v>55.166666666666657</c:v>
                </c:pt>
                <c:pt idx="615">
                  <c:v>55.266666666666673</c:v>
                </c:pt>
                <c:pt idx="616">
                  <c:v>55.349999999999966</c:v>
                </c:pt>
                <c:pt idx="617">
                  <c:v>55.449999999999875</c:v>
                </c:pt>
                <c:pt idx="618">
                  <c:v>55.533333333333275</c:v>
                </c:pt>
                <c:pt idx="619">
                  <c:v>55.616666666666674</c:v>
                </c:pt>
                <c:pt idx="620">
                  <c:v>55.699999999999967</c:v>
                </c:pt>
                <c:pt idx="621">
                  <c:v>55.799999999999983</c:v>
                </c:pt>
                <c:pt idx="622">
                  <c:v>55.883333333333169</c:v>
                </c:pt>
                <c:pt idx="623">
                  <c:v>55.966666666666569</c:v>
                </c:pt>
                <c:pt idx="624">
                  <c:v>56.066666666666691</c:v>
                </c:pt>
                <c:pt idx="625">
                  <c:v>56.150000000000091</c:v>
                </c:pt>
                <c:pt idx="626">
                  <c:v>56.233333333333277</c:v>
                </c:pt>
                <c:pt idx="627">
                  <c:v>56.316666666666677</c:v>
                </c:pt>
                <c:pt idx="628">
                  <c:v>56.416666666666693</c:v>
                </c:pt>
                <c:pt idx="629">
                  <c:v>56.499999999999986</c:v>
                </c:pt>
                <c:pt idx="630">
                  <c:v>56.583333333333385</c:v>
                </c:pt>
                <c:pt idx="631">
                  <c:v>56.683333333333294</c:v>
                </c:pt>
                <c:pt idx="632">
                  <c:v>56.766666666666694</c:v>
                </c:pt>
                <c:pt idx="633">
                  <c:v>56.849999999999987</c:v>
                </c:pt>
                <c:pt idx="634">
                  <c:v>56.95</c:v>
                </c:pt>
                <c:pt idx="635">
                  <c:v>57.033333333333189</c:v>
                </c:pt>
                <c:pt idx="636">
                  <c:v>57.116666666666589</c:v>
                </c:pt>
                <c:pt idx="637">
                  <c:v>57.216666666666711</c:v>
                </c:pt>
                <c:pt idx="638">
                  <c:v>57.300000000000111</c:v>
                </c:pt>
                <c:pt idx="639">
                  <c:v>57.383333333333297</c:v>
                </c:pt>
                <c:pt idx="640">
                  <c:v>57.483333333333313</c:v>
                </c:pt>
                <c:pt idx="641">
                  <c:v>57.566666666666606</c:v>
                </c:pt>
                <c:pt idx="642">
                  <c:v>57.650000000000006</c:v>
                </c:pt>
                <c:pt idx="643">
                  <c:v>57.749999999999915</c:v>
                </c:pt>
                <c:pt idx="644">
                  <c:v>57.833333333333314</c:v>
                </c:pt>
                <c:pt idx="645">
                  <c:v>57.916666666666607</c:v>
                </c:pt>
                <c:pt idx="646">
                  <c:v>58.000000000000007</c:v>
                </c:pt>
                <c:pt idx="647">
                  <c:v>58.100000000000023</c:v>
                </c:pt>
                <c:pt idx="648">
                  <c:v>58.183333333333209</c:v>
                </c:pt>
                <c:pt idx="649">
                  <c:v>58.266666666666609</c:v>
                </c:pt>
                <c:pt idx="650">
                  <c:v>58.366666666666731</c:v>
                </c:pt>
                <c:pt idx="651">
                  <c:v>58.46666666666664</c:v>
                </c:pt>
                <c:pt idx="652">
                  <c:v>58.566666666666762</c:v>
                </c:pt>
                <c:pt idx="653">
                  <c:v>58.649999999999949</c:v>
                </c:pt>
                <c:pt idx="654">
                  <c:v>58.733333333333348</c:v>
                </c:pt>
                <c:pt idx="655">
                  <c:v>58.833333333333364</c:v>
                </c:pt>
                <c:pt idx="656">
                  <c:v>58.916666666666657</c:v>
                </c:pt>
                <c:pt idx="657">
                  <c:v>59.016666666666566</c:v>
                </c:pt>
                <c:pt idx="658">
                  <c:v>59.099999999999966</c:v>
                </c:pt>
                <c:pt idx="659">
                  <c:v>59.200000000000088</c:v>
                </c:pt>
                <c:pt idx="660">
                  <c:v>59.283333333333275</c:v>
                </c:pt>
                <c:pt idx="661">
                  <c:v>59.366666666666674</c:v>
                </c:pt>
                <c:pt idx="662">
                  <c:v>59.449999999999861</c:v>
                </c:pt>
                <c:pt idx="663">
                  <c:v>59.53333333333326</c:v>
                </c:pt>
                <c:pt idx="664">
                  <c:v>59.633333333333383</c:v>
                </c:pt>
                <c:pt idx="665">
                  <c:v>59.716666666666782</c:v>
                </c:pt>
                <c:pt idx="666">
                  <c:v>59.799999999999969</c:v>
                </c:pt>
                <c:pt idx="667">
                  <c:v>59.883333333333368</c:v>
                </c:pt>
                <c:pt idx="668">
                  <c:v>59.983333333333277</c:v>
                </c:pt>
                <c:pt idx="669">
                  <c:v>60.066666666666677</c:v>
                </c:pt>
                <c:pt idx="670">
                  <c:v>60.150000000000077</c:v>
                </c:pt>
                <c:pt idx="671">
                  <c:v>60.233333333333263</c:v>
                </c:pt>
                <c:pt idx="672">
                  <c:v>60.316666666666663</c:v>
                </c:pt>
                <c:pt idx="673">
                  <c:v>60.416666666666679</c:v>
                </c:pt>
                <c:pt idx="674">
                  <c:v>60.499999999999972</c:v>
                </c:pt>
                <c:pt idx="675">
                  <c:v>60.583333333333371</c:v>
                </c:pt>
                <c:pt idx="676">
                  <c:v>60.666666666666771</c:v>
                </c:pt>
                <c:pt idx="677">
                  <c:v>60.749999999999957</c:v>
                </c:pt>
                <c:pt idx="678">
                  <c:v>60.849999999999973</c:v>
                </c:pt>
                <c:pt idx="679">
                  <c:v>60.933333333333266</c:v>
                </c:pt>
                <c:pt idx="680">
                  <c:v>61.016666666666666</c:v>
                </c:pt>
                <c:pt idx="681">
                  <c:v>61.116666666666575</c:v>
                </c:pt>
                <c:pt idx="682">
                  <c:v>61.199999999999974</c:v>
                </c:pt>
                <c:pt idx="683">
                  <c:v>61.283333333333267</c:v>
                </c:pt>
                <c:pt idx="684">
                  <c:v>61.366666666666667</c:v>
                </c:pt>
                <c:pt idx="685">
                  <c:v>61.466666666666683</c:v>
                </c:pt>
                <c:pt idx="686">
                  <c:v>61.549999999999869</c:v>
                </c:pt>
                <c:pt idx="687">
                  <c:v>61.633333333333269</c:v>
                </c:pt>
                <c:pt idx="688">
                  <c:v>61.733333333333391</c:v>
                </c:pt>
                <c:pt idx="689">
                  <c:v>61.8333333333333</c:v>
                </c:pt>
                <c:pt idx="690">
                  <c:v>61.9166666666667</c:v>
                </c:pt>
                <c:pt idx="691">
                  <c:v>61.999999999999993</c:v>
                </c:pt>
                <c:pt idx="692">
                  <c:v>62.083333333333286</c:v>
                </c:pt>
                <c:pt idx="693">
                  <c:v>62.183333333333195</c:v>
                </c:pt>
                <c:pt idx="694">
                  <c:v>62.266666666666595</c:v>
                </c:pt>
                <c:pt idx="695">
                  <c:v>62.349999999999994</c:v>
                </c:pt>
                <c:pt idx="696">
                  <c:v>62.450000000000117</c:v>
                </c:pt>
                <c:pt idx="697">
                  <c:v>62.533333333333303</c:v>
                </c:pt>
              </c:numCache>
            </c:numRef>
          </c:xVal>
          <c:yVal>
            <c:numRef>
              <c:f>'VAR I'!$J$13:$J$710</c:f>
              <c:numCache>
                <c:formatCode>0.000</c:formatCode>
                <c:ptCount val="6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0.11039999999991214</c:v>
                </c:pt>
                <c:pt idx="40">
                  <c:v>0.20160000000009742</c:v>
                </c:pt>
                <c:pt idx="41">
                  <c:v>0.17039999999986438</c:v>
                </c:pt>
                <c:pt idx="42">
                  <c:v>9.6000000000087307E-2</c:v>
                </c:pt>
                <c:pt idx="43">
                  <c:v>0.26639999999978797</c:v>
                </c:pt>
                <c:pt idx="44">
                  <c:v>0.23280000000011247</c:v>
                </c:pt>
                <c:pt idx="45">
                  <c:v>0.18480000000008928</c:v>
                </c:pt>
                <c:pt idx="46">
                  <c:v>0.19399999999996967</c:v>
                </c:pt>
                <c:pt idx="47">
                  <c:v>0.33119999999973643</c:v>
                </c:pt>
                <c:pt idx="48">
                  <c:v>0.24480000000011826</c:v>
                </c:pt>
                <c:pt idx="49">
                  <c:v>0.27399999999995717</c:v>
                </c:pt>
                <c:pt idx="50">
                  <c:v>0.28560000000013802</c:v>
                </c:pt>
                <c:pt idx="51">
                  <c:v>0.30959999999975363</c:v>
                </c:pt>
                <c:pt idx="52">
                  <c:v>0.20199999999996843</c:v>
                </c:pt>
                <c:pt idx="53">
                  <c:v>0.36480000000017626</c:v>
                </c:pt>
                <c:pt idx="54">
                  <c:v>0.36000000000017396</c:v>
                </c:pt>
                <c:pt idx="55">
                  <c:v>0.33599999999994751</c:v>
                </c:pt>
                <c:pt idx="56">
                  <c:v>0.39839999999968301</c:v>
                </c:pt>
                <c:pt idx="57">
                  <c:v>0.31600000000028744</c:v>
                </c:pt>
                <c:pt idx="58">
                  <c:v>0.37439999999970203</c:v>
                </c:pt>
                <c:pt idx="59">
                  <c:v>0.31440000000015189</c:v>
                </c:pt>
                <c:pt idx="60">
                  <c:v>0.35199999999994502</c:v>
                </c:pt>
                <c:pt idx="61">
                  <c:v>0.45120000000021804</c:v>
                </c:pt>
                <c:pt idx="62">
                  <c:v>0.28319999999977463</c:v>
                </c:pt>
                <c:pt idx="63">
                  <c:v>0.4440000000002145</c:v>
                </c:pt>
                <c:pt idx="64">
                  <c:v>0.35799999999994403</c:v>
                </c:pt>
                <c:pt idx="65">
                  <c:v>0.35199999999994502</c:v>
                </c:pt>
                <c:pt idx="66">
                  <c:v>0.47520000000022961</c:v>
                </c:pt>
                <c:pt idx="67">
                  <c:v>0.40079999999968102</c:v>
                </c:pt>
                <c:pt idx="68">
                  <c:v>0.46320000000022382</c:v>
                </c:pt>
                <c:pt idx="69">
                  <c:v>0.53520000000025858</c:v>
                </c:pt>
                <c:pt idx="70">
                  <c:v>0.22799999999996437</c:v>
                </c:pt>
                <c:pt idx="71">
                  <c:v>0.56639999999954926</c:v>
                </c:pt>
                <c:pt idx="72">
                  <c:v>0.3260000000002965</c:v>
                </c:pt>
                <c:pt idx="73">
                  <c:v>0.29599999999995374</c:v>
                </c:pt>
                <c:pt idx="74">
                  <c:v>0.48719999999961228</c:v>
                </c:pt>
                <c:pt idx="75">
                  <c:v>0.4344000000002099</c:v>
                </c:pt>
                <c:pt idx="76">
                  <c:v>0.36399999999994309</c:v>
                </c:pt>
                <c:pt idx="77">
                  <c:v>0.45120000000021804</c:v>
                </c:pt>
                <c:pt idx="78">
                  <c:v>0.35519999999971735</c:v>
                </c:pt>
                <c:pt idx="79">
                  <c:v>0.52080000000025162</c:v>
                </c:pt>
                <c:pt idx="80">
                  <c:v>0.40799999999993619</c:v>
                </c:pt>
                <c:pt idx="81">
                  <c:v>0.38640000000018671</c:v>
                </c:pt>
                <c:pt idx="82">
                  <c:v>0.43679999999965236</c:v>
                </c:pt>
                <c:pt idx="83">
                  <c:v>0.4488000000002168</c:v>
                </c:pt>
                <c:pt idx="84">
                  <c:v>0.43599999999993189</c:v>
                </c:pt>
                <c:pt idx="85">
                  <c:v>0.42240000000020411</c:v>
                </c:pt>
                <c:pt idx="86">
                  <c:v>0.45839999999963521</c:v>
                </c:pt>
                <c:pt idx="87">
                  <c:v>0.51840000000025055</c:v>
                </c:pt>
                <c:pt idx="88">
                  <c:v>0.32599999999994905</c:v>
                </c:pt>
                <c:pt idx="89">
                  <c:v>0.4704000000002273</c:v>
                </c:pt>
                <c:pt idx="90">
                  <c:v>0.61919999999950726</c:v>
                </c:pt>
                <c:pt idx="91">
                  <c:v>0.38640000000018671</c:v>
                </c:pt>
                <c:pt idx="92">
                  <c:v>0.41999999999993437</c:v>
                </c:pt>
                <c:pt idx="93">
                  <c:v>0.42999999999993277</c:v>
                </c:pt>
                <c:pt idx="94">
                  <c:v>0.56160000000027133</c:v>
                </c:pt>
                <c:pt idx="95">
                  <c:v>0.43200000000020872</c:v>
                </c:pt>
                <c:pt idx="96">
                  <c:v>0.48479999999961415</c:v>
                </c:pt>
                <c:pt idx="97">
                  <c:v>0.49200000000023769</c:v>
                </c:pt>
                <c:pt idx="98">
                  <c:v>0.53279999999957595</c:v>
                </c:pt>
                <c:pt idx="99">
                  <c:v>0.40200000000036562</c:v>
                </c:pt>
                <c:pt idx="100">
                  <c:v>0.5111999999995932</c:v>
                </c:pt>
                <c:pt idx="101">
                  <c:v>0.55680000000026897</c:v>
                </c:pt>
                <c:pt idx="102">
                  <c:v>0.40999999999993592</c:v>
                </c:pt>
                <c:pt idx="103">
                  <c:v>0.55200000000026672</c:v>
                </c:pt>
                <c:pt idx="104">
                  <c:v>0.53279999999957595</c:v>
                </c:pt>
                <c:pt idx="105">
                  <c:v>0.50999999999992029</c:v>
                </c:pt>
                <c:pt idx="106">
                  <c:v>0.5328000000002574</c:v>
                </c:pt>
                <c:pt idx="107">
                  <c:v>0.42599999999993343</c:v>
                </c:pt>
                <c:pt idx="108">
                  <c:v>0.48720000000023544</c:v>
                </c:pt>
                <c:pt idx="109">
                  <c:v>0.5111999999995932</c:v>
                </c:pt>
                <c:pt idx="110">
                  <c:v>0.49999999999992184</c:v>
                </c:pt>
                <c:pt idx="111">
                  <c:v>0.59760000000028868</c:v>
                </c:pt>
                <c:pt idx="112">
                  <c:v>0.51840000000025055</c:v>
                </c:pt>
                <c:pt idx="113">
                  <c:v>0.41799999999993465</c:v>
                </c:pt>
                <c:pt idx="114">
                  <c:v>0.50159999999960081</c:v>
                </c:pt>
                <c:pt idx="115">
                  <c:v>0.48000000000043658</c:v>
                </c:pt>
                <c:pt idx="116">
                  <c:v>0.49199999999960847</c:v>
                </c:pt>
                <c:pt idx="117">
                  <c:v>0.71040000000034331</c:v>
                </c:pt>
                <c:pt idx="118">
                  <c:v>1.0992000000005311</c:v>
                </c:pt>
                <c:pt idx="119">
                  <c:v>0.27999999999995623</c:v>
                </c:pt>
                <c:pt idx="120">
                  <c:v>0.33199999999994811</c:v>
                </c:pt>
                <c:pt idx="121">
                  <c:v>0.5111999999995932</c:v>
                </c:pt>
                <c:pt idx="122">
                  <c:v>0.41760000000020175</c:v>
                </c:pt>
                <c:pt idx="123">
                  <c:v>0.45120000000021804</c:v>
                </c:pt>
                <c:pt idx="124">
                  <c:v>0.37399999999994155</c:v>
                </c:pt>
                <c:pt idx="125">
                  <c:v>0.50399999999959888</c:v>
                </c:pt>
                <c:pt idx="126">
                  <c:v>0.42800000000038924</c:v>
                </c:pt>
                <c:pt idx="127">
                  <c:v>0.71519999999943085</c:v>
                </c:pt>
                <c:pt idx="128">
                  <c:v>0.58080000000028065</c:v>
                </c:pt>
                <c:pt idx="129">
                  <c:v>0.62639999999950158</c:v>
                </c:pt>
                <c:pt idx="130">
                  <c:v>0.56600000000051476</c:v>
                </c:pt>
                <c:pt idx="131">
                  <c:v>0.61199999999951293</c:v>
                </c:pt>
                <c:pt idx="132">
                  <c:v>0.51199999999991996</c:v>
                </c:pt>
                <c:pt idx="133">
                  <c:v>0.65760000000031771</c:v>
                </c:pt>
                <c:pt idx="134">
                  <c:v>0.50400000000015144</c:v>
                </c:pt>
                <c:pt idx="135">
                  <c:v>0.8399999999993315</c:v>
                </c:pt>
                <c:pt idx="136">
                  <c:v>1.0560000000005103</c:v>
                </c:pt>
                <c:pt idx="137">
                  <c:v>0.64080000000030957</c:v>
                </c:pt>
                <c:pt idx="138">
                  <c:v>0.46999999999992653</c:v>
                </c:pt>
                <c:pt idx="139">
                  <c:v>0.72239999999942517</c:v>
                </c:pt>
                <c:pt idx="140">
                  <c:v>0.48480000000023421</c:v>
                </c:pt>
                <c:pt idx="141">
                  <c:v>0.5232000000002528</c:v>
                </c:pt>
                <c:pt idx="142">
                  <c:v>0.40399999999993685</c:v>
                </c:pt>
                <c:pt idx="143">
                  <c:v>0.54479999999956641</c:v>
                </c:pt>
                <c:pt idx="144">
                  <c:v>0.57600000000027829</c:v>
                </c:pt>
                <c:pt idx="145">
                  <c:v>0.50799999999992052</c:v>
                </c:pt>
                <c:pt idx="146">
                  <c:v>0.59520000000028761</c:v>
                </c:pt>
                <c:pt idx="147">
                  <c:v>0.44599999999993029</c:v>
                </c:pt>
                <c:pt idx="148">
                  <c:v>0.49399999999992278</c:v>
                </c:pt>
                <c:pt idx="149">
                  <c:v>0.71280000000034438</c:v>
                </c:pt>
                <c:pt idx="150">
                  <c:v>0.45399999999992902</c:v>
                </c:pt>
                <c:pt idx="151">
                  <c:v>0.59039999999953019</c:v>
                </c:pt>
                <c:pt idx="152">
                  <c:v>0.57600000000027829</c:v>
                </c:pt>
                <c:pt idx="153">
                  <c:v>0.48399999999992432</c:v>
                </c:pt>
                <c:pt idx="154">
                  <c:v>0.59760000000028868</c:v>
                </c:pt>
                <c:pt idx="155">
                  <c:v>0.55199999999956073</c:v>
                </c:pt>
                <c:pt idx="156">
                  <c:v>0.50200000000045664</c:v>
                </c:pt>
                <c:pt idx="157">
                  <c:v>0.56639999999954926</c:v>
                </c:pt>
                <c:pt idx="158">
                  <c:v>0.54799999999991433</c:v>
                </c:pt>
                <c:pt idx="159">
                  <c:v>0.80880000000039087</c:v>
                </c:pt>
                <c:pt idx="160">
                  <c:v>0.51840000000025055</c:v>
                </c:pt>
                <c:pt idx="161">
                  <c:v>0.47599999999992559</c:v>
                </c:pt>
                <c:pt idx="162">
                  <c:v>0.64079999999949</c:v>
                </c:pt>
                <c:pt idx="163">
                  <c:v>0.53520000000025858</c:v>
                </c:pt>
                <c:pt idx="164">
                  <c:v>0.55680000000026897</c:v>
                </c:pt>
                <c:pt idx="165">
                  <c:v>0.4959999999999225</c:v>
                </c:pt>
                <c:pt idx="166">
                  <c:v>0.71999999999942699</c:v>
                </c:pt>
                <c:pt idx="167">
                  <c:v>0.57799999999990959</c:v>
                </c:pt>
                <c:pt idx="168">
                  <c:v>0.57400000000052198</c:v>
                </c:pt>
                <c:pt idx="169">
                  <c:v>0.74159999999940984</c:v>
                </c:pt>
                <c:pt idx="170">
                  <c:v>0.65040000000031428</c:v>
                </c:pt>
                <c:pt idx="171">
                  <c:v>0.60240000000029115</c:v>
                </c:pt>
                <c:pt idx="172">
                  <c:v>0.54799999999991433</c:v>
                </c:pt>
                <c:pt idx="173">
                  <c:v>0.66239999999947285</c:v>
                </c:pt>
                <c:pt idx="174">
                  <c:v>0.67920000000032821</c:v>
                </c:pt>
                <c:pt idx="175">
                  <c:v>0.57399999999991025</c:v>
                </c:pt>
                <c:pt idx="176">
                  <c:v>0.90480000000043725</c:v>
                </c:pt>
                <c:pt idx="177">
                  <c:v>0.65279999999948046</c:v>
                </c:pt>
                <c:pt idx="178">
                  <c:v>0.45399999999992902</c:v>
                </c:pt>
                <c:pt idx="179">
                  <c:v>0.80160000000038723</c:v>
                </c:pt>
                <c:pt idx="180">
                  <c:v>0.8160000000003943</c:v>
                </c:pt>
                <c:pt idx="181">
                  <c:v>0.66999999999989523</c:v>
                </c:pt>
                <c:pt idx="182">
                  <c:v>0.70559999999943845</c:v>
                </c:pt>
                <c:pt idx="183">
                  <c:v>0.77760000000037566</c:v>
                </c:pt>
                <c:pt idx="184">
                  <c:v>0.90720000000043821</c:v>
                </c:pt>
                <c:pt idx="185">
                  <c:v>0.6319999999999012</c:v>
                </c:pt>
                <c:pt idx="186">
                  <c:v>0.62639999999950158</c:v>
                </c:pt>
                <c:pt idx="187">
                  <c:v>0.66240000000032007</c:v>
                </c:pt>
                <c:pt idx="188">
                  <c:v>0.62880000000030378</c:v>
                </c:pt>
                <c:pt idx="189">
                  <c:v>0.543999999999915</c:v>
                </c:pt>
                <c:pt idx="190">
                  <c:v>0.57359999999954348</c:v>
                </c:pt>
                <c:pt idx="191">
                  <c:v>0.70560000000034084</c:v>
                </c:pt>
                <c:pt idx="192">
                  <c:v>0.62399999999990241</c:v>
                </c:pt>
                <c:pt idx="193">
                  <c:v>0.68880000000033281</c:v>
                </c:pt>
                <c:pt idx="194">
                  <c:v>0.71279999999943278</c:v>
                </c:pt>
                <c:pt idx="195">
                  <c:v>0.61400000000055843</c:v>
                </c:pt>
                <c:pt idx="196">
                  <c:v>0.75599999999939838</c:v>
                </c:pt>
                <c:pt idx="197">
                  <c:v>0.80160000000038723</c:v>
                </c:pt>
                <c:pt idx="198">
                  <c:v>0.65999999999947478</c:v>
                </c:pt>
                <c:pt idx="199">
                  <c:v>0.56600000000051476</c:v>
                </c:pt>
                <c:pt idx="200">
                  <c:v>0.6575999999994766</c:v>
                </c:pt>
                <c:pt idx="201">
                  <c:v>0.71280000000034438</c:v>
                </c:pt>
                <c:pt idx="202">
                  <c:v>0.63120000000030496</c:v>
                </c:pt>
                <c:pt idx="203">
                  <c:v>0.58799999999990804</c:v>
                </c:pt>
                <c:pt idx="204">
                  <c:v>0.67919999999945946</c:v>
                </c:pt>
                <c:pt idx="205">
                  <c:v>0.74160000000035831</c:v>
                </c:pt>
                <c:pt idx="206">
                  <c:v>0.53999999999991555</c:v>
                </c:pt>
                <c:pt idx="207">
                  <c:v>0.65040000000031428</c:v>
                </c:pt>
                <c:pt idx="208">
                  <c:v>0.66719999999946911</c:v>
                </c:pt>
                <c:pt idx="209">
                  <c:v>0.50057142857157899</c:v>
                </c:pt>
                <c:pt idx="210">
                  <c:v>0.72960000000035252</c:v>
                </c:pt>
                <c:pt idx="211">
                  <c:v>0.66959999999946707</c:v>
                </c:pt>
                <c:pt idx="212">
                  <c:v>0.55399999999991334</c:v>
                </c:pt>
                <c:pt idx="213">
                  <c:v>0.62400000000030154</c:v>
                </c:pt>
                <c:pt idx="214">
                  <c:v>0.65799999999989711</c:v>
                </c:pt>
                <c:pt idx="215">
                  <c:v>0.71040000000034331</c:v>
                </c:pt>
                <c:pt idx="216">
                  <c:v>0.83519999999933525</c:v>
                </c:pt>
                <c:pt idx="217">
                  <c:v>0.59200000000053843</c:v>
                </c:pt>
                <c:pt idx="218">
                  <c:v>0.60239999999952065</c:v>
                </c:pt>
                <c:pt idx="219">
                  <c:v>0.67399999999989468</c:v>
                </c:pt>
                <c:pt idx="220">
                  <c:v>0.79440000000038391</c:v>
                </c:pt>
                <c:pt idx="221">
                  <c:v>0.70999999999988905</c:v>
                </c:pt>
                <c:pt idx="222">
                  <c:v>0.79440000000038391</c:v>
                </c:pt>
                <c:pt idx="223">
                  <c:v>0.91919999999926838</c:v>
                </c:pt>
                <c:pt idx="224">
                  <c:v>0.60399999999990561</c:v>
                </c:pt>
                <c:pt idx="225">
                  <c:v>0.73680000000035595</c:v>
                </c:pt>
                <c:pt idx="226">
                  <c:v>0.69600000000033624</c:v>
                </c:pt>
                <c:pt idx="227">
                  <c:v>0.77519999999938305</c:v>
                </c:pt>
                <c:pt idx="228">
                  <c:v>0.62399999999990241</c:v>
                </c:pt>
                <c:pt idx="229">
                  <c:v>0.91920000000044411</c:v>
                </c:pt>
                <c:pt idx="230">
                  <c:v>0.65399999999989777</c:v>
                </c:pt>
                <c:pt idx="231">
                  <c:v>0.72000000000034792</c:v>
                </c:pt>
                <c:pt idx="232">
                  <c:v>0.79199999999936976</c:v>
                </c:pt>
                <c:pt idx="233">
                  <c:v>0.79200000000038262</c:v>
                </c:pt>
                <c:pt idx="234">
                  <c:v>0.79200000000038262</c:v>
                </c:pt>
                <c:pt idx="235">
                  <c:v>0.65999999999989678</c:v>
                </c:pt>
                <c:pt idx="236">
                  <c:v>0.71519999999943085</c:v>
                </c:pt>
                <c:pt idx="237">
                  <c:v>0.75120000000036302</c:v>
                </c:pt>
                <c:pt idx="238">
                  <c:v>0.62399999999990241</c:v>
                </c:pt>
                <c:pt idx="239">
                  <c:v>0.62399999999990241</c:v>
                </c:pt>
                <c:pt idx="240">
                  <c:v>0.78720000000038026</c:v>
                </c:pt>
                <c:pt idx="241">
                  <c:v>0.65280000000031535</c:v>
                </c:pt>
                <c:pt idx="242">
                  <c:v>0.55799999999991279</c:v>
                </c:pt>
                <c:pt idx="243">
                  <c:v>0.66479999999947093</c:v>
                </c:pt>
                <c:pt idx="244">
                  <c:v>0.51800000000047108</c:v>
                </c:pt>
                <c:pt idx="245">
                  <c:v>0.69839999999944424</c:v>
                </c:pt>
                <c:pt idx="246">
                  <c:v>0.59999999999990616</c:v>
                </c:pt>
                <c:pt idx="247">
                  <c:v>0.86640000000041861</c:v>
                </c:pt>
                <c:pt idx="248">
                  <c:v>0.67999999999989369</c:v>
                </c:pt>
                <c:pt idx="249">
                  <c:v>0.71599999999988806</c:v>
                </c:pt>
                <c:pt idx="250">
                  <c:v>0.65399999999989777</c:v>
                </c:pt>
                <c:pt idx="251">
                  <c:v>0.80400000000038851</c:v>
                </c:pt>
                <c:pt idx="252">
                  <c:v>0.56999999999991091</c:v>
                </c:pt>
                <c:pt idx="253">
                  <c:v>0.80160000000038723</c:v>
                </c:pt>
                <c:pt idx="254">
                  <c:v>0.55199999999991378</c:v>
                </c:pt>
                <c:pt idx="255">
                  <c:v>0.75360000000036409</c:v>
                </c:pt>
                <c:pt idx="256">
                  <c:v>0.56399999999991179</c:v>
                </c:pt>
                <c:pt idx="257">
                  <c:v>0.68879999999945185</c:v>
                </c:pt>
                <c:pt idx="258">
                  <c:v>0.6379999999999002</c:v>
                </c:pt>
                <c:pt idx="259">
                  <c:v>0.72800000000066212</c:v>
                </c:pt>
                <c:pt idx="260">
                  <c:v>0.85199999999986686</c:v>
                </c:pt>
                <c:pt idx="261">
                  <c:v>0.78959999999937158</c:v>
                </c:pt>
                <c:pt idx="262">
                  <c:v>0.67600000000061478</c:v>
                </c:pt>
                <c:pt idx="263">
                  <c:v>0.74399999999988375</c:v>
                </c:pt>
                <c:pt idx="264">
                  <c:v>0.79679999999936602</c:v>
                </c:pt>
                <c:pt idx="265">
                  <c:v>0.79199999999987625</c:v>
                </c:pt>
                <c:pt idx="266">
                  <c:v>0.83040000000040126</c:v>
                </c:pt>
                <c:pt idx="267">
                  <c:v>0.57799999999990959</c:v>
                </c:pt>
                <c:pt idx="268">
                  <c:v>0.85680000000041401</c:v>
                </c:pt>
                <c:pt idx="269">
                  <c:v>0.81839999999934876</c:v>
                </c:pt>
                <c:pt idx="270">
                  <c:v>0.62400000000056755</c:v>
                </c:pt>
                <c:pt idx="271">
                  <c:v>0.71399999999988839</c:v>
                </c:pt>
                <c:pt idx="272">
                  <c:v>0.72199999999988718</c:v>
                </c:pt>
                <c:pt idx="273">
                  <c:v>0.80640000000038969</c:v>
                </c:pt>
                <c:pt idx="274">
                  <c:v>0.70199999999989027</c:v>
                </c:pt>
                <c:pt idx="275">
                  <c:v>0.76079999999939452</c:v>
                </c:pt>
                <c:pt idx="276">
                  <c:v>0.65999999999989678</c:v>
                </c:pt>
                <c:pt idx="277">
                  <c:v>0.64600000000058744</c:v>
                </c:pt>
                <c:pt idx="278">
                  <c:v>0.82559999999934297</c:v>
                </c:pt>
                <c:pt idx="279">
                  <c:v>0.7224000000003491</c:v>
                </c:pt>
                <c:pt idx="280">
                  <c:v>0.62999999999990153</c:v>
                </c:pt>
                <c:pt idx="281">
                  <c:v>0.72720000000035134</c:v>
                </c:pt>
                <c:pt idx="282">
                  <c:v>0.59999999999990616</c:v>
                </c:pt>
                <c:pt idx="283">
                  <c:v>0.69599999999989115</c:v>
                </c:pt>
                <c:pt idx="284">
                  <c:v>0.68999999999989214</c:v>
                </c:pt>
                <c:pt idx="285">
                  <c:v>0.74799999999988309</c:v>
                </c:pt>
                <c:pt idx="286">
                  <c:v>0.61399999999990396</c:v>
                </c:pt>
                <c:pt idx="287">
                  <c:v>0.92880000000044882</c:v>
                </c:pt>
                <c:pt idx="288">
                  <c:v>0.76799999999987989</c:v>
                </c:pt>
                <c:pt idx="289">
                  <c:v>0.98400000000047538</c:v>
                </c:pt>
                <c:pt idx="290">
                  <c:v>0.97439999999922455</c:v>
                </c:pt>
                <c:pt idx="291">
                  <c:v>0.8219999999998715</c:v>
                </c:pt>
                <c:pt idx="292">
                  <c:v>0.85440000000041283</c:v>
                </c:pt>
                <c:pt idx="293">
                  <c:v>0.76599999999988022</c:v>
                </c:pt>
                <c:pt idx="294">
                  <c:v>0.77399999999987912</c:v>
                </c:pt>
                <c:pt idx="295">
                  <c:v>0.9096000000004395</c:v>
                </c:pt>
                <c:pt idx="296">
                  <c:v>0.7165714285716438</c:v>
                </c:pt>
                <c:pt idx="297">
                  <c:v>0.86159999999931425</c:v>
                </c:pt>
                <c:pt idx="298">
                  <c:v>0.95040000000045921</c:v>
                </c:pt>
                <c:pt idx="299">
                  <c:v>0.67199999999989501</c:v>
                </c:pt>
                <c:pt idx="300">
                  <c:v>0.81120000000039183</c:v>
                </c:pt>
                <c:pt idx="301">
                  <c:v>0.71399999999988839</c:v>
                </c:pt>
                <c:pt idx="302">
                  <c:v>0.77759999999938112</c:v>
                </c:pt>
                <c:pt idx="303">
                  <c:v>0.6400000000005821</c:v>
                </c:pt>
                <c:pt idx="304">
                  <c:v>0.63999999999989998</c:v>
                </c:pt>
                <c:pt idx="305">
                  <c:v>0.73439999999941563</c:v>
                </c:pt>
                <c:pt idx="306">
                  <c:v>0.74640000000036066</c:v>
                </c:pt>
                <c:pt idx="307">
                  <c:v>0.70320000000033978</c:v>
                </c:pt>
                <c:pt idx="308">
                  <c:v>0.62799999999990175</c:v>
                </c:pt>
                <c:pt idx="309">
                  <c:v>0.76079999999939452</c:v>
                </c:pt>
                <c:pt idx="310">
                  <c:v>0.65280000000031535</c:v>
                </c:pt>
                <c:pt idx="311">
                  <c:v>0.64599999999989899</c:v>
                </c:pt>
                <c:pt idx="312">
                  <c:v>1.0128000000004895</c:v>
                </c:pt>
                <c:pt idx="313">
                  <c:v>0.55919999999955505</c:v>
                </c:pt>
                <c:pt idx="314">
                  <c:v>0.64400000000058577</c:v>
                </c:pt>
                <c:pt idx="315">
                  <c:v>0.81839999999934876</c:v>
                </c:pt>
                <c:pt idx="316">
                  <c:v>0.80640000000038969</c:v>
                </c:pt>
                <c:pt idx="317">
                  <c:v>0.64599999999989899</c:v>
                </c:pt>
                <c:pt idx="318">
                  <c:v>0.74640000000036066</c:v>
                </c:pt>
                <c:pt idx="319">
                  <c:v>0.52799999999967628</c:v>
                </c:pt>
                <c:pt idx="320">
                  <c:v>0.91680000000044304</c:v>
                </c:pt>
                <c:pt idx="321">
                  <c:v>0.75119999999940223</c:v>
                </c:pt>
                <c:pt idx="322">
                  <c:v>0.63000000000057299</c:v>
                </c:pt>
                <c:pt idx="323">
                  <c:v>0.66239999999947285</c:v>
                </c:pt>
                <c:pt idx="324">
                  <c:v>0.70320000000033978</c:v>
                </c:pt>
                <c:pt idx="325">
                  <c:v>0.71760000000034674</c:v>
                </c:pt>
                <c:pt idx="326">
                  <c:v>0.60799999999990495</c:v>
                </c:pt>
                <c:pt idx="327">
                  <c:v>0.85919999999931618</c:v>
                </c:pt>
                <c:pt idx="328">
                  <c:v>0.65520000000031664</c:v>
                </c:pt>
                <c:pt idx="329">
                  <c:v>0.72000000000034792</c:v>
                </c:pt>
                <c:pt idx="330">
                  <c:v>0.60799999999990495</c:v>
                </c:pt>
                <c:pt idx="331">
                  <c:v>0.85679999999931822</c:v>
                </c:pt>
                <c:pt idx="332">
                  <c:v>0.67799999999989402</c:v>
                </c:pt>
                <c:pt idx="333">
                  <c:v>1.0248000000004953</c:v>
                </c:pt>
                <c:pt idx="334">
                  <c:v>0.61599999999990374</c:v>
                </c:pt>
                <c:pt idx="335">
                  <c:v>0.89760000000043361</c:v>
                </c:pt>
                <c:pt idx="336">
                  <c:v>0.7631999999993927</c:v>
                </c:pt>
                <c:pt idx="337">
                  <c:v>0.86880000000041979</c:v>
                </c:pt>
                <c:pt idx="338">
                  <c:v>0.62999999999990153</c:v>
                </c:pt>
                <c:pt idx="339">
                  <c:v>0.74999999999988276</c:v>
                </c:pt>
                <c:pt idx="340">
                  <c:v>0.81840000000039548</c:v>
                </c:pt>
                <c:pt idx="341">
                  <c:v>0.74640000000036066</c:v>
                </c:pt>
                <c:pt idx="342">
                  <c:v>0.62799999999990175</c:v>
                </c:pt>
                <c:pt idx="343">
                  <c:v>0.78959999999937158</c:v>
                </c:pt>
                <c:pt idx="344">
                  <c:v>0.79680000000038509</c:v>
                </c:pt>
                <c:pt idx="345">
                  <c:v>0.75999999999988122</c:v>
                </c:pt>
                <c:pt idx="346">
                  <c:v>0.77599999999987868</c:v>
                </c:pt>
                <c:pt idx="347">
                  <c:v>0.98880000000047785</c:v>
                </c:pt>
                <c:pt idx="348">
                  <c:v>0.86400000000041743</c:v>
                </c:pt>
                <c:pt idx="349">
                  <c:v>0.67199999999989501</c:v>
                </c:pt>
                <c:pt idx="350">
                  <c:v>0.90719999999927803</c:v>
                </c:pt>
                <c:pt idx="351">
                  <c:v>0.78960000000038144</c:v>
                </c:pt>
                <c:pt idx="352">
                  <c:v>0.68799999999989248</c:v>
                </c:pt>
                <c:pt idx="353">
                  <c:v>0.8256000000003989</c:v>
                </c:pt>
                <c:pt idx="354">
                  <c:v>0.7799999999993793</c:v>
                </c:pt>
                <c:pt idx="355">
                  <c:v>0.88080000000042569</c:v>
                </c:pt>
                <c:pt idx="356">
                  <c:v>0.75600000000036527</c:v>
                </c:pt>
                <c:pt idx="357">
                  <c:v>0.64599999999989899</c:v>
                </c:pt>
                <c:pt idx="358">
                  <c:v>0.82079999999934683</c:v>
                </c:pt>
                <c:pt idx="359">
                  <c:v>0.78960000000038144</c:v>
                </c:pt>
                <c:pt idx="360">
                  <c:v>0.63999999999989998</c:v>
                </c:pt>
                <c:pt idx="361">
                  <c:v>0.78480000000037931</c:v>
                </c:pt>
                <c:pt idx="362">
                  <c:v>0.76559999999939066</c:v>
                </c:pt>
                <c:pt idx="363">
                  <c:v>0.60199999999990594</c:v>
                </c:pt>
                <c:pt idx="364">
                  <c:v>0.78480000000037931</c:v>
                </c:pt>
                <c:pt idx="365">
                  <c:v>0.75600000000036527</c:v>
                </c:pt>
                <c:pt idx="366">
                  <c:v>0.89759999999928564</c:v>
                </c:pt>
                <c:pt idx="367">
                  <c:v>0.93600000000045225</c:v>
                </c:pt>
                <c:pt idx="368">
                  <c:v>0.68799999999989248</c:v>
                </c:pt>
                <c:pt idx="369">
                  <c:v>0.77799999999987834</c:v>
                </c:pt>
                <c:pt idx="370">
                  <c:v>1.053600000000509</c:v>
                </c:pt>
                <c:pt idx="371">
                  <c:v>0.68799999999989248</c:v>
                </c:pt>
                <c:pt idx="372">
                  <c:v>0.82080000000039666</c:v>
                </c:pt>
                <c:pt idx="373">
                  <c:v>0.6859999999998927</c:v>
                </c:pt>
                <c:pt idx="374">
                  <c:v>0.90719999999927803</c:v>
                </c:pt>
                <c:pt idx="375">
                  <c:v>0.78720000000038026</c:v>
                </c:pt>
                <c:pt idx="376">
                  <c:v>0.68999999999989214</c:v>
                </c:pt>
                <c:pt idx="377">
                  <c:v>0.99120000000047881</c:v>
                </c:pt>
                <c:pt idx="378">
                  <c:v>0.77039999999938691</c:v>
                </c:pt>
                <c:pt idx="379">
                  <c:v>0.70400000000064034</c:v>
                </c:pt>
                <c:pt idx="380">
                  <c:v>0.81599999999935058</c:v>
                </c:pt>
                <c:pt idx="381">
                  <c:v>0.67999999999989369</c:v>
                </c:pt>
                <c:pt idx="382">
                  <c:v>0.8160000000003943</c:v>
                </c:pt>
                <c:pt idx="383">
                  <c:v>0.76199999999988088</c:v>
                </c:pt>
                <c:pt idx="384">
                  <c:v>0.85440000000041283</c:v>
                </c:pt>
                <c:pt idx="385">
                  <c:v>0.84719999999932571</c:v>
                </c:pt>
                <c:pt idx="386">
                  <c:v>0.82800000000040008</c:v>
                </c:pt>
                <c:pt idx="387">
                  <c:v>0.68399999999989314</c:v>
                </c:pt>
                <c:pt idx="388">
                  <c:v>0.85440000000041283</c:v>
                </c:pt>
                <c:pt idx="389">
                  <c:v>0.90479999999928007</c:v>
                </c:pt>
                <c:pt idx="390">
                  <c:v>0.71600000000065112</c:v>
                </c:pt>
                <c:pt idx="391">
                  <c:v>0.73799999999988464</c:v>
                </c:pt>
                <c:pt idx="392">
                  <c:v>0.94079999999925135</c:v>
                </c:pt>
                <c:pt idx="393">
                  <c:v>0.84000000000040587</c:v>
                </c:pt>
                <c:pt idx="394">
                  <c:v>0.54799999999991433</c:v>
                </c:pt>
                <c:pt idx="395">
                  <c:v>0.73199999999988563</c:v>
                </c:pt>
                <c:pt idx="396">
                  <c:v>0.96000000000046382</c:v>
                </c:pt>
                <c:pt idx="397">
                  <c:v>0.73799999999988464</c:v>
                </c:pt>
                <c:pt idx="398">
                  <c:v>0.87600000000042322</c:v>
                </c:pt>
                <c:pt idx="399">
                  <c:v>0.71799999999988773</c:v>
                </c:pt>
                <c:pt idx="400">
                  <c:v>0.78719999999937351</c:v>
                </c:pt>
                <c:pt idx="401">
                  <c:v>0.73800000000067123</c:v>
                </c:pt>
                <c:pt idx="402">
                  <c:v>0.91679999999927042</c:v>
                </c:pt>
                <c:pt idx="403">
                  <c:v>0.81360000000039312</c:v>
                </c:pt>
                <c:pt idx="404">
                  <c:v>0.72199999999988718</c:v>
                </c:pt>
                <c:pt idx="405">
                  <c:v>0.85440000000041283</c:v>
                </c:pt>
                <c:pt idx="406">
                  <c:v>0.75359999999940019</c:v>
                </c:pt>
                <c:pt idx="407">
                  <c:v>0.88560000000042782</c:v>
                </c:pt>
                <c:pt idx="408">
                  <c:v>0.68999999999989214</c:v>
                </c:pt>
                <c:pt idx="409">
                  <c:v>0.88320000000042664</c:v>
                </c:pt>
                <c:pt idx="410">
                  <c:v>0.83279999999933729</c:v>
                </c:pt>
                <c:pt idx="411">
                  <c:v>0.80160000000038723</c:v>
                </c:pt>
                <c:pt idx="412">
                  <c:v>0.67599999999989424</c:v>
                </c:pt>
                <c:pt idx="413">
                  <c:v>0.82080000000039666</c:v>
                </c:pt>
                <c:pt idx="414">
                  <c:v>0.83039999999933922</c:v>
                </c:pt>
                <c:pt idx="415">
                  <c:v>0.76800000000037105</c:v>
                </c:pt>
                <c:pt idx="416">
                  <c:v>0.7199999999998874</c:v>
                </c:pt>
                <c:pt idx="417">
                  <c:v>0.81120000000039183</c:v>
                </c:pt>
                <c:pt idx="418">
                  <c:v>0.73799999999988464</c:v>
                </c:pt>
                <c:pt idx="419">
                  <c:v>0.74599999999988331</c:v>
                </c:pt>
                <c:pt idx="420">
                  <c:v>0.79679999999936602</c:v>
                </c:pt>
                <c:pt idx="421">
                  <c:v>0.68800000000062567</c:v>
                </c:pt>
                <c:pt idx="422">
                  <c:v>0.85199999999932197</c:v>
                </c:pt>
                <c:pt idx="423">
                  <c:v>0.67399999999989468</c:v>
                </c:pt>
                <c:pt idx="424">
                  <c:v>0.8160000000003943</c:v>
                </c:pt>
                <c:pt idx="425">
                  <c:v>0.69799999999989082</c:v>
                </c:pt>
                <c:pt idx="426">
                  <c:v>0.8784000000004244</c:v>
                </c:pt>
                <c:pt idx="427">
                  <c:v>0.76079999999939452</c:v>
                </c:pt>
                <c:pt idx="428">
                  <c:v>0.67200000000061122</c:v>
                </c:pt>
                <c:pt idx="429">
                  <c:v>0.74159999999940984</c:v>
                </c:pt>
                <c:pt idx="430">
                  <c:v>0.79440000000038391</c:v>
                </c:pt>
                <c:pt idx="431">
                  <c:v>0.83519999999933525</c:v>
                </c:pt>
                <c:pt idx="432">
                  <c:v>0.77040000000037223</c:v>
                </c:pt>
                <c:pt idx="433">
                  <c:v>0.74599999999988331</c:v>
                </c:pt>
                <c:pt idx="434">
                  <c:v>0.87360000000042204</c:v>
                </c:pt>
                <c:pt idx="435">
                  <c:v>0.88799999999929335</c:v>
                </c:pt>
                <c:pt idx="436">
                  <c:v>0.86400000000041743</c:v>
                </c:pt>
                <c:pt idx="437">
                  <c:v>0.83799999999986896</c:v>
                </c:pt>
                <c:pt idx="438">
                  <c:v>0.84480000000040822</c:v>
                </c:pt>
                <c:pt idx="439">
                  <c:v>0.7799999999993793</c:v>
                </c:pt>
                <c:pt idx="440">
                  <c:v>0.64600000000058744</c:v>
                </c:pt>
                <c:pt idx="441">
                  <c:v>0.80399999999936012</c:v>
                </c:pt>
                <c:pt idx="442">
                  <c:v>0.76800000000037105</c:v>
                </c:pt>
                <c:pt idx="443">
                  <c:v>0.85439999999932015</c:v>
                </c:pt>
                <c:pt idx="444">
                  <c:v>0.7224000000003491</c:v>
                </c:pt>
                <c:pt idx="445">
                  <c:v>0.63999999999989998</c:v>
                </c:pt>
                <c:pt idx="446">
                  <c:v>0.73920000000035713</c:v>
                </c:pt>
                <c:pt idx="447">
                  <c:v>0.75119999999940223</c:v>
                </c:pt>
                <c:pt idx="448">
                  <c:v>1.0368000000005011</c:v>
                </c:pt>
                <c:pt idx="449">
                  <c:v>0.43399999999993216</c:v>
                </c:pt>
                <c:pt idx="450">
                  <c:v>0.80640000000038969</c:v>
                </c:pt>
                <c:pt idx="451">
                  <c:v>0.68199999999989347</c:v>
                </c:pt>
                <c:pt idx="452">
                  <c:v>0.77760000000037566</c:v>
                </c:pt>
                <c:pt idx="453">
                  <c:v>0.68639999999945378</c:v>
                </c:pt>
                <c:pt idx="454">
                  <c:v>0.68400000000033045</c:v>
                </c:pt>
                <c:pt idx="455">
                  <c:v>0.73920000000035713</c:v>
                </c:pt>
                <c:pt idx="456">
                  <c:v>0.65599999999989744</c:v>
                </c:pt>
                <c:pt idx="457">
                  <c:v>0.74639999999940609</c:v>
                </c:pt>
                <c:pt idx="458">
                  <c:v>0.76560000000036987</c:v>
                </c:pt>
                <c:pt idx="459">
                  <c:v>0.77599999999987868</c:v>
                </c:pt>
                <c:pt idx="460">
                  <c:v>0.89040000000043029</c:v>
                </c:pt>
                <c:pt idx="461">
                  <c:v>0.79679999999936602</c:v>
                </c:pt>
                <c:pt idx="462">
                  <c:v>0.6999999999998906</c:v>
                </c:pt>
                <c:pt idx="463">
                  <c:v>0.80880000000039087</c:v>
                </c:pt>
                <c:pt idx="464">
                  <c:v>0.84000000000040587</c:v>
                </c:pt>
                <c:pt idx="465">
                  <c:v>0.76799999999987989</c:v>
                </c:pt>
                <c:pt idx="466">
                  <c:v>0.63999999999989998</c:v>
                </c:pt>
                <c:pt idx="467">
                  <c:v>0.76800000000037105</c:v>
                </c:pt>
                <c:pt idx="468">
                  <c:v>0.71599999999988806</c:v>
                </c:pt>
                <c:pt idx="469">
                  <c:v>0.88079999999929914</c:v>
                </c:pt>
                <c:pt idx="470">
                  <c:v>0.78000000000037684</c:v>
                </c:pt>
                <c:pt idx="471">
                  <c:v>0.77280000000037341</c:v>
                </c:pt>
                <c:pt idx="472">
                  <c:v>0.84479999999932776</c:v>
                </c:pt>
                <c:pt idx="473">
                  <c:v>0.64599999999989899</c:v>
                </c:pt>
                <c:pt idx="474">
                  <c:v>0.72480000000035016</c:v>
                </c:pt>
                <c:pt idx="475">
                  <c:v>0.78960000000038144</c:v>
                </c:pt>
                <c:pt idx="476">
                  <c:v>0.7879999999998768</c:v>
                </c:pt>
                <c:pt idx="477">
                  <c:v>0.76559999999939066</c:v>
                </c:pt>
                <c:pt idx="478">
                  <c:v>0.60720000000029339</c:v>
                </c:pt>
                <c:pt idx="479">
                  <c:v>0.69199999999989181</c:v>
                </c:pt>
                <c:pt idx="480">
                  <c:v>0.55920000000027026</c:v>
                </c:pt>
                <c:pt idx="481">
                  <c:v>0.79199999999936976</c:v>
                </c:pt>
                <c:pt idx="482">
                  <c:v>0.73920000000035713</c:v>
                </c:pt>
                <c:pt idx="483">
                  <c:v>0.62199999999990285</c:v>
                </c:pt>
                <c:pt idx="484">
                  <c:v>0.85200000000041165</c:v>
                </c:pt>
                <c:pt idx="485">
                  <c:v>0.79919999999936397</c:v>
                </c:pt>
                <c:pt idx="486">
                  <c:v>0.80400000000038851</c:v>
                </c:pt>
                <c:pt idx="487">
                  <c:v>0.65799999999989711</c:v>
                </c:pt>
                <c:pt idx="488">
                  <c:v>0.76320000000036881</c:v>
                </c:pt>
                <c:pt idx="489">
                  <c:v>0.8495999999993239</c:v>
                </c:pt>
                <c:pt idx="490">
                  <c:v>0.69000000000062756</c:v>
                </c:pt>
                <c:pt idx="491">
                  <c:v>0.8831999999992971</c:v>
                </c:pt>
                <c:pt idx="492">
                  <c:v>0.92880000000044882</c:v>
                </c:pt>
                <c:pt idx="493">
                  <c:v>1.0271999999991825</c:v>
                </c:pt>
                <c:pt idx="494">
                  <c:v>0.70400000000064034</c:v>
                </c:pt>
                <c:pt idx="495">
                  <c:v>0.82799999999934104</c:v>
                </c:pt>
                <c:pt idx="496">
                  <c:v>0.89520000000043243</c:v>
                </c:pt>
                <c:pt idx="497">
                  <c:v>0.67999999999989369</c:v>
                </c:pt>
                <c:pt idx="498">
                  <c:v>0.73199999999988563</c:v>
                </c:pt>
                <c:pt idx="499">
                  <c:v>0.888000000000429</c:v>
                </c:pt>
                <c:pt idx="500">
                  <c:v>0.82079999999934683</c:v>
                </c:pt>
                <c:pt idx="501">
                  <c:v>0.82800000000040008</c:v>
                </c:pt>
                <c:pt idx="502">
                  <c:v>0.85680000000041401</c:v>
                </c:pt>
                <c:pt idx="503">
                  <c:v>0.74199999999988409</c:v>
                </c:pt>
                <c:pt idx="504">
                  <c:v>0.77519999999938305</c:v>
                </c:pt>
                <c:pt idx="505">
                  <c:v>0.74400000000035948</c:v>
                </c:pt>
                <c:pt idx="506">
                  <c:v>1.0272000000004962</c:v>
                </c:pt>
                <c:pt idx="507">
                  <c:v>0.58199999999990903</c:v>
                </c:pt>
                <c:pt idx="508">
                  <c:v>0.77039999999938691</c:v>
                </c:pt>
                <c:pt idx="509">
                  <c:v>0.888000000000429</c:v>
                </c:pt>
                <c:pt idx="510">
                  <c:v>0.93600000000045225</c:v>
                </c:pt>
                <c:pt idx="511">
                  <c:v>0.77999999999987812</c:v>
                </c:pt>
                <c:pt idx="512">
                  <c:v>0.93599999999925509</c:v>
                </c:pt>
                <c:pt idx="513">
                  <c:v>0.93600000000045225</c:v>
                </c:pt>
                <c:pt idx="514">
                  <c:v>0.93600000000045225</c:v>
                </c:pt>
                <c:pt idx="515">
                  <c:v>0.7199999999998874</c:v>
                </c:pt>
                <c:pt idx="516">
                  <c:v>0.87359999999930471</c:v>
                </c:pt>
                <c:pt idx="517">
                  <c:v>0.888000000000429</c:v>
                </c:pt>
                <c:pt idx="518">
                  <c:v>0.83520000000040351</c:v>
                </c:pt>
                <c:pt idx="519">
                  <c:v>0.68199999999989347</c:v>
                </c:pt>
                <c:pt idx="520">
                  <c:v>0.89279999999928961</c:v>
                </c:pt>
                <c:pt idx="521">
                  <c:v>0.84480000000040822</c:v>
                </c:pt>
                <c:pt idx="522">
                  <c:v>0.69399999999989159</c:v>
                </c:pt>
                <c:pt idx="523">
                  <c:v>0.875999999999863</c:v>
                </c:pt>
                <c:pt idx="524">
                  <c:v>0.83040000000040126</c:v>
                </c:pt>
                <c:pt idx="525">
                  <c:v>0.75799999999988144</c:v>
                </c:pt>
                <c:pt idx="526">
                  <c:v>0.96720000000046724</c:v>
                </c:pt>
                <c:pt idx="527">
                  <c:v>0.93119999999925884</c:v>
                </c:pt>
                <c:pt idx="528">
                  <c:v>0.72200000000065667</c:v>
                </c:pt>
                <c:pt idx="529">
                  <c:v>0.97439999999922455</c:v>
                </c:pt>
                <c:pt idx="530">
                  <c:v>0.73599999999988486</c:v>
                </c:pt>
                <c:pt idx="531">
                  <c:v>0.94800000000167051</c:v>
                </c:pt>
                <c:pt idx="532">
                  <c:v>0.88799999999929335</c:v>
                </c:pt>
                <c:pt idx="533">
                  <c:v>0.76799999999906132</c:v>
                </c:pt>
                <c:pt idx="534">
                  <c:v>0.89519999999928757</c:v>
                </c:pt>
                <c:pt idx="535">
                  <c:v>0.90240000000159015</c:v>
                </c:pt>
                <c:pt idx="536">
                  <c:v>0.87840000000154794</c:v>
                </c:pt>
                <c:pt idx="537">
                  <c:v>0.86879999999930868</c:v>
                </c:pt>
                <c:pt idx="538">
                  <c:v>0.69399999999915185</c:v>
                </c:pt>
                <c:pt idx="539">
                  <c:v>0.88799999999929335</c:v>
                </c:pt>
                <c:pt idx="540">
                  <c:v>0.75400000000068579</c:v>
                </c:pt>
                <c:pt idx="541">
                  <c:v>0.81199999999900763</c:v>
                </c:pt>
                <c:pt idx="542">
                  <c:v>0.95000000000086404</c:v>
                </c:pt>
                <c:pt idx="543">
                  <c:v>0.8160000000003943</c:v>
                </c:pt>
                <c:pt idx="544">
                  <c:v>0.67199999999989501</c:v>
                </c:pt>
                <c:pt idx="545">
                  <c:v>0.87360000000153937</c:v>
                </c:pt>
                <c:pt idx="546">
                  <c:v>0.64457142857044458</c:v>
                </c:pt>
                <c:pt idx="547">
                  <c:v>0.83800000000076214</c:v>
                </c:pt>
                <c:pt idx="548">
                  <c:v>1.0127999999991941</c:v>
                </c:pt>
                <c:pt idx="549">
                  <c:v>0.80400000000073124</c:v>
                </c:pt>
                <c:pt idx="550">
                  <c:v>0.83279999999933729</c:v>
                </c:pt>
                <c:pt idx="551">
                  <c:v>0.81599999999900263</c:v>
                </c:pt>
                <c:pt idx="552">
                  <c:v>0.75600000000068757</c:v>
                </c:pt>
                <c:pt idx="553">
                  <c:v>0.97440000000047089</c:v>
                </c:pt>
                <c:pt idx="554">
                  <c:v>0.72399999999988685</c:v>
                </c:pt>
                <c:pt idx="555">
                  <c:v>0.98599999999984578</c:v>
                </c:pt>
                <c:pt idx="556">
                  <c:v>0.97680000000047207</c:v>
                </c:pt>
                <c:pt idx="557">
                  <c:v>0.86000000000078214</c:v>
                </c:pt>
                <c:pt idx="558">
                  <c:v>0.77799999999904912</c:v>
                </c:pt>
                <c:pt idx="559">
                  <c:v>1.0343999999991769</c:v>
                </c:pt>
                <c:pt idx="560">
                  <c:v>0.84000000000076402</c:v>
                </c:pt>
                <c:pt idx="561">
                  <c:v>0.89519999999928757</c:v>
                </c:pt>
                <c:pt idx="562">
                  <c:v>0.71400000000064945</c:v>
                </c:pt>
                <c:pt idx="563">
                  <c:v>0.7199999999998874</c:v>
                </c:pt>
                <c:pt idx="564">
                  <c:v>1.0511999999991635</c:v>
                </c:pt>
                <c:pt idx="565">
                  <c:v>0.91920000000044411</c:v>
                </c:pt>
                <c:pt idx="566">
                  <c:v>0.74800000000068023</c:v>
                </c:pt>
                <c:pt idx="567">
                  <c:v>0.75199999999908096</c:v>
                </c:pt>
                <c:pt idx="568">
                  <c:v>0.89200000000081126</c:v>
                </c:pt>
                <c:pt idx="569">
                  <c:v>0.96479999999923227</c:v>
                </c:pt>
                <c:pt idx="570">
                  <c:v>0.87999999999892453</c:v>
                </c:pt>
                <c:pt idx="571">
                  <c:v>0.9624000000016959</c:v>
                </c:pt>
                <c:pt idx="572">
                  <c:v>0.76399999999988066</c:v>
                </c:pt>
                <c:pt idx="573">
                  <c:v>0.89399999999986035</c:v>
                </c:pt>
                <c:pt idx="574">
                  <c:v>0.78599999999987713</c:v>
                </c:pt>
                <c:pt idx="575">
                  <c:v>0.87120000000042086</c:v>
                </c:pt>
                <c:pt idx="576">
                  <c:v>0.74800000000068023</c:v>
                </c:pt>
                <c:pt idx="577">
                  <c:v>1.041599999999171</c:v>
                </c:pt>
                <c:pt idx="578">
                  <c:v>0.71799999999912245</c:v>
                </c:pt>
                <c:pt idx="579">
                  <c:v>0.91439999999927235</c:v>
                </c:pt>
                <c:pt idx="580">
                  <c:v>0.65200000000128788</c:v>
                </c:pt>
                <c:pt idx="581">
                  <c:v>1.0223999999991864</c:v>
                </c:pt>
                <c:pt idx="582">
                  <c:v>0.68399999999989314</c:v>
                </c:pt>
                <c:pt idx="583">
                  <c:v>0.96000000000169161</c:v>
                </c:pt>
                <c:pt idx="584">
                  <c:v>0.77199999999905655</c:v>
                </c:pt>
                <c:pt idx="585">
                  <c:v>0.92639999999926281</c:v>
                </c:pt>
                <c:pt idx="586">
                  <c:v>0.94559999999924749</c:v>
                </c:pt>
                <c:pt idx="587">
                  <c:v>0.83000000000163954</c:v>
                </c:pt>
                <c:pt idx="588">
                  <c:v>0.84239999999932968</c:v>
                </c:pt>
                <c:pt idx="589">
                  <c:v>0.86400000000041743</c:v>
                </c:pt>
                <c:pt idx="590">
                  <c:v>0.72000000000065478</c:v>
                </c:pt>
                <c:pt idx="591">
                  <c:v>0.90719999999927803</c:v>
                </c:pt>
                <c:pt idx="592">
                  <c:v>0.87599999999930289</c:v>
                </c:pt>
                <c:pt idx="593">
                  <c:v>0.76199999999906876</c:v>
                </c:pt>
                <c:pt idx="594">
                  <c:v>0.95520000000168315</c:v>
                </c:pt>
                <c:pt idx="595">
                  <c:v>0.89760000000158169</c:v>
                </c:pt>
                <c:pt idx="596">
                  <c:v>0.89519999999928757</c:v>
                </c:pt>
                <c:pt idx="597">
                  <c:v>0.77199999999905655</c:v>
                </c:pt>
                <c:pt idx="598">
                  <c:v>0.89999999999928382</c:v>
                </c:pt>
                <c:pt idx="599">
                  <c:v>0.91440000000161137</c:v>
                </c:pt>
                <c:pt idx="600">
                  <c:v>0.70999999999988905</c:v>
                </c:pt>
                <c:pt idx="601">
                  <c:v>0.93839999999925328</c:v>
                </c:pt>
                <c:pt idx="602">
                  <c:v>0.85200000000041165</c:v>
                </c:pt>
                <c:pt idx="603">
                  <c:v>0.7420000000006749</c:v>
                </c:pt>
                <c:pt idx="604">
                  <c:v>0.88079999999929914</c:v>
                </c:pt>
                <c:pt idx="605">
                  <c:v>0.74399999999909083</c:v>
                </c:pt>
                <c:pt idx="606">
                  <c:v>0.89280000000157334</c:v>
                </c:pt>
                <c:pt idx="607">
                  <c:v>0.89279999999928961</c:v>
                </c:pt>
                <c:pt idx="608">
                  <c:v>0.76999999999987967</c:v>
                </c:pt>
                <c:pt idx="609">
                  <c:v>0.87120000000042086</c:v>
                </c:pt>
                <c:pt idx="610">
                  <c:v>0.91199999999927417</c:v>
                </c:pt>
                <c:pt idx="611">
                  <c:v>0.81800000000074391</c:v>
                </c:pt>
                <c:pt idx="612">
                  <c:v>0.95279999999924181</c:v>
                </c:pt>
                <c:pt idx="613">
                  <c:v>0.79599999999902715</c:v>
                </c:pt>
                <c:pt idx="614">
                  <c:v>0.97440000000171711</c:v>
                </c:pt>
                <c:pt idx="615">
                  <c:v>0.76999999999987967</c:v>
                </c:pt>
                <c:pt idx="616">
                  <c:v>0.99360000000047999</c:v>
                </c:pt>
                <c:pt idx="617">
                  <c:v>0.78800000000071668</c:v>
                </c:pt>
                <c:pt idx="618">
                  <c:v>0.91679999999927042</c:v>
                </c:pt>
                <c:pt idx="619">
                  <c:v>0.95039999999924374</c:v>
                </c:pt>
                <c:pt idx="620">
                  <c:v>0.888000000000429</c:v>
                </c:pt>
                <c:pt idx="621">
                  <c:v>0.78399999999987746</c:v>
                </c:pt>
                <c:pt idx="622">
                  <c:v>0.9360000000016494</c:v>
                </c:pt>
                <c:pt idx="623">
                  <c:v>0.91919999999926838</c:v>
                </c:pt>
                <c:pt idx="624">
                  <c:v>0.76599999999906376</c:v>
                </c:pt>
                <c:pt idx="625">
                  <c:v>0.95999999999923602</c:v>
                </c:pt>
                <c:pt idx="626">
                  <c:v>0.93360000000164511</c:v>
                </c:pt>
                <c:pt idx="627">
                  <c:v>0.87599999999930289</c:v>
                </c:pt>
                <c:pt idx="628">
                  <c:v>0.73799999999988464</c:v>
                </c:pt>
                <c:pt idx="629">
                  <c:v>0.90720000000043821</c:v>
                </c:pt>
                <c:pt idx="630">
                  <c:v>0.88799999999929335</c:v>
                </c:pt>
                <c:pt idx="631">
                  <c:v>0.75000000000068212</c:v>
                </c:pt>
                <c:pt idx="632">
                  <c:v>0.89759999999928564</c:v>
                </c:pt>
                <c:pt idx="633">
                  <c:v>0.89520000000043243</c:v>
                </c:pt>
                <c:pt idx="634">
                  <c:v>0.78999999999987647</c:v>
                </c:pt>
                <c:pt idx="635">
                  <c:v>1.0032000000017678</c:v>
                </c:pt>
                <c:pt idx="636">
                  <c:v>0.9695999999992283</c:v>
                </c:pt>
                <c:pt idx="637">
                  <c:v>0.77199999999905655</c:v>
                </c:pt>
                <c:pt idx="638">
                  <c:v>0.9095999999992761</c:v>
                </c:pt>
                <c:pt idx="639">
                  <c:v>0.91920000000161972</c:v>
                </c:pt>
                <c:pt idx="640">
                  <c:v>0.84399999999986808</c:v>
                </c:pt>
                <c:pt idx="641">
                  <c:v>1.0392000000005019</c:v>
                </c:pt>
                <c:pt idx="642">
                  <c:v>0.93119999999925884</c:v>
                </c:pt>
                <c:pt idx="643">
                  <c:v>0.80600000000073302</c:v>
                </c:pt>
                <c:pt idx="644">
                  <c:v>1.0007999999992037</c:v>
                </c:pt>
                <c:pt idx="645">
                  <c:v>0.92640000000044764</c:v>
                </c:pt>
                <c:pt idx="646">
                  <c:v>0.94559999999924749</c:v>
                </c:pt>
                <c:pt idx="647">
                  <c:v>0.78599999999987713</c:v>
                </c:pt>
                <c:pt idx="648">
                  <c:v>1.0440000000018397</c:v>
                </c:pt>
                <c:pt idx="649">
                  <c:v>0.92879999999926088</c:v>
                </c:pt>
                <c:pt idx="650">
                  <c:v>0.73799999999909804</c:v>
                </c:pt>
                <c:pt idx="651">
                  <c:v>0.75800000000068934</c:v>
                </c:pt>
                <c:pt idx="652">
                  <c:v>0.89399999999890745</c:v>
                </c:pt>
                <c:pt idx="653">
                  <c:v>0.88080000000155212</c:v>
                </c:pt>
                <c:pt idx="654">
                  <c:v>0.85919999999931618</c:v>
                </c:pt>
                <c:pt idx="655">
                  <c:v>0.77599999999987868</c:v>
                </c:pt>
                <c:pt idx="656">
                  <c:v>0.86640000000041861</c:v>
                </c:pt>
                <c:pt idx="657">
                  <c:v>0.75600000000068757</c:v>
                </c:pt>
                <c:pt idx="658">
                  <c:v>0.85439999999932015</c:v>
                </c:pt>
                <c:pt idx="659">
                  <c:v>0.71799999999912245</c:v>
                </c:pt>
                <c:pt idx="660">
                  <c:v>0.95520000000168315</c:v>
                </c:pt>
                <c:pt idx="661">
                  <c:v>0.93599999999925509</c:v>
                </c:pt>
                <c:pt idx="662">
                  <c:v>0.98160000000172964</c:v>
                </c:pt>
                <c:pt idx="663">
                  <c:v>0.8831999999992971</c:v>
                </c:pt>
                <c:pt idx="664">
                  <c:v>0.73799999999909804</c:v>
                </c:pt>
                <c:pt idx="665">
                  <c:v>0.88799999999929335</c:v>
                </c:pt>
                <c:pt idx="666">
                  <c:v>0.90480000000159444</c:v>
                </c:pt>
                <c:pt idx="667">
                  <c:v>0.85679999999931822</c:v>
                </c:pt>
                <c:pt idx="668">
                  <c:v>0.77600000000070568</c:v>
                </c:pt>
                <c:pt idx="669">
                  <c:v>0.85679999999931822</c:v>
                </c:pt>
                <c:pt idx="670">
                  <c:v>0.90239999999928189</c:v>
                </c:pt>
                <c:pt idx="671">
                  <c:v>0.85440000000150562</c:v>
                </c:pt>
                <c:pt idx="672">
                  <c:v>0.94079999999925135</c:v>
                </c:pt>
                <c:pt idx="673">
                  <c:v>0.77599999999987868</c:v>
                </c:pt>
                <c:pt idx="674">
                  <c:v>0.91200000000044068</c:v>
                </c:pt>
                <c:pt idx="675">
                  <c:v>0.91199999999927417</c:v>
                </c:pt>
                <c:pt idx="676">
                  <c:v>0.91199999999927417</c:v>
                </c:pt>
                <c:pt idx="677">
                  <c:v>0.91200000000160708</c:v>
                </c:pt>
                <c:pt idx="678">
                  <c:v>0.77799999999987834</c:v>
                </c:pt>
                <c:pt idx="679">
                  <c:v>0.91440000000044186</c:v>
                </c:pt>
                <c:pt idx="680">
                  <c:v>0.95039999999924374</c:v>
                </c:pt>
                <c:pt idx="681">
                  <c:v>0.81000000000073669</c:v>
                </c:pt>
                <c:pt idx="682">
                  <c:v>0.92159999999926656</c:v>
                </c:pt>
                <c:pt idx="683">
                  <c:v>0.95760000000046264</c:v>
                </c:pt>
                <c:pt idx="684">
                  <c:v>0.95759999999923795</c:v>
                </c:pt>
                <c:pt idx="685">
                  <c:v>0.74599999999988331</c:v>
                </c:pt>
                <c:pt idx="686">
                  <c:v>0.93120000000164083</c:v>
                </c:pt>
                <c:pt idx="687">
                  <c:v>0.89519999999928757</c:v>
                </c:pt>
                <c:pt idx="688">
                  <c:v>0.76799999999906132</c:v>
                </c:pt>
                <c:pt idx="689">
                  <c:v>0.88200000000080225</c:v>
                </c:pt>
                <c:pt idx="690">
                  <c:v>0.89279999999928961</c:v>
                </c:pt>
                <c:pt idx="691">
                  <c:v>0.92640000000044764</c:v>
                </c:pt>
                <c:pt idx="692">
                  <c:v>0.92400000000044646</c:v>
                </c:pt>
                <c:pt idx="693">
                  <c:v>0.77800000000070757</c:v>
                </c:pt>
                <c:pt idx="694">
                  <c:v>0.90479999999928007</c:v>
                </c:pt>
                <c:pt idx="695">
                  <c:v>0.94319999999924931</c:v>
                </c:pt>
                <c:pt idx="696">
                  <c:v>0.76199999999906876</c:v>
                </c:pt>
                <c:pt idx="697">
                  <c:v>0.94800000000167051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E6D-47C3-A338-71A6B3951E8F}"/>
            </c:ext>
          </c:extLst>
        </c:ser>
        <c:ser>
          <c:idx val="7"/>
          <c:order val="2"/>
          <c:tx>
            <c:strRef>
              <c:f>'VAR I'!$K$11</c:f>
              <c:strCache>
                <c:ptCount val="1"/>
                <c:pt idx="0">
                  <c:v>Rychlost infiltrace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x"/>
            <c:size val="6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'VAR I'!$C$13:$C$710</c:f>
              <c:numCache>
                <c:formatCode>0.000</c:formatCode>
                <c:ptCount val="698"/>
                <c:pt idx="0">
                  <c:v>0</c:v>
                </c:pt>
                <c:pt idx="1">
                  <c:v>0.10000000000001563</c:v>
                </c:pt>
                <c:pt idx="2">
                  <c:v>0.1833333333333087</c:v>
                </c:pt>
                <c:pt idx="3">
                  <c:v>0.26666666666660177</c:v>
                </c:pt>
                <c:pt idx="4">
                  <c:v>0.35000000000000142</c:v>
                </c:pt>
                <c:pt idx="5">
                  <c:v>0.45000000000001705</c:v>
                </c:pt>
                <c:pt idx="6">
                  <c:v>0.53333333333331012</c:v>
                </c:pt>
                <c:pt idx="7">
                  <c:v>0.61666666666660319</c:v>
                </c:pt>
                <c:pt idx="8">
                  <c:v>0.70000000000000284</c:v>
                </c:pt>
                <c:pt idx="9">
                  <c:v>0.80000000000001847</c:v>
                </c:pt>
                <c:pt idx="10">
                  <c:v>0.88333333333331154</c:v>
                </c:pt>
                <c:pt idx="11">
                  <c:v>0.96666666666660461</c:v>
                </c:pt>
                <c:pt idx="12">
                  <c:v>1.0666666666666202</c:v>
                </c:pt>
                <c:pt idx="13">
                  <c:v>1.1500000000000199</c:v>
                </c:pt>
                <c:pt idx="14">
                  <c:v>1.233333333333313</c:v>
                </c:pt>
                <c:pt idx="15">
                  <c:v>1.316666666666606</c:v>
                </c:pt>
                <c:pt idx="16">
                  <c:v>1.4166666666666217</c:v>
                </c:pt>
                <c:pt idx="17">
                  <c:v>1.5000000000000213</c:v>
                </c:pt>
                <c:pt idx="18">
                  <c:v>1.6000000000000369</c:v>
                </c:pt>
                <c:pt idx="19">
                  <c:v>1.699999999999946</c:v>
                </c:pt>
                <c:pt idx="20">
                  <c:v>1.7833333333333456</c:v>
                </c:pt>
                <c:pt idx="21">
                  <c:v>1.8666666666666387</c:v>
                </c:pt>
                <c:pt idx="22">
                  <c:v>1.9499999999999318</c:v>
                </c:pt>
                <c:pt idx="23">
                  <c:v>2.0333333333333314</c:v>
                </c:pt>
                <c:pt idx="24">
                  <c:v>2.1166666666666245</c:v>
                </c:pt>
                <c:pt idx="25">
                  <c:v>2.2166666666666401</c:v>
                </c:pt>
                <c:pt idx="26">
                  <c:v>2.2999999999999332</c:v>
                </c:pt>
                <c:pt idx="27">
                  <c:v>2.3999999999999488</c:v>
                </c:pt>
                <c:pt idx="28">
                  <c:v>2.4833333333333485</c:v>
                </c:pt>
                <c:pt idx="29">
                  <c:v>2.5833333333333641</c:v>
                </c:pt>
                <c:pt idx="30">
                  <c:v>2.6666666666666572</c:v>
                </c:pt>
                <c:pt idx="31">
                  <c:v>2.7499999999999503</c:v>
                </c:pt>
                <c:pt idx="32">
                  <c:v>2.8499999999999659</c:v>
                </c:pt>
                <c:pt idx="33">
                  <c:v>2.9499999999999815</c:v>
                </c:pt>
                <c:pt idx="34">
                  <c:v>3.0333333333332746</c:v>
                </c:pt>
                <c:pt idx="35">
                  <c:v>3.1166666666666742</c:v>
                </c:pt>
                <c:pt idx="36">
                  <c:v>3.1999999999999673</c:v>
                </c:pt>
                <c:pt idx="37">
                  <c:v>3.2999999999999829</c:v>
                </c:pt>
                <c:pt idx="38">
                  <c:v>3.383333333333276</c:v>
                </c:pt>
                <c:pt idx="39">
                  <c:v>3.4666666666666757</c:v>
                </c:pt>
                <c:pt idx="40">
                  <c:v>3.5499999999999687</c:v>
                </c:pt>
                <c:pt idx="41">
                  <c:v>3.6333333333333684</c:v>
                </c:pt>
                <c:pt idx="42">
                  <c:v>3.7333333333332774</c:v>
                </c:pt>
                <c:pt idx="43">
                  <c:v>3.8166666666666771</c:v>
                </c:pt>
                <c:pt idx="44">
                  <c:v>3.8999999999999702</c:v>
                </c:pt>
                <c:pt idx="45">
                  <c:v>3.9833333333332632</c:v>
                </c:pt>
                <c:pt idx="46">
                  <c:v>4.0833333333332789</c:v>
                </c:pt>
                <c:pt idx="47">
                  <c:v>4.1666666666666785</c:v>
                </c:pt>
                <c:pt idx="48">
                  <c:v>4.2499999999999716</c:v>
                </c:pt>
                <c:pt idx="49">
                  <c:v>4.3499999999999872</c:v>
                </c:pt>
                <c:pt idx="50">
                  <c:v>4.4333333333332803</c:v>
                </c:pt>
                <c:pt idx="51">
                  <c:v>4.5166666666666799</c:v>
                </c:pt>
                <c:pt idx="52">
                  <c:v>4.6166666666666956</c:v>
                </c:pt>
                <c:pt idx="53">
                  <c:v>4.6999999999999886</c:v>
                </c:pt>
                <c:pt idx="54">
                  <c:v>4.7833333333332817</c:v>
                </c:pt>
                <c:pt idx="55">
                  <c:v>4.8833333333332973</c:v>
                </c:pt>
                <c:pt idx="56">
                  <c:v>4.966666666666697</c:v>
                </c:pt>
                <c:pt idx="57">
                  <c:v>5.066666666666606</c:v>
                </c:pt>
                <c:pt idx="58">
                  <c:v>5.1500000000000057</c:v>
                </c:pt>
                <c:pt idx="59">
                  <c:v>5.2333333333332988</c:v>
                </c:pt>
                <c:pt idx="60">
                  <c:v>5.3333333333333144</c:v>
                </c:pt>
                <c:pt idx="61">
                  <c:v>5.4166666666666075</c:v>
                </c:pt>
                <c:pt idx="62">
                  <c:v>5.5000000000000071</c:v>
                </c:pt>
                <c:pt idx="63">
                  <c:v>5.5833333333333002</c:v>
                </c:pt>
                <c:pt idx="64">
                  <c:v>5.6833333333333158</c:v>
                </c:pt>
                <c:pt idx="65">
                  <c:v>5.7833333333333314</c:v>
                </c:pt>
                <c:pt idx="66">
                  <c:v>5.8666666666666245</c:v>
                </c:pt>
                <c:pt idx="67">
                  <c:v>5.9500000000000242</c:v>
                </c:pt>
                <c:pt idx="68">
                  <c:v>6.0333333333333172</c:v>
                </c:pt>
                <c:pt idx="69">
                  <c:v>6.1166666666666103</c:v>
                </c:pt>
                <c:pt idx="70">
                  <c:v>6.2166666666666259</c:v>
                </c:pt>
                <c:pt idx="71">
                  <c:v>6.3000000000000256</c:v>
                </c:pt>
                <c:pt idx="72">
                  <c:v>6.3999999999999346</c:v>
                </c:pt>
                <c:pt idx="73">
                  <c:v>6.4999999999999503</c:v>
                </c:pt>
                <c:pt idx="74">
                  <c:v>6.5833333333333499</c:v>
                </c:pt>
                <c:pt idx="75">
                  <c:v>6.666666666666643</c:v>
                </c:pt>
                <c:pt idx="76">
                  <c:v>6.7666666666666586</c:v>
                </c:pt>
                <c:pt idx="77">
                  <c:v>6.8499999999999517</c:v>
                </c:pt>
                <c:pt idx="78">
                  <c:v>6.9333333333333513</c:v>
                </c:pt>
                <c:pt idx="79">
                  <c:v>7.0166666666666444</c:v>
                </c:pt>
                <c:pt idx="80">
                  <c:v>7.11666666666666</c:v>
                </c:pt>
                <c:pt idx="81">
                  <c:v>7.1999999999999531</c:v>
                </c:pt>
                <c:pt idx="82">
                  <c:v>7.2833333333333528</c:v>
                </c:pt>
                <c:pt idx="83">
                  <c:v>7.3666666666666458</c:v>
                </c:pt>
                <c:pt idx="84">
                  <c:v>7.4666666666666615</c:v>
                </c:pt>
                <c:pt idx="85">
                  <c:v>7.5499999999999545</c:v>
                </c:pt>
                <c:pt idx="86">
                  <c:v>7.6333333333333542</c:v>
                </c:pt>
                <c:pt idx="87">
                  <c:v>7.7166666666666472</c:v>
                </c:pt>
                <c:pt idx="88">
                  <c:v>7.8166666666666629</c:v>
                </c:pt>
                <c:pt idx="89">
                  <c:v>7.8999999999999559</c:v>
                </c:pt>
                <c:pt idx="90">
                  <c:v>7.9833333333333556</c:v>
                </c:pt>
                <c:pt idx="91">
                  <c:v>8.0666666666666487</c:v>
                </c:pt>
                <c:pt idx="92">
                  <c:v>8.1666666666666643</c:v>
                </c:pt>
                <c:pt idx="93">
                  <c:v>8.2666666666666799</c:v>
                </c:pt>
                <c:pt idx="94">
                  <c:v>8.349999999999973</c:v>
                </c:pt>
                <c:pt idx="95">
                  <c:v>8.4333333333332661</c:v>
                </c:pt>
                <c:pt idx="96">
                  <c:v>8.5166666666666657</c:v>
                </c:pt>
                <c:pt idx="97">
                  <c:v>8.5999999999999588</c:v>
                </c:pt>
                <c:pt idx="98">
                  <c:v>8.6833333333333584</c:v>
                </c:pt>
                <c:pt idx="99">
                  <c:v>8.7833333333332675</c:v>
                </c:pt>
                <c:pt idx="100">
                  <c:v>8.8666666666666671</c:v>
                </c:pt>
                <c:pt idx="101">
                  <c:v>8.9499999999999602</c:v>
                </c:pt>
                <c:pt idx="102">
                  <c:v>9.0499999999999758</c:v>
                </c:pt>
                <c:pt idx="103">
                  <c:v>9.1333333333332689</c:v>
                </c:pt>
                <c:pt idx="104">
                  <c:v>9.2166666666666686</c:v>
                </c:pt>
                <c:pt idx="105">
                  <c:v>9.3166666666666842</c:v>
                </c:pt>
                <c:pt idx="106">
                  <c:v>9.3999999999999773</c:v>
                </c:pt>
                <c:pt idx="107">
                  <c:v>9.4999999999999929</c:v>
                </c:pt>
                <c:pt idx="108">
                  <c:v>9.583333333333286</c:v>
                </c:pt>
                <c:pt idx="109">
                  <c:v>9.6666666666666856</c:v>
                </c:pt>
                <c:pt idx="110">
                  <c:v>9.7666666666667012</c:v>
                </c:pt>
                <c:pt idx="111">
                  <c:v>9.8499999999999943</c:v>
                </c:pt>
                <c:pt idx="112">
                  <c:v>9.9333333333332874</c:v>
                </c:pt>
                <c:pt idx="113">
                  <c:v>10.033333333333303</c:v>
                </c:pt>
                <c:pt idx="114">
                  <c:v>10.116666666666703</c:v>
                </c:pt>
                <c:pt idx="115">
                  <c:v>10.216666666666612</c:v>
                </c:pt>
                <c:pt idx="116">
                  <c:v>10.300000000000011</c:v>
                </c:pt>
                <c:pt idx="117">
                  <c:v>10.383333333333304</c:v>
                </c:pt>
                <c:pt idx="118">
                  <c:v>10.466666666666598</c:v>
                </c:pt>
                <c:pt idx="119">
                  <c:v>10.566666666666613</c:v>
                </c:pt>
                <c:pt idx="120">
                  <c:v>10.666666666666629</c:v>
                </c:pt>
                <c:pt idx="121">
                  <c:v>10.750000000000028</c:v>
                </c:pt>
                <c:pt idx="122">
                  <c:v>10.833333333333321</c:v>
                </c:pt>
                <c:pt idx="123">
                  <c:v>10.916666666666615</c:v>
                </c:pt>
                <c:pt idx="124">
                  <c:v>11.01666666666663</c:v>
                </c:pt>
                <c:pt idx="125">
                  <c:v>11.10000000000003</c:v>
                </c:pt>
                <c:pt idx="126">
                  <c:v>11.199999999999939</c:v>
                </c:pt>
                <c:pt idx="127">
                  <c:v>11.283333333333339</c:v>
                </c:pt>
                <c:pt idx="128">
                  <c:v>11.366666666666632</c:v>
                </c:pt>
                <c:pt idx="129">
                  <c:v>11.450000000000031</c:v>
                </c:pt>
                <c:pt idx="130">
                  <c:v>11.54999999999994</c:v>
                </c:pt>
                <c:pt idx="131">
                  <c:v>11.63333333333334</c:v>
                </c:pt>
                <c:pt idx="132">
                  <c:v>11.733333333333356</c:v>
                </c:pt>
                <c:pt idx="133">
                  <c:v>11.816666666666649</c:v>
                </c:pt>
                <c:pt idx="134">
                  <c:v>11.93333333333328</c:v>
                </c:pt>
                <c:pt idx="135">
                  <c:v>12.01666666666668</c:v>
                </c:pt>
                <c:pt idx="136">
                  <c:v>12.099999999999973</c:v>
                </c:pt>
                <c:pt idx="137">
                  <c:v>12.183333333333266</c:v>
                </c:pt>
                <c:pt idx="138">
                  <c:v>12.283333333333282</c:v>
                </c:pt>
                <c:pt idx="139">
                  <c:v>12.366666666666681</c:v>
                </c:pt>
                <c:pt idx="140">
                  <c:v>12.449999999999974</c:v>
                </c:pt>
                <c:pt idx="141">
                  <c:v>12.533333333333267</c:v>
                </c:pt>
                <c:pt idx="142">
                  <c:v>12.633333333333283</c:v>
                </c:pt>
                <c:pt idx="143">
                  <c:v>12.716666666666683</c:v>
                </c:pt>
                <c:pt idx="144">
                  <c:v>12.799999999999976</c:v>
                </c:pt>
                <c:pt idx="145">
                  <c:v>12.899999999999991</c:v>
                </c:pt>
                <c:pt idx="146">
                  <c:v>12.983333333333285</c:v>
                </c:pt>
                <c:pt idx="147">
                  <c:v>13.0833333333333</c:v>
                </c:pt>
                <c:pt idx="148">
                  <c:v>13.183333333333316</c:v>
                </c:pt>
                <c:pt idx="149">
                  <c:v>13.266666666666609</c:v>
                </c:pt>
                <c:pt idx="150">
                  <c:v>13.366666666666625</c:v>
                </c:pt>
                <c:pt idx="151">
                  <c:v>13.450000000000024</c:v>
                </c:pt>
                <c:pt idx="152">
                  <c:v>13.533333333333317</c:v>
                </c:pt>
                <c:pt idx="153">
                  <c:v>13.633333333333333</c:v>
                </c:pt>
                <c:pt idx="154">
                  <c:v>13.716666666666626</c:v>
                </c:pt>
                <c:pt idx="155">
                  <c:v>13.800000000000026</c:v>
                </c:pt>
                <c:pt idx="156">
                  <c:v>13.899999999999935</c:v>
                </c:pt>
                <c:pt idx="157">
                  <c:v>13.983333333333334</c:v>
                </c:pt>
                <c:pt idx="158">
                  <c:v>14.08333333333335</c:v>
                </c:pt>
                <c:pt idx="159">
                  <c:v>14.166666666666643</c:v>
                </c:pt>
                <c:pt idx="160">
                  <c:v>14.249999999999936</c:v>
                </c:pt>
                <c:pt idx="161">
                  <c:v>14.349999999999952</c:v>
                </c:pt>
                <c:pt idx="162">
                  <c:v>14.433333333333351</c:v>
                </c:pt>
                <c:pt idx="163">
                  <c:v>14.516666666666644</c:v>
                </c:pt>
                <c:pt idx="164">
                  <c:v>14.599999999999937</c:v>
                </c:pt>
                <c:pt idx="165">
                  <c:v>14.699999999999953</c:v>
                </c:pt>
                <c:pt idx="166">
                  <c:v>14.783333333333353</c:v>
                </c:pt>
                <c:pt idx="167">
                  <c:v>14.883333333333368</c:v>
                </c:pt>
                <c:pt idx="168">
                  <c:v>14.983333333333277</c:v>
                </c:pt>
                <c:pt idx="169">
                  <c:v>15.066666666666677</c:v>
                </c:pt>
                <c:pt idx="170">
                  <c:v>15.14999999999997</c:v>
                </c:pt>
                <c:pt idx="171">
                  <c:v>15.233333333333263</c:v>
                </c:pt>
                <c:pt idx="172">
                  <c:v>15.333333333333279</c:v>
                </c:pt>
                <c:pt idx="173">
                  <c:v>15.416666666666679</c:v>
                </c:pt>
                <c:pt idx="174">
                  <c:v>15.499999999999972</c:v>
                </c:pt>
                <c:pt idx="175">
                  <c:v>15.599999999999987</c:v>
                </c:pt>
                <c:pt idx="176">
                  <c:v>15.68333333333328</c:v>
                </c:pt>
                <c:pt idx="177">
                  <c:v>15.76666666666668</c:v>
                </c:pt>
                <c:pt idx="178">
                  <c:v>15.866666666666696</c:v>
                </c:pt>
                <c:pt idx="179">
                  <c:v>15.949999999999989</c:v>
                </c:pt>
                <c:pt idx="180">
                  <c:v>16.033333333333282</c:v>
                </c:pt>
                <c:pt idx="181">
                  <c:v>16.133333333333297</c:v>
                </c:pt>
                <c:pt idx="182">
                  <c:v>16.216666666666697</c:v>
                </c:pt>
                <c:pt idx="183">
                  <c:v>16.29999999999999</c:v>
                </c:pt>
                <c:pt idx="184">
                  <c:v>16.383333333333283</c:v>
                </c:pt>
                <c:pt idx="185">
                  <c:v>16.483333333333299</c:v>
                </c:pt>
                <c:pt idx="186">
                  <c:v>16.566666666666698</c:v>
                </c:pt>
                <c:pt idx="187">
                  <c:v>16.649999999999991</c:v>
                </c:pt>
                <c:pt idx="188">
                  <c:v>16.733333333333285</c:v>
                </c:pt>
                <c:pt idx="189">
                  <c:v>16.8333333333333</c:v>
                </c:pt>
                <c:pt idx="190">
                  <c:v>16.9166666666667</c:v>
                </c:pt>
                <c:pt idx="191">
                  <c:v>16.999999999999993</c:v>
                </c:pt>
                <c:pt idx="192">
                  <c:v>17.100000000000009</c:v>
                </c:pt>
                <c:pt idx="193">
                  <c:v>17.183333333333302</c:v>
                </c:pt>
                <c:pt idx="194">
                  <c:v>17.266666666666701</c:v>
                </c:pt>
                <c:pt idx="195">
                  <c:v>17.36666666666661</c:v>
                </c:pt>
                <c:pt idx="196">
                  <c:v>17.45000000000001</c:v>
                </c:pt>
                <c:pt idx="197">
                  <c:v>17.533333333333303</c:v>
                </c:pt>
                <c:pt idx="198">
                  <c:v>17.616666666666703</c:v>
                </c:pt>
                <c:pt idx="199">
                  <c:v>17.716666666666612</c:v>
                </c:pt>
                <c:pt idx="200">
                  <c:v>17.800000000000011</c:v>
                </c:pt>
                <c:pt idx="201">
                  <c:v>17.883333333333304</c:v>
                </c:pt>
                <c:pt idx="202">
                  <c:v>17.966666666666598</c:v>
                </c:pt>
                <c:pt idx="203">
                  <c:v>18.066666666666613</c:v>
                </c:pt>
                <c:pt idx="204">
                  <c:v>18.150000000000013</c:v>
                </c:pt>
                <c:pt idx="205">
                  <c:v>18.233333333333306</c:v>
                </c:pt>
                <c:pt idx="206">
                  <c:v>18.333333333333321</c:v>
                </c:pt>
                <c:pt idx="207">
                  <c:v>18.416666666666615</c:v>
                </c:pt>
                <c:pt idx="208">
                  <c:v>18.500000000000014</c:v>
                </c:pt>
                <c:pt idx="209">
                  <c:v>18.616666666666646</c:v>
                </c:pt>
                <c:pt idx="210">
                  <c:v>18.699999999999939</c:v>
                </c:pt>
                <c:pt idx="211">
                  <c:v>18.783333333333339</c:v>
                </c:pt>
                <c:pt idx="212">
                  <c:v>18.883333333333354</c:v>
                </c:pt>
                <c:pt idx="213">
                  <c:v>18.966666666666647</c:v>
                </c:pt>
                <c:pt idx="214">
                  <c:v>19.066666666666663</c:v>
                </c:pt>
                <c:pt idx="215">
                  <c:v>19.149999999999956</c:v>
                </c:pt>
                <c:pt idx="216">
                  <c:v>19.233333333333356</c:v>
                </c:pt>
                <c:pt idx="217">
                  <c:v>19.333333333333265</c:v>
                </c:pt>
                <c:pt idx="218">
                  <c:v>19.416666666666664</c:v>
                </c:pt>
                <c:pt idx="219">
                  <c:v>19.51666666666668</c:v>
                </c:pt>
                <c:pt idx="220">
                  <c:v>19.599999999999973</c:v>
                </c:pt>
                <c:pt idx="221">
                  <c:v>19.699999999999989</c:v>
                </c:pt>
                <c:pt idx="222">
                  <c:v>19.783333333333282</c:v>
                </c:pt>
                <c:pt idx="223">
                  <c:v>19.866666666666681</c:v>
                </c:pt>
                <c:pt idx="224">
                  <c:v>19.966666666666697</c:v>
                </c:pt>
                <c:pt idx="225">
                  <c:v>20.04999999999999</c:v>
                </c:pt>
                <c:pt idx="226">
                  <c:v>20.133333333333283</c:v>
                </c:pt>
                <c:pt idx="227">
                  <c:v>20.216666666666683</c:v>
                </c:pt>
                <c:pt idx="228">
                  <c:v>20.316666666666698</c:v>
                </c:pt>
                <c:pt idx="229">
                  <c:v>20.399999999999991</c:v>
                </c:pt>
                <c:pt idx="230">
                  <c:v>20.500000000000007</c:v>
                </c:pt>
                <c:pt idx="231">
                  <c:v>20.5833333333333</c:v>
                </c:pt>
                <c:pt idx="232">
                  <c:v>20.6666666666667</c:v>
                </c:pt>
                <c:pt idx="233">
                  <c:v>20.749999999999993</c:v>
                </c:pt>
                <c:pt idx="234">
                  <c:v>20.833333333333286</c:v>
                </c:pt>
                <c:pt idx="235">
                  <c:v>20.933333333333302</c:v>
                </c:pt>
                <c:pt idx="236">
                  <c:v>21.016666666666701</c:v>
                </c:pt>
                <c:pt idx="237">
                  <c:v>21.099999999999994</c:v>
                </c:pt>
                <c:pt idx="238">
                  <c:v>21.20000000000001</c:v>
                </c:pt>
                <c:pt idx="239">
                  <c:v>21.300000000000026</c:v>
                </c:pt>
                <c:pt idx="240">
                  <c:v>21.383333333333319</c:v>
                </c:pt>
                <c:pt idx="241">
                  <c:v>21.466666666666612</c:v>
                </c:pt>
                <c:pt idx="242">
                  <c:v>21.566666666666627</c:v>
                </c:pt>
                <c:pt idx="243">
                  <c:v>21.650000000000027</c:v>
                </c:pt>
                <c:pt idx="244">
                  <c:v>21.749999999999936</c:v>
                </c:pt>
                <c:pt idx="245">
                  <c:v>21.833333333333336</c:v>
                </c:pt>
                <c:pt idx="246">
                  <c:v>21.933333333333351</c:v>
                </c:pt>
                <c:pt idx="247">
                  <c:v>22.016666666666644</c:v>
                </c:pt>
                <c:pt idx="248">
                  <c:v>22.11666666666666</c:v>
                </c:pt>
                <c:pt idx="249">
                  <c:v>22.216666666666676</c:v>
                </c:pt>
                <c:pt idx="250">
                  <c:v>22.316666666666691</c:v>
                </c:pt>
                <c:pt idx="251">
                  <c:v>22.399999999999984</c:v>
                </c:pt>
                <c:pt idx="252">
                  <c:v>22.5</c:v>
                </c:pt>
                <c:pt idx="253">
                  <c:v>22.583333333333293</c:v>
                </c:pt>
                <c:pt idx="254">
                  <c:v>22.683333333333309</c:v>
                </c:pt>
                <c:pt idx="255">
                  <c:v>22.766666666666602</c:v>
                </c:pt>
                <c:pt idx="256">
                  <c:v>22.866666666666617</c:v>
                </c:pt>
                <c:pt idx="257">
                  <c:v>22.950000000000017</c:v>
                </c:pt>
                <c:pt idx="258">
                  <c:v>23.050000000000033</c:v>
                </c:pt>
                <c:pt idx="259">
                  <c:v>23.149999999999942</c:v>
                </c:pt>
                <c:pt idx="260">
                  <c:v>23.249999999999957</c:v>
                </c:pt>
                <c:pt idx="261">
                  <c:v>23.333333333333357</c:v>
                </c:pt>
                <c:pt idx="262">
                  <c:v>23.433333333333266</c:v>
                </c:pt>
                <c:pt idx="263">
                  <c:v>23.533333333333282</c:v>
                </c:pt>
                <c:pt idx="264">
                  <c:v>23.616666666666681</c:v>
                </c:pt>
                <c:pt idx="265">
                  <c:v>23.716666666666697</c:v>
                </c:pt>
                <c:pt idx="266">
                  <c:v>23.79999999999999</c:v>
                </c:pt>
                <c:pt idx="267">
                  <c:v>23.900000000000006</c:v>
                </c:pt>
                <c:pt idx="268">
                  <c:v>23.983333333333299</c:v>
                </c:pt>
                <c:pt idx="269">
                  <c:v>24.066666666666698</c:v>
                </c:pt>
                <c:pt idx="270">
                  <c:v>24.166666666666607</c:v>
                </c:pt>
                <c:pt idx="271">
                  <c:v>24.266666666666623</c:v>
                </c:pt>
                <c:pt idx="272">
                  <c:v>24.366666666666639</c:v>
                </c:pt>
                <c:pt idx="273">
                  <c:v>24.449999999999932</c:v>
                </c:pt>
                <c:pt idx="274">
                  <c:v>24.549999999999947</c:v>
                </c:pt>
                <c:pt idx="275">
                  <c:v>24.633333333333347</c:v>
                </c:pt>
                <c:pt idx="276">
                  <c:v>24.733333333333363</c:v>
                </c:pt>
                <c:pt idx="277">
                  <c:v>24.833333333333272</c:v>
                </c:pt>
                <c:pt idx="278">
                  <c:v>24.916666666666671</c:v>
                </c:pt>
                <c:pt idx="279">
                  <c:v>24.999999999999964</c:v>
                </c:pt>
                <c:pt idx="280">
                  <c:v>25.09999999999998</c:v>
                </c:pt>
                <c:pt idx="281">
                  <c:v>25.183333333333273</c:v>
                </c:pt>
                <c:pt idx="282">
                  <c:v>25.283333333333289</c:v>
                </c:pt>
                <c:pt idx="283">
                  <c:v>25.383333333333304</c:v>
                </c:pt>
                <c:pt idx="284">
                  <c:v>25.48333333333332</c:v>
                </c:pt>
                <c:pt idx="285">
                  <c:v>25.583333333333336</c:v>
                </c:pt>
                <c:pt idx="286">
                  <c:v>25.683333333333351</c:v>
                </c:pt>
                <c:pt idx="287">
                  <c:v>25.766666666666644</c:v>
                </c:pt>
                <c:pt idx="288">
                  <c:v>25.86666666666666</c:v>
                </c:pt>
                <c:pt idx="289">
                  <c:v>25.949999999999953</c:v>
                </c:pt>
                <c:pt idx="290">
                  <c:v>26.033333333333353</c:v>
                </c:pt>
                <c:pt idx="291">
                  <c:v>26.133333333333368</c:v>
                </c:pt>
                <c:pt idx="292">
                  <c:v>26.216666666666661</c:v>
                </c:pt>
                <c:pt idx="293">
                  <c:v>26.316666666666677</c:v>
                </c:pt>
                <c:pt idx="294">
                  <c:v>26.416666666666693</c:v>
                </c:pt>
                <c:pt idx="295">
                  <c:v>26.499999999999986</c:v>
                </c:pt>
                <c:pt idx="296">
                  <c:v>26.616666666666617</c:v>
                </c:pt>
                <c:pt idx="297">
                  <c:v>26.700000000000017</c:v>
                </c:pt>
                <c:pt idx="298">
                  <c:v>26.78333333333331</c:v>
                </c:pt>
                <c:pt idx="299">
                  <c:v>26.883333333333326</c:v>
                </c:pt>
                <c:pt idx="300">
                  <c:v>26.966666666666619</c:v>
                </c:pt>
                <c:pt idx="301">
                  <c:v>27.066666666666634</c:v>
                </c:pt>
                <c:pt idx="302">
                  <c:v>27.150000000000034</c:v>
                </c:pt>
                <c:pt idx="303">
                  <c:v>27.249999999999943</c:v>
                </c:pt>
                <c:pt idx="304">
                  <c:v>27.349999999999959</c:v>
                </c:pt>
                <c:pt idx="305">
                  <c:v>27.433333333333358</c:v>
                </c:pt>
                <c:pt idx="306">
                  <c:v>27.516666666666652</c:v>
                </c:pt>
                <c:pt idx="307">
                  <c:v>27.599999999999945</c:v>
                </c:pt>
                <c:pt idx="308">
                  <c:v>27.69999999999996</c:v>
                </c:pt>
                <c:pt idx="309">
                  <c:v>27.78333333333336</c:v>
                </c:pt>
                <c:pt idx="310">
                  <c:v>27.866666666666653</c:v>
                </c:pt>
                <c:pt idx="311">
                  <c:v>27.966666666666669</c:v>
                </c:pt>
                <c:pt idx="312">
                  <c:v>28.049999999999962</c:v>
                </c:pt>
                <c:pt idx="313">
                  <c:v>28.133333333333361</c:v>
                </c:pt>
                <c:pt idx="314">
                  <c:v>28.23333333333327</c:v>
                </c:pt>
                <c:pt idx="315">
                  <c:v>28.31666666666667</c:v>
                </c:pt>
                <c:pt idx="316">
                  <c:v>28.399999999999963</c:v>
                </c:pt>
                <c:pt idx="317">
                  <c:v>28.499999999999979</c:v>
                </c:pt>
                <c:pt idx="318">
                  <c:v>28.583333333333272</c:v>
                </c:pt>
                <c:pt idx="319">
                  <c:v>28.70000000000001</c:v>
                </c:pt>
                <c:pt idx="320">
                  <c:v>28.783333333333303</c:v>
                </c:pt>
                <c:pt idx="321">
                  <c:v>28.866666666666703</c:v>
                </c:pt>
                <c:pt idx="322">
                  <c:v>28.966666666666612</c:v>
                </c:pt>
                <c:pt idx="323">
                  <c:v>29.050000000000011</c:v>
                </c:pt>
                <c:pt idx="324">
                  <c:v>29.133333333333304</c:v>
                </c:pt>
                <c:pt idx="325">
                  <c:v>29.216666666666598</c:v>
                </c:pt>
                <c:pt idx="326">
                  <c:v>29.316666666666613</c:v>
                </c:pt>
                <c:pt idx="327">
                  <c:v>29.400000000000013</c:v>
                </c:pt>
                <c:pt idx="328">
                  <c:v>29.483333333333306</c:v>
                </c:pt>
                <c:pt idx="329">
                  <c:v>29.566666666666599</c:v>
                </c:pt>
                <c:pt idx="330">
                  <c:v>29.666666666666615</c:v>
                </c:pt>
                <c:pt idx="331">
                  <c:v>29.750000000000014</c:v>
                </c:pt>
                <c:pt idx="332">
                  <c:v>29.85000000000003</c:v>
                </c:pt>
                <c:pt idx="333">
                  <c:v>29.933333333333323</c:v>
                </c:pt>
                <c:pt idx="334">
                  <c:v>30.033333333333339</c:v>
                </c:pt>
                <c:pt idx="335">
                  <c:v>30.116666666666632</c:v>
                </c:pt>
                <c:pt idx="336">
                  <c:v>30.200000000000031</c:v>
                </c:pt>
                <c:pt idx="337">
                  <c:v>30.283333333333324</c:v>
                </c:pt>
                <c:pt idx="338">
                  <c:v>30.38333333333334</c:v>
                </c:pt>
                <c:pt idx="339">
                  <c:v>30.483333333333356</c:v>
                </c:pt>
                <c:pt idx="340">
                  <c:v>30.566666666666649</c:v>
                </c:pt>
                <c:pt idx="341">
                  <c:v>30.649999999999942</c:v>
                </c:pt>
                <c:pt idx="342">
                  <c:v>30.749999999999957</c:v>
                </c:pt>
                <c:pt idx="343">
                  <c:v>30.833333333333357</c:v>
                </c:pt>
                <c:pt idx="344">
                  <c:v>30.91666666666665</c:v>
                </c:pt>
                <c:pt idx="345">
                  <c:v>31.016666666666666</c:v>
                </c:pt>
                <c:pt idx="346">
                  <c:v>31.116666666666681</c:v>
                </c:pt>
                <c:pt idx="347">
                  <c:v>31.199999999999974</c:v>
                </c:pt>
                <c:pt idx="348">
                  <c:v>31.283333333333267</c:v>
                </c:pt>
                <c:pt idx="349">
                  <c:v>31.383333333333283</c:v>
                </c:pt>
                <c:pt idx="350">
                  <c:v>31.466666666666683</c:v>
                </c:pt>
                <c:pt idx="351">
                  <c:v>31.549999999999976</c:v>
                </c:pt>
                <c:pt idx="352">
                  <c:v>31.649999999999991</c:v>
                </c:pt>
                <c:pt idx="353">
                  <c:v>31.733333333333285</c:v>
                </c:pt>
                <c:pt idx="354">
                  <c:v>31.816666666666684</c:v>
                </c:pt>
                <c:pt idx="355">
                  <c:v>31.899999999999977</c:v>
                </c:pt>
                <c:pt idx="356">
                  <c:v>31.98333333333327</c:v>
                </c:pt>
                <c:pt idx="357">
                  <c:v>32.083333333333286</c:v>
                </c:pt>
                <c:pt idx="358">
                  <c:v>32.166666666666686</c:v>
                </c:pt>
                <c:pt idx="359">
                  <c:v>32.249999999999979</c:v>
                </c:pt>
                <c:pt idx="360">
                  <c:v>32.349999999999994</c:v>
                </c:pt>
                <c:pt idx="361">
                  <c:v>32.433333333333287</c:v>
                </c:pt>
                <c:pt idx="362">
                  <c:v>32.516666666666687</c:v>
                </c:pt>
                <c:pt idx="363">
                  <c:v>32.616666666666703</c:v>
                </c:pt>
                <c:pt idx="364">
                  <c:v>32.699999999999996</c:v>
                </c:pt>
                <c:pt idx="365">
                  <c:v>32.783333333333289</c:v>
                </c:pt>
                <c:pt idx="366">
                  <c:v>32.866666666666688</c:v>
                </c:pt>
                <c:pt idx="367">
                  <c:v>32.949999999999982</c:v>
                </c:pt>
                <c:pt idx="368">
                  <c:v>33.049999999999997</c:v>
                </c:pt>
                <c:pt idx="369">
                  <c:v>33.150000000000013</c:v>
                </c:pt>
                <c:pt idx="370">
                  <c:v>33.233333333333306</c:v>
                </c:pt>
                <c:pt idx="371">
                  <c:v>33.333333333333321</c:v>
                </c:pt>
                <c:pt idx="372">
                  <c:v>33.416666666666615</c:v>
                </c:pt>
                <c:pt idx="373">
                  <c:v>33.51666666666663</c:v>
                </c:pt>
                <c:pt idx="374">
                  <c:v>33.60000000000003</c:v>
                </c:pt>
                <c:pt idx="375">
                  <c:v>33.683333333333323</c:v>
                </c:pt>
                <c:pt idx="376">
                  <c:v>33.783333333333339</c:v>
                </c:pt>
                <c:pt idx="377">
                  <c:v>33.866666666666632</c:v>
                </c:pt>
                <c:pt idx="378">
                  <c:v>33.950000000000031</c:v>
                </c:pt>
                <c:pt idx="379">
                  <c:v>34.04999999999994</c:v>
                </c:pt>
                <c:pt idx="380">
                  <c:v>34.13333333333334</c:v>
                </c:pt>
                <c:pt idx="381">
                  <c:v>34.233333333333356</c:v>
                </c:pt>
                <c:pt idx="382">
                  <c:v>34.316666666666649</c:v>
                </c:pt>
                <c:pt idx="383">
                  <c:v>34.416666666666664</c:v>
                </c:pt>
                <c:pt idx="384">
                  <c:v>34.499999999999957</c:v>
                </c:pt>
                <c:pt idx="385">
                  <c:v>34.583333333333357</c:v>
                </c:pt>
                <c:pt idx="386">
                  <c:v>34.66666666666665</c:v>
                </c:pt>
                <c:pt idx="387">
                  <c:v>34.766666666666666</c:v>
                </c:pt>
                <c:pt idx="388">
                  <c:v>34.849999999999959</c:v>
                </c:pt>
                <c:pt idx="389">
                  <c:v>34.933333333333358</c:v>
                </c:pt>
                <c:pt idx="390">
                  <c:v>35.033333333333267</c:v>
                </c:pt>
                <c:pt idx="391">
                  <c:v>35.133333333333283</c:v>
                </c:pt>
                <c:pt idx="392">
                  <c:v>35.216666666666683</c:v>
                </c:pt>
                <c:pt idx="393">
                  <c:v>35.299999999999976</c:v>
                </c:pt>
                <c:pt idx="394">
                  <c:v>35.399999999999991</c:v>
                </c:pt>
                <c:pt idx="395">
                  <c:v>35.500000000000007</c:v>
                </c:pt>
                <c:pt idx="396">
                  <c:v>35.5833333333333</c:v>
                </c:pt>
                <c:pt idx="397">
                  <c:v>35.683333333333316</c:v>
                </c:pt>
                <c:pt idx="398">
                  <c:v>35.766666666666609</c:v>
                </c:pt>
                <c:pt idx="399">
                  <c:v>35.866666666666625</c:v>
                </c:pt>
                <c:pt idx="400">
                  <c:v>35.950000000000024</c:v>
                </c:pt>
                <c:pt idx="401">
                  <c:v>36.049999999999933</c:v>
                </c:pt>
                <c:pt idx="402">
                  <c:v>36.133333333333333</c:v>
                </c:pt>
                <c:pt idx="403">
                  <c:v>36.216666666666626</c:v>
                </c:pt>
                <c:pt idx="404">
                  <c:v>36.316666666666642</c:v>
                </c:pt>
                <c:pt idx="405">
                  <c:v>36.399999999999935</c:v>
                </c:pt>
                <c:pt idx="406">
                  <c:v>36.483333333333334</c:v>
                </c:pt>
                <c:pt idx="407">
                  <c:v>36.566666666666627</c:v>
                </c:pt>
                <c:pt idx="408">
                  <c:v>36.666666666666643</c:v>
                </c:pt>
                <c:pt idx="409">
                  <c:v>36.749999999999936</c:v>
                </c:pt>
                <c:pt idx="410">
                  <c:v>36.833333333333336</c:v>
                </c:pt>
                <c:pt idx="411">
                  <c:v>36.916666666666629</c:v>
                </c:pt>
                <c:pt idx="412">
                  <c:v>37.016666666666644</c:v>
                </c:pt>
                <c:pt idx="413">
                  <c:v>37.099999999999937</c:v>
                </c:pt>
                <c:pt idx="414">
                  <c:v>37.183333333333337</c:v>
                </c:pt>
                <c:pt idx="415">
                  <c:v>37.26666666666663</c:v>
                </c:pt>
                <c:pt idx="416">
                  <c:v>37.366666666666646</c:v>
                </c:pt>
                <c:pt idx="417">
                  <c:v>37.449999999999939</c:v>
                </c:pt>
                <c:pt idx="418">
                  <c:v>37.549999999999955</c:v>
                </c:pt>
                <c:pt idx="419">
                  <c:v>37.64999999999997</c:v>
                </c:pt>
                <c:pt idx="420">
                  <c:v>37.73333333333337</c:v>
                </c:pt>
                <c:pt idx="421">
                  <c:v>37.833333333333279</c:v>
                </c:pt>
                <c:pt idx="422">
                  <c:v>37.916666666666679</c:v>
                </c:pt>
                <c:pt idx="423">
                  <c:v>38.016666666666694</c:v>
                </c:pt>
                <c:pt idx="424">
                  <c:v>38.099999999999987</c:v>
                </c:pt>
                <c:pt idx="425">
                  <c:v>38.200000000000003</c:v>
                </c:pt>
                <c:pt idx="426">
                  <c:v>38.283333333333296</c:v>
                </c:pt>
                <c:pt idx="427">
                  <c:v>38.366666666666696</c:v>
                </c:pt>
                <c:pt idx="428">
                  <c:v>38.466666666666605</c:v>
                </c:pt>
                <c:pt idx="429">
                  <c:v>38.550000000000004</c:v>
                </c:pt>
                <c:pt idx="430">
                  <c:v>38.633333333333297</c:v>
                </c:pt>
                <c:pt idx="431">
                  <c:v>38.716666666666697</c:v>
                </c:pt>
                <c:pt idx="432">
                  <c:v>38.79999999999999</c:v>
                </c:pt>
                <c:pt idx="433">
                  <c:v>38.900000000000006</c:v>
                </c:pt>
                <c:pt idx="434">
                  <c:v>38.983333333333299</c:v>
                </c:pt>
                <c:pt idx="435">
                  <c:v>39.066666666666698</c:v>
                </c:pt>
                <c:pt idx="436">
                  <c:v>39.149999999999991</c:v>
                </c:pt>
                <c:pt idx="437">
                  <c:v>39.250000000000007</c:v>
                </c:pt>
                <c:pt idx="438">
                  <c:v>39.3333333333333</c:v>
                </c:pt>
                <c:pt idx="439">
                  <c:v>39.4166666666667</c:v>
                </c:pt>
                <c:pt idx="440">
                  <c:v>39.516666666666609</c:v>
                </c:pt>
                <c:pt idx="441">
                  <c:v>39.600000000000009</c:v>
                </c:pt>
                <c:pt idx="442">
                  <c:v>39.683333333333302</c:v>
                </c:pt>
                <c:pt idx="443">
                  <c:v>39.766666666666701</c:v>
                </c:pt>
                <c:pt idx="444">
                  <c:v>39.849999999999994</c:v>
                </c:pt>
                <c:pt idx="445">
                  <c:v>39.95000000000001</c:v>
                </c:pt>
                <c:pt idx="446">
                  <c:v>40.033333333333303</c:v>
                </c:pt>
                <c:pt idx="447">
                  <c:v>40.116666666666703</c:v>
                </c:pt>
                <c:pt idx="448">
                  <c:v>40.199999999999996</c:v>
                </c:pt>
                <c:pt idx="449">
                  <c:v>40.300000000000011</c:v>
                </c:pt>
                <c:pt idx="450">
                  <c:v>40.383333333333304</c:v>
                </c:pt>
                <c:pt idx="451">
                  <c:v>40.48333333333332</c:v>
                </c:pt>
                <c:pt idx="452">
                  <c:v>40.566666666666613</c:v>
                </c:pt>
                <c:pt idx="453">
                  <c:v>40.650000000000013</c:v>
                </c:pt>
                <c:pt idx="454">
                  <c:v>40.733333333333306</c:v>
                </c:pt>
                <c:pt idx="455">
                  <c:v>40.816666666666599</c:v>
                </c:pt>
                <c:pt idx="456">
                  <c:v>40.916666666666615</c:v>
                </c:pt>
                <c:pt idx="457">
                  <c:v>41.000000000000014</c:v>
                </c:pt>
                <c:pt idx="458">
                  <c:v>41.083333333333307</c:v>
                </c:pt>
                <c:pt idx="459">
                  <c:v>41.183333333333323</c:v>
                </c:pt>
                <c:pt idx="460">
                  <c:v>41.266666666666616</c:v>
                </c:pt>
                <c:pt idx="461">
                  <c:v>41.350000000000016</c:v>
                </c:pt>
                <c:pt idx="462">
                  <c:v>41.450000000000031</c:v>
                </c:pt>
                <c:pt idx="463">
                  <c:v>41.533333333333324</c:v>
                </c:pt>
                <c:pt idx="464">
                  <c:v>41.616666666666617</c:v>
                </c:pt>
                <c:pt idx="465">
                  <c:v>41.716666666666633</c:v>
                </c:pt>
                <c:pt idx="466">
                  <c:v>41.816666666666649</c:v>
                </c:pt>
                <c:pt idx="467">
                  <c:v>41.899999999999942</c:v>
                </c:pt>
                <c:pt idx="468">
                  <c:v>41.999999999999957</c:v>
                </c:pt>
                <c:pt idx="469">
                  <c:v>42.083333333333357</c:v>
                </c:pt>
                <c:pt idx="470">
                  <c:v>42.16666666666665</c:v>
                </c:pt>
                <c:pt idx="471">
                  <c:v>42.249999999999943</c:v>
                </c:pt>
                <c:pt idx="472">
                  <c:v>42.333333333333343</c:v>
                </c:pt>
                <c:pt idx="473">
                  <c:v>42.433333333333358</c:v>
                </c:pt>
                <c:pt idx="474">
                  <c:v>42.516666666666652</c:v>
                </c:pt>
                <c:pt idx="475">
                  <c:v>42.599999999999945</c:v>
                </c:pt>
                <c:pt idx="476">
                  <c:v>42.69999999999996</c:v>
                </c:pt>
                <c:pt idx="477">
                  <c:v>42.78333333333336</c:v>
                </c:pt>
                <c:pt idx="478">
                  <c:v>42.866666666666653</c:v>
                </c:pt>
                <c:pt idx="479">
                  <c:v>42.966666666666669</c:v>
                </c:pt>
                <c:pt idx="480">
                  <c:v>43.049999999999962</c:v>
                </c:pt>
                <c:pt idx="481">
                  <c:v>43.133333333333361</c:v>
                </c:pt>
                <c:pt idx="482">
                  <c:v>43.216666666666654</c:v>
                </c:pt>
                <c:pt idx="483">
                  <c:v>43.31666666666667</c:v>
                </c:pt>
                <c:pt idx="484">
                  <c:v>43.399999999999963</c:v>
                </c:pt>
                <c:pt idx="485">
                  <c:v>43.483333333333363</c:v>
                </c:pt>
                <c:pt idx="486">
                  <c:v>43.566666666666656</c:v>
                </c:pt>
                <c:pt idx="487">
                  <c:v>43.666666666666671</c:v>
                </c:pt>
                <c:pt idx="488">
                  <c:v>43.749999999999964</c:v>
                </c:pt>
                <c:pt idx="489">
                  <c:v>43.833333333333364</c:v>
                </c:pt>
                <c:pt idx="490">
                  <c:v>43.933333333333273</c:v>
                </c:pt>
                <c:pt idx="491">
                  <c:v>44.016666666666673</c:v>
                </c:pt>
                <c:pt idx="492">
                  <c:v>44.099999999999966</c:v>
                </c:pt>
                <c:pt idx="493">
                  <c:v>44.183333333333366</c:v>
                </c:pt>
                <c:pt idx="494">
                  <c:v>44.283333333333275</c:v>
                </c:pt>
                <c:pt idx="495">
                  <c:v>44.366666666666674</c:v>
                </c:pt>
                <c:pt idx="496">
                  <c:v>44.449999999999967</c:v>
                </c:pt>
                <c:pt idx="497">
                  <c:v>44.549999999999983</c:v>
                </c:pt>
                <c:pt idx="498">
                  <c:v>44.65</c:v>
                </c:pt>
                <c:pt idx="499">
                  <c:v>44.733333333333292</c:v>
                </c:pt>
                <c:pt idx="500">
                  <c:v>44.816666666666691</c:v>
                </c:pt>
                <c:pt idx="501">
                  <c:v>44.899999999999984</c:v>
                </c:pt>
                <c:pt idx="502">
                  <c:v>44.983333333333277</c:v>
                </c:pt>
                <c:pt idx="503">
                  <c:v>45.083333333333293</c:v>
                </c:pt>
                <c:pt idx="504">
                  <c:v>45.166666666666693</c:v>
                </c:pt>
                <c:pt idx="505">
                  <c:v>45.249999999999986</c:v>
                </c:pt>
                <c:pt idx="506">
                  <c:v>45.333333333333279</c:v>
                </c:pt>
                <c:pt idx="507">
                  <c:v>45.433333333333294</c:v>
                </c:pt>
                <c:pt idx="508">
                  <c:v>45.516666666666694</c:v>
                </c:pt>
                <c:pt idx="509">
                  <c:v>45.599999999999987</c:v>
                </c:pt>
                <c:pt idx="510">
                  <c:v>45.68333333333328</c:v>
                </c:pt>
                <c:pt idx="511">
                  <c:v>45.783333333333296</c:v>
                </c:pt>
                <c:pt idx="512">
                  <c:v>45.866666666666696</c:v>
                </c:pt>
                <c:pt idx="513">
                  <c:v>45.949999999999989</c:v>
                </c:pt>
                <c:pt idx="514">
                  <c:v>46.033333333333282</c:v>
                </c:pt>
                <c:pt idx="515">
                  <c:v>46.133333333333297</c:v>
                </c:pt>
                <c:pt idx="516">
                  <c:v>46.216666666666697</c:v>
                </c:pt>
                <c:pt idx="517">
                  <c:v>46.29999999999999</c:v>
                </c:pt>
                <c:pt idx="518">
                  <c:v>46.383333333333283</c:v>
                </c:pt>
                <c:pt idx="519">
                  <c:v>46.483333333333299</c:v>
                </c:pt>
                <c:pt idx="520">
                  <c:v>46.566666666666698</c:v>
                </c:pt>
                <c:pt idx="521">
                  <c:v>46.649999999999991</c:v>
                </c:pt>
                <c:pt idx="522">
                  <c:v>46.750000000000007</c:v>
                </c:pt>
                <c:pt idx="523">
                  <c:v>46.850000000000023</c:v>
                </c:pt>
                <c:pt idx="524">
                  <c:v>46.933333333333316</c:v>
                </c:pt>
                <c:pt idx="525">
                  <c:v>47.033333333333331</c:v>
                </c:pt>
                <c:pt idx="526">
                  <c:v>47.116666666666625</c:v>
                </c:pt>
                <c:pt idx="527">
                  <c:v>47.200000000000024</c:v>
                </c:pt>
                <c:pt idx="528">
                  <c:v>47.299999999999933</c:v>
                </c:pt>
                <c:pt idx="529">
                  <c:v>47.383333333333333</c:v>
                </c:pt>
                <c:pt idx="530">
                  <c:v>47.483333333333348</c:v>
                </c:pt>
                <c:pt idx="531">
                  <c:v>47.566666666666535</c:v>
                </c:pt>
                <c:pt idx="532">
                  <c:v>47.649999999999935</c:v>
                </c:pt>
                <c:pt idx="533">
                  <c:v>47.750000000000057</c:v>
                </c:pt>
                <c:pt idx="534">
                  <c:v>47.833333333333456</c:v>
                </c:pt>
                <c:pt idx="535">
                  <c:v>47.916666666666643</c:v>
                </c:pt>
                <c:pt idx="536">
                  <c:v>47.999999999999829</c:v>
                </c:pt>
                <c:pt idx="537">
                  <c:v>48.083333333333229</c:v>
                </c:pt>
                <c:pt idx="538">
                  <c:v>48.183333333333351</c:v>
                </c:pt>
                <c:pt idx="539">
                  <c:v>48.266666666666751</c:v>
                </c:pt>
                <c:pt idx="540">
                  <c:v>48.36666666666666</c:v>
                </c:pt>
                <c:pt idx="541">
                  <c:v>48.466666666666782</c:v>
                </c:pt>
                <c:pt idx="542">
                  <c:v>48.566666666666691</c:v>
                </c:pt>
                <c:pt idx="543">
                  <c:v>48.649999999999984</c:v>
                </c:pt>
                <c:pt idx="544">
                  <c:v>48.75</c:v>
                </c:pt>
                <c:pt idx="545">
                  <c:v>48.833333333333186</c:v>
                </c:pt>
                <c:pt idx="546">
                  <c:v>48.950000000000031</c:v>
                </c:pt>
                <c:pt idx="547">
                  <c:v>49.04999999999994</c:v>
                </c:pt>
                <c:pt idx="548">
                  <c:v>49.13333333333334</c:v>
                </c:pt>
                <c:pt idx="549">
                  <c:v>49.233333333333249</c:v>
                </c:pt>
                <c:pt idx="550">
                  <c:v>49.316666666666649</c:v>
                </c:pt>
                <c:pt idx="551">
                  <c:v>49.416666666666771</c:v>
                </c:pt>
                <c:pt idx="552">
                  <c:v>49.51666666666668</c:v>
                </c:pt>
                <c:pt idx="553">
                  <c:v>49.599999999999973</c:v>
                </c:pt>
                <c:pt idx="554">
                  <c:v>49.699999999999989</c:v>
                </c:pt>
                <c:pt idx="555">
                  <c:v>49.800000000000004</c:v>
                </c:pt>
                <c:pt idx="556">
                  <c:v>49.883333333333297</c:v>
                </c:pt>
                <c:pt idx="557">
                  <c:v>49.983333333333206</c:v>
                </c:pt>
                <c:pt idx="558">
                  <c:v>50.083333333333329</c:v>
                </c:pt>
                <c:pt idx="559">
                  <c:v>50.166666666666728</c:v>
                </c:pt>
                <c:pt idx="560">
                  <c:v>50.266666666666637</c:v>
                </c:pt>
                <c:pt idx="561">
                  <c:v>50.350000000000037</c:v>
                </c:pt>
                <c:pt idx="562">
                  <c:v>50.449999999999946</c:v>
                </c:pt>
                <c:pt idx="563">
                  <c:v>50.549999999999962</c:v>
                </c:pt>
                <c:pt idx="564">
                  <c:v>50.633333333333361</c:v>
                </c:pt>
                <c:pt idx="565">
                  <c:v>50.716666666666654</c:v>
                </c:pt>
                <c:pt idx="566">
                  <c:v>50.816666666666563</c:v>
                </c:pt>
                <c:pt idx="567">
                  <c:v>50.916666666666686</c:v>
                </c:pt>
                <c:pt idx="568">
                  <c:v>51.016666666666595</c:v>
                </c:pt>
                <c:pt idx="569">
                  <c:v>51.099999999999994</c:v>
                </c:pt>
                <c:pt idx="570">
                  <c:v>51.200000000000117</c:v>
                </c:pt>
                <c:pt idx="571">
                  <c:v>51.283333333333303</c:v>
                </c:pt>
                <c:pt idx="572">
                  <c:v>51.383333333333319</c:v>
                </c:pt>
                <c:pt idx="573">
                  <c:v>51.483333333333334</c:v>
                </c:pt>
                <c:pt idx="574">
                  <c:v>51.58333333333335</c:v>
                </c:pt>
                <c:pt idx="575">
                  <c:v>51.666666666666643</c:v>
                </c:pt>
                <c:pt idx="576">
                  <c:v>51.766666666666552</c:v>
                </c:pt>
                <c:pt idx="577">
                  <c:v>51.849999999999952</c:v>
                </c:pt>
                <c:pt idx="578">
                  <c:v>51.950000000000074</c:v>
                </c:pt>
                <c:pt idx="579">
                  <c:v>52.033333333333474</c:v>
                </c:pt>
                <c:pt idx="580">
                  <c:v>52.133333333333276</c:v>
                </c:pt>
                <c:pt idx="581">
                  <c:v>52.216666666666676</c:v>
                </c:pt>
                <c:pt idx="582">
                  <c:v>52.316666666666691</c:v>
                </c:pt>
                <c:pt idx="583">
                  <c:v>52.399999999999878</c:v>
                </c:pt>
                <c:pt idx="584">
                  <c:v>52.5</c:v>
                </c:pt>
                <c:pt idx="585">
                  <c:v>52.5833333333334</c:v>
                </c:pt>
                <c:pt idx="586">
                  <c:v>52.666666666666799</c:v>
                </c:pt>
                <c:pt idx="587">
                  <c:v>52.766666666666602</c:v>
                </c:pt>
                <c:pt idx="588">
                  <c:v>52.85</c:v>
                </c:pt>
                <c:pt idx="589">
                  <c:v>52.933333333333294</c:v>
                </c:pt>
                <c:pt idx="590">
                  <c:v>53.033333333333204</c:v>
                </c:pt>
                <c:pt idx="591">
                  <c:v>53.116666666666603</c:v>
                </c:pt>
                <c:pt idx="592">
                  <c:v>53.2</c:v>
                </c:pt>
                <c:pt idx="593">
                  <c:v>53.300000000000125</c:v>
                </c:pt>
                <c:pt idx="594">
                  <c:v>53.383333333333312</c:v>
                </c:pt>
                <c:pt idx="595">
                  <c:v>53.466666666666498</c:v>
                </c:pt>
                <c:pt idx="596">
                  <c:v>53.549999999999898</c:v>
                </c:pt>
                <c:pt idx="597">
                  <c:v>53.65000000000002</c:v>
                </c:pt>
                <c:pt idx="598">
                  <c:v>53.73333333333342</c:v>
                </c:pt>
                <c:pt idx="599">
                  <c:v>53.816666666666606</c:v>
                </c:pt>
                <c:pt idx="600">
                  <c:v>53.916666666666622</c:v>
                </c:pt>
                <c:pt idx="601">
                  <c:v>54.000000000000021</c:v>
                </c:pt>
                <c:pt idx="602">
                  <c:v>54.083333333333314</c:v>
                </c:pt>
                <c:pt idx="603">
                  <c:v>54.183333333333223</c:v>
                </c:pt>
                <c:pt idx="604">
                  <c:v>54.266666666666623</c:v>
                </c:pt>
                <c:pt idx="605">
                  <c:v>54.366666666666745</c:v>
                </c:pt>
                <c:pt idx="606">
                  <c:v>54.449999999999932</c:v>
                </c:pt>
                <c:pt idx="607">
                  <c:v>54.533333333333331</c:v>
                </c:pt>
                <c:pt idx="608">
                  <c:v>54.633333333333347</c:v>
                </c:pt>
                <c:pt idx="609">
                  <c:v>54.71666666666664</c:v>
                </c:pt>
                <c:pt idx="610">
                  <c:v>54.80000000000004</c:v>
                </c:pt>
                <c:pt idx="611">
                  <c:v>54.899999999999949</c:v>
                </c:pt>
                <c:pt idx="612">
                  <c:v>54.983333333333348</c:v>
                </c:pt>
                <c:pt idx="613">
                  <c:v>55.083333333333471</c:v>
                </c:pt>
                <c:pt idx="614">
                  <c:v>55.166666666666657</c:v>
                </c:pt>
                <c:pt idx="615">
                  <c:v>55.266666666666673</c:v>
                </c:pt>
                <c:pt idx="616">
                  <c:v>55.349999999999966</c:v>
                </c:pt>
                <c:pt idx="617">
                  <c:v>55.449999999999875</c:v>
                </c:pt>
                <c:pt idx="618">
                  <c:v>55.533333333333275</c:v>
                </c:pt>
                <c:pt idx="619">
                  <c:v>55.616666666666674</c:v>
                </c:pt>
                <c:pt idx="620">
                  <c:v>55.699999999999967</c:v>
                </c:pt>
                <c:pt idx="621">
                  <c:v>55.799999999999983</c:v>
                </c:pt>
                <c:pt idx="622">
                  <c:v>55.883333333333169</c:v>
                </c:pt>
                <c:pt idx="623">
                  <c:v>55.966666666666569</c:v>
                </c:pt>
                <c:pt idx="624">
                  <c:v>56.066666666666691</c:v>
                </c:pt>
                <c:pt idx="625">
                  <c:v>56.150000000000091</c:v>
                </c:pt>
                <c:pt idx="626">
                  <c:v>56.233333333333277</c:v>
                </c:pt>
                <c:pt idx="627">
                  <c:v>56.316666666666677</c:v>
                </c:pt>
                <c:pt idx="628">
                  <c:v>56.416666666666693</c:v>
                </c:pt>
                <c:pt idx="629">
                  <c:v>56.499999999999986</c:v>
                </c:pt>
                <c:pt idx="630">
                  <c:v>56.583333333333385</c:v>
                </c:pt>
                <c:pt idx="631">
                  <c:v>56.683333333333294</c:v>
                </c:pt>
                <c:pt idx="632">
                  <c:v>56.766666666666694</c:v>
                </c:pt>
                <c:pt idx="633">
                  <c:v>56.849999999999987</c:v>
                </c:pt>
                <c:pt idx="634">
                  <c:v>56.95</c:v>
                </c:pt>
                <c:pt idx="635">
                  <c:v>57.033333333333189</c:v>
                </c:pt>
                <c:pt idx="636">
                  <c:v>57.116666666666589</c:v>
                </c:pt>
                <c:pt idx="637">
                  <c:v>57.216666666666711</c:v>
                </c:pt>
                <c:pt idx="638">
                  <c:v>57.300000000000111</c:v>
                </c:pt>
                <c:pt idx="639">
                  <c:v>57.383333333333297</c:v>
                </c:pt>
                <c:pt idx="640">
                  <c:v>57.483333333333313</c:v>
                </c:pt>
                <c:pt idx="641">
                  <c:v>57.566666666666606</c:v>
                </c:pt>
                <c:pt idx="642">
                  <c:v>57.650000000000006</c:v>
                </c:pt>
                <c:pt idx="643">
                  <c:v>57.749999999999915</c:v>
                </c:pt>
                <c:pt idx="644">
                  <c:v>57.833333333333314</c:v>
                </c:pt>
                <c:pt idx="645">
                  <c:v>57.916666666666607</c:v>
                </c:pt>
                <c:pt idx="646">
                  <c:v>58.000000000000007</c:v>
                </c:pt>
                <c:pt idx="647">
                  <c:v>58.100000000000023</c:v>
                </c:pt>
                <c:pt idx="648">
                  <c:v>58.183333333333209</c:v>
                </c:pt>
                <c:pt idx="649">
                  <c:v>58.266666666666609</c:v>
                </c:pt>
                <c:pt idx="650">
                  <c:v>58.366666666666731</c:v>
                </c:pt>
                <c:pt idx="651">
                  <c:v>58.46666666666664</c:v>
                </c:pt>
                <c:pt idx="652">
                  <c:v>58.566666666666762</c:v>
                </c:pt>
                <c:pt idx="653">
                  <c:v>58.649999999999949</c:v>
                </c:pt>
                <c:pt idx="654">
                  <c:v>58.733333333333348</c:v>
                </c:pt>
                <c:pt idx="655">
                  <c:v>58.833333333333364</c:v>
                </c:pt>
                <c:pt idx="656">
                  <c:v>58.916666666666657</c:v>
                </c:pt>
                <c:pt idx="657">
                  <c:v>59.016666666666566</c:v>
                </c:pt>
                <c:pt idx="658">
                  <c:v>59.099999999999966</c:v>
                </c:pt>
                <c:pt idx="659">
                  <c:v>59.200000000000088</c:v>
                </c:pt>
                <c:pt idx="660">
                  <c:v>59.283333333333275</c:v>
                </c:pt>
                <c:pt idx="661">
                  <c:v>59.366666666666674</c:v>
                </c:pt>
                <c:pt idx="662">
                  <c:v>59.449999999999861</c:v>
                </c:pt>
                <c:pt idx="663">
                  <c:v>59.53333333333326</c:v>
                </c:pt>
                <c:pt idx="664">
                  <c:v>59.633333333333383</c:v>
                </c:pt>
                <c:pt idx="665">
                  <c:v>59.716666666666782</c:v>
                </c:pt>
                <c:pt idx="666">
                  <c:v>59.799999999999969</c:v>
                </c:pt>
                <c:pt idx="667">
                  <c:v>59.883333333333368</c:v>
                </c:pt>
                <c:pt idx="668">
                  <c:v>59.983333333333277</c:v>
                </c:pt>
                <c:pt idx="669">
                  <c:v>60.066666666666677</c:v>
                </c:pt>
                <c:pt idx="670">
                  <c:v>60.150000000000077</c:v>
                </c:pt>
                <c:pt idx="671">
                  <c:v>60.233333333333263</c:v>
                </c:pt>
                <c:pt idx="672">
                  <c:v>60.316666666666663</c:v>
                </c:pt>
                <c:pt idx="673">
                  <c:v>60.416666666666679</c:v>
                </c:pt>
                <c:pt idx="674">
                  <c:v>60.499999999999972</c:v>
                </c:pt>
                <c:pt idx="675">
                  <c:v>60.583333333333371</c:v>
                </c:pt>
                <c:pt idx="676">
                  <c:v>60.666666666666771</c:v>
                </c:pt>
                <c:pt idx="677">
                  <c:v>60.749999999999957</c:v>
                </c:pt>
                <c:pt idx="678">
                  <c:v>60.849999999999973</c:v>
                </c:pt>
                <c:pt idx="679">
                  <c:v>60.933333333333266</c:v>
                </c:pt>
                <c:pt idx="680">
                  <c:v>61.016666666666666</c:v>
                </c:pt>
                <c:pt idx="681">
                  <c:v>61.116666666666575</c:v>
                </c:pt>
                <c:pt idx="682">
                  <c:v>61.199999999999974</c:v>
                </c:pt>
                <c:pt idx="683">
                  <c:v>61.283333333333267</c:v>
                </c:pt>
                <c:pt idx="684">
                  <c:v>61.366666666666667</c:v>
                </c:pt>
                <c:pt idx="685">
                  <c:v>61.466666666666683</c:v>
                </c:pt>
                <c:pt idx="686">
                  <c:v>61.549999999999869</c:v>
                </c:pt>
                <c:pt idx="687">
                  <c:v>61.633333333333269</c:v>
                </c:pt>
                <c:pt idx="688">
                  <c:v>61.733333333333391</c:v>
                </c:pt>
                <c:pt idx="689">
                  <c:v>61.8333333333333</c:v>
                </c:pt>
                <c:pt idx="690">
                  <c:v>61.9166666666667</c:v>
                </c:pt>
                <c:pt idx="691">
                  <c:v>61.999999999999993</c:v>
                </c:pt>
                <c:pt idx="692">
                  <c:v>62.083333333333286</c:v>
                </c:pt>
                <c:pt idx="693">
                  <c:v>62.183333333333195</c:v>
                </c:pt>
                <c:pt idx="694">
                  <c:v>62.266666666666595</c:v>
                </c:pt>
                <c:pt idx="695">
                  <c:v>62.349999999999994</c:v>
                </c:pt>
                <c:pt idx="696">
                  <c:v>62.450000000000117</c:v>
                </c:pt>
                <c:pt idx="697">
                  <c:v>62.533333333333303</c:v>
                </c:pt>
              </c:numCache>
            </c:numRef>
          </c:xVal>
          <c:yVal>
            <c:numRef>
              <c:f>'VAR I'!$K$13:$K$710</c:f>
              <c:numCache>
                <c:formatCode>0.000</c:formatCode>
                <c:ptCount val="698"/>
                <c:pt idx="0">
                  <c:v>1.4625833333333333</c:v>
                </c:pt>
                <c:pt idx="1">
                  <c:v>1.4625833333333333</c:v>
                </c:pt>
                <c:pt idx="2">
                  <c:v>1.4625833333333333</c:v>
                </c:pt>
                <c:pt idx="3">
                  <c:v>1.4625833333333333</c:v>
                </c:pt>
                <c:pt idx="4">
                  <c:v>1.4625833333333333</c:v>
                </c:pt>
                <c:pt idx="5">
                  <c:v>1.4625833333333333</c:v>
                </c:pt>
                <c:pt idx="6">
                  <c:v>1.4625833333333333</c:v>
                </c:pt>
                <c:pt idx="7">
                  <c:v>1.4625833333333333</c:v>
                </c:pt>
                <c:pt idx="8">
                  <c:v>1.4625833333333333</c:v>
                </c:pt>
                <c:pt idx="9">
                  <c:v>1.4625833333333333</c:v>
                </c:pt>
                <c:pt idx="10">
                  <c:v>1.4625833333333333</c:v>
                </c:pt>
                <c:pt idx="11">
                  <c:v>1.4625833333333333</c:v>
                </c:pt>
                <c:pt idx="12">
                  <c:v>1.4625833333333333</c:v>
                </c:pt>
                <c:pt idx="13">
                  <c:v>1.4625833333333333</c:v>
                </c:pt>
                <c:pt idx="14">
                  <c:v>1.4625833333333333</c:v>
                </c:pt>
                <c:pt idx="15">
                  <c:v>1.4625833333333333</c:v>
                </c:pt>
                <c:pt idx="16">
                  <c:v>1.4625833333333333</c:v>
                </c:pt>
                <c:pt idx="17">
                  <c:v>1.4625833333333333</c:v>
                </c:pt>
                <c:pt idx="18">
                  <c:v>1.4625833333333333</c:v>
                </c:pt>
                <c:pt idx="19">
                  <c:v>1.4625833333333333</c:v>
                </c:pt>
                <c:pt idx="20">
                  <c:v>1.4625833333333333</c:v>
                </c:pt>
                <c:pt idx="21">
                  <c:v>1.4625833333333333</c:v>
                </c:pt>
                <c:pt idx="22">
                  <c:v>1.4625833333333333</c:v>
                </c:pt>
                <c:pt idx="23">
                  <c:v>1.4625833333333333</c:v>
                </c:pt>
                <c:pt idx="24">
                  <c:v>1.4625833333333333</c:v>
                </c:pt>
                <c:pt idx="25">
                  <c:v>1.4625833333333333</c:v>
                </c:pt>
                <c:pt idx="26">
                  <c:v>1.4625833333333333</c:v>
                </c:pt>
                <c:pt idx="27">
                  <c:v>1.4625833333333333</c:v>
                </c:pt>
                <c:pt idx="28">
                  <c:v>1.4625833333333333</c:v>
                </c:pt>
                <c:pt idx="29">
                  <c:v>1.4625833333333333</c:v>
                </c:pt>
                <c:pt idx="30">
                  <c:v>1.4625833333333333</c:v>
                </c:pt>
                <c:pt idx="31">
                  <c:v>1.4625833333333333</c:v>
                </c:pt>
                <c:pt idx="32">
                  <c:v>1.4625833333333333</c:v>
                </c:pt>
                <c:pt idx="33">
                  <c:v>1.4625833333333333</c:v>
                </c:pt>
                <c:pt idx="34">
                  <c:v>1.4625833333333333</c:v>
                </c:pt>
                <c:pt idx="35">
                  <c:v>1.4625833333333333</c:v>
                </c:pt>
                <c:pt idx="36">
                  <c:v>1.4625833333333333</c:v>
                </c:pt>
                <c:pt idx="37">
                  <c:v>1.4625833333333333</c:v>
                </c:pt>
                <c:pt idx="38">
                  <c:v>1.4625833333333333</c:v>
                </c:pt>
                <c:pt idx="39">
                  <c:v>1.3521833333334212</c:v>
                </c:pt>
                <c:pt idx="40">
                  <c:v>1.2609833333332359</c:v>
                </c:pt>
                <c:pt idx="41">
                  <c:v>1.2921833333334689</c:v>
                </c:pt>
                <c:pt idx="42">
                  <c:v>1.366583333333246</c:v>
                </c:pt>
                <c:pt idx="43">
                  <c:v>1.1961833333335454</c:v>
                </c:pt>
                <c:pt idx="44">
                  <c:v>1.2297833333332209</c:v>
                </c:pt>
                <c:pt idx="45">
                  <c:v>1.277783333333244</c:v>
                </c:pt>
                <c:pt idx="46">
                  <c:v>1.2685833333333636</c:v>
                </c:pt>
                <c:pt idx="47">
                  <c:v>1.131383333333597</c:v>
                </c:pt>
                <c:pt idx="48">
                  <c:v>1.2177833333332151</c:v>
                </c:pt>
                <c:pt idx="49">
                  <c:v>1.1885833333333762</c:v>
                </c:pt>
                <c:pt idx="50">
                  <c:v>1.1769833333331954</c:v>
                </c:pt>
                <c:pt idx="51">
                  <c:v>1.1529833333335797</c:v>
                </c:pt>
                <c:pt idx="52">
                  <c:v>1.2605833333333649</c:v>
                </c:pt>
                <c:pt idx="53">
                  <c:v>1.097783333333157</c:v>
                </c:pt>
                <c:pt idx="54">
                  <c:v>1.1025833333331594</c:v>
                </c:pt>
                <c:pt idx="55">
                  <c:v>1.1265833333333859</c:v>
                </c:pt>
                <c:pt idx="56">
                  <c:v>1.0641833333336503</c:v>
                </c:pt>
                <c:pt idx="57">
                  <c:v>1.146583333333046</c:v>
                </c:pt>
                <c:pt idx="58">
                  <c:v>1.0881833333336313</c:v>
                </c:pt>
                <c:pt idx="59">
                  <c:v>1.1481833333331815</c:v>
                </c:pt>
                <c:pt idx="60">
                  <c:v>1.1105833333333883</c:v>
                </c:pt>
                <c:pt idx="61">
                  <c:v>1.0113833333331153</c:v>
                </c:pt>
                <c:pt idx="62">
                  <c:v>1.1793833333335586</c:v>
                </c:pt>
                <c:pt idx="63">
                  <c:v>1.0185833333331189</c:v>
                </c:pt>
                <c:pt idx="64">
                  <c:v>1.1045833333333892</c:v>
                </c:pt>
                <c:pt idx="65">
                  <c:v>1.1105833333333883</c:v>
                </c:pt>
                <c:pt idx="66">
                  <c:v>0.98738333333310369</c:v>
                </c:pt>
                <c:pt idx="67">
                  <c:v>1.0617833333336524</c:v>
                </c:pt>
                <c:pt idx="68">
                  <c:v>0.99938333333310947</c:v>
                </c:pt>
                <c:pt idx="69">
                  <c:v>0.92738333333307477</c:v>
                </c:pt>
                <c:pt idx="70">
                  <c:v>1.2345833333333689</c:v>
                </c:pt>
                <c:pt idx="71">
                  <c:v>0.89618333333378408</c:v>
                </c:pt>
                <c:pt idx="72">
                  <c:v>1.1365833333330368</c:v>
                </c:pt>
                <c:pt idx="73">
                  <c:v>1.1665833333333797</c:v>
                </c:pt>
                <c:pt idx="74">
                  <c:v>0.97538333333372107</c:v>
                </c:pt>
                <c:pt idx="75">
                  <c:v>1.0281833333331234</c:v>
                </c:pt>
                <c:pt idx="76">
                  <c:v>1.0985833333333903</c:v>
                </c:pt>
                <c:pt idx="77">
                  <c:v>1.0113833333331153</c:v>
                </c:pt>
                <c:pt idx="78">
                  <c:v>1.107383333333616</c:v>
                </c:pt>
                <c:pt idx="79">
                  <c:v>0.94178333333308173</c:v>
                </c:pt>
                <c:pt idx="80">
                  <c:v>1.0545833333333972</c:v>
                </c:pt>
                <c:pt idx="81">
                  <c:v>1.0761833333331468</c:v>
                </c:pt>
                <c:pt idx="82">
                  <c:v>1.025783333333681</c:v>
                </c:pt>
                <c:pt idx="83">
                  <c:v>1.0137833333331165</c:v>
                </c:pt>
                <c:pt idx="84">
                  <c:v>1.0265833333334013</c:v>
                </c:pt>
                <c:pt idx="85">
                  <c:v>1.0401833333331292</c:v>
                </c:pt>
                <c:pt idx="86">
                  <c:v>1.0041833333336982</c:v>
                </c:pt>
                <c:pt idx="87">
                  <c:v>0.9441833333330828</c:v>
                </c:pt>
                <c:pt idx="88">
                  <c:v>1.1365833333333843</c:v>
                </c:pt>
                <c:pt idx="89">
                  <c:v>0.99218333333310604</c:v>
                </c:pt>
                <c:pt idx="90">
                  <c:v>0.84338333333382609</c:v>
                </c:pt>
                <c:pt idx="91">
                  <c:v>1.0761833333331468</c:v>
                </c:pt>
                <c:pt idx="92">
                  <c:v>1.0425833333333989</c:v>
                </c:pt>
                <c:pt idx="93">
                  <c:v>1.0325833333334007</c:v>
                </c:pt>
                <c:pt idx="94">
                  <c:v>0.90098333333306202</c:v>
                </c:pt>
                <c:pt idx="95">
                  <c:v>1.0305833333331247</c:v>
                </c:pt>
                <c:pt idx="96">
                  <c:v>0.97778333333371914</c:v>
                </c:pt>
                <c:pt idx="97">
                  <c:v>0.97058333333309565</c:v>
                </c:pt>
                <c:pt idx="98">
                  <c:v>0.9297833333337574</c:v>
                </c:pt>
                <c:pt idx="99">
                  <c:v>1.0605833333329677</c:v>
                </c:pt>
                <c:pt idx="100">
                  <c:v>0.95138333333374014</c:v>
                </c:pt>
                <c:pt idx="101">
                  <c:v>0.90578333333306438</c:v>
                </c:pt>
                <c:pt idx="102">
                  <c:v>1.0525833333333974</c:v>
                </c:pt>
                <c:pt idx="103">
                  <c:v>0.91058333333306662</c:v>
                </c:pt>
                <c:pt idx="104">
                  <c:v>0.9297833333337574</c:v>
                </c:pt>
                <c:pt idx="105">
                  <c:v>0.95258333333341305</c:v>
                </c:pt>
                <c:pt idx="106">
                  <c:v>0.92978333333307595</c:v>
                </c:pt>
                <c:pt idx="107">
                  <c:v>1.0365833333333998</c:v>
                </c:pt>
                <c:pt idx="108">
                  <c:v>0.9753833333330979</c:v>
                </c:pt>
                <c:pt idx="109">
                  <c:v>0.95138333333374014</c:v>
                </c:pt>
                <c:pt idx="110">
                  <c:v>0.96258333333341151</c:v>
                </c:pt>
                <c:pt idx="111">
                  <c:v>0.86498333333304467</c:v>
                </c:pt>
                <c:pt idx="112">
                  <c:v>0.9441833333330828</c:v>
                </c:pt>
                <c:pt idx="113">
                  <c:v>1.0445833333333987</c:v>
                </c:pt>
                <c:pt idx="114">
                  <c:v>0.96098333333373254</c:v>
                </c:pt>
                <c:pt idx="115">
                  <c:v>0.98258333333289682</c:v>
                </c:pt>
                <c:pt idx="116">
                  <c:v>0.97058333333372482</c:v>
                </c:pt>
                <c:pt idx="117">
                  <c:v>0.75218333333299003</c:v>
                </c:pt>
                <c:pt idx="118">
                  <c:v>0.36338333333280226</c:v>
                </c:pt>
                <c:pt idx="119">
                  <c:v>1.1825833333333771</c:v>
                </c:pt>
                <c:pt idx="120">
                  <c:v>1.1305833333333852</c:v>
                </c:pt>
                <c:pt idx="121">
                  <c:v>0.95138333333374014</c:v>
                </c:pt>
                <c:pt idx="122">
                  <c:v>1.0449833333331315</c:v>
                </c:pt>
                <c:pt idx="123">
                  <c:v>1.0113833333331153</c:v>
                </c:pt>
                <c:pt idx="124">
                  <c:v>1.0885833333333919</c:v>
                </c:pt>
                <c:pt idx="125">
                  <c:v>0.95858333333373447</c:v>
                </c:pt>
                <c:pt idx="126">
                  <c:v>1.0345833333329442</c:v>
                </c:pt>
                <c:pt idx="127">
                  <c:v>0.7473833333339025</c:v>
                </c:pt>
                <c:pt idx="128">
                  <c:v>0.8817833333330527</c:v>
                </c:pt>
                <c:pt idx="129">
                  <c:v>0.83618333333383177</c:v>
                </c:pt>
                <c:pt idx="130">
                  <c:v>0.89658333333281859</c:v>
                </c:pt>
                <c:pt idx="131">
                  <c:v>0.85058333333382041</c:v>
                </c:pt>
                <c:pt idx="132">
                  <c:v>0.95058333333341338</c:v>
                </c:pt>
                <c:pt idx="133">
                  <c:v>0.80498333333301564</c:v>
                </c:pt>
                <c:pt idx="134">
                  <c:v>0.95858333333318191</c:v>
                </c:pt>
                <c:pt idx="135">
                  <c:v>0.62258333333400184</c:v>
                </c:pt>
                <c:pt idx="136">
                  <c:v>0.40658333333282304</c:v>
                </c:pt>
                <c:pt idx="137">
                  <c:v>0.82178333333302378</c:v>
                </c:pt>
                <c:pt idx="138">
                  <c:v>0.99258333333340687</c:v>
                </c:pt>
                <c:pt idx="139">
                  <c:v>0.74018333333390818</c:v>
                </c:pt>
                <c:pt idx="140">
                  <c:v>0.97778333333309919</c:v>
                </c:pt>
                <c:pt idx="141">
                  <c:v>0.93938333333308055</c:v>
                </c:pt>
                <c:pt idx="142">
                  <c:v>1.0585833333333965</c:v>
                </c:pt>
                <c:pt idx="143">
                  <c:v>0.91778333333376694</c:v>
                </c:pt>
                <c:pt idx="144">
                  <c:v>0.88658333333305506</c:v>
                </c:pt>
                <c:pt idx="145">
                  <c:v>0.95458333333341283</c:v>
                </c:pt>
                <c:pt idx="146">
                  <c:v>0.86738333333304574</c:v>
                </c:pt>
                <c:pt idx="147">
                  <c:v>1.0165833333334031</c:v>
                </c:pt>
                <c:pt idx="148">
                  <c:v>0.96858333333341062</c:v>
                </c:pt>
                <c:pt idx="149">
                  <c:v>0.74978333333298897</c:v>
                </c:pt>
                <c:pt idx="150">
                  <c:v>1.0085833333334042</c:v>
                </c:pt>
                <c:pt idx="151">
                  <c:v>0.87218333333380316</c:v>
                </c:pt>
                <c:pt idx="152">
                  <c:v>0.88658333333305506</c:v>
                </c:pt>
                <c:pt idx="153">
                  <c:v>0.97858333333340908</c:v>
                </c:pt>
                <c:pt idx="154">
                  <c:v>0.86498333333304467</c:v>
                </c:pt>
                <c:pt idx="155">
                  <c:v>0.91058333333377262</c:v>
                </c:pt>
                <c:pt idx="156">
                  <c:v>0.96058333333287671</c:v>
                </c:pt>
                <c:pt idx="157">
                  <c:v>0.89618333333378408</c:v>
                </c:pt>
                <c:pt idx="158">
                  <c:v>0.91458333333341901</c:v>
                </c:pt>
                <c:pt idx="159">
                  <c:v>0.65378333333294247</c:v>
                </c:pt>
                <c:pt idx="160">
                  <c:v>0.9441833333330828</c:v>
                </c:pt>
                <c:pt idx="161">
                  <c:v>0.98658333333340775</c:v>
                </c:pt>
                <c:pt idx="162">
                  <c:v>0.82178333333384335</c:v>
                </c:pt>
                <c:pt idx="163">
                  <c:v>0.92738333333307477</c:v>
                </c:pt>
                <c:pt idx="164">
                  <c:v>0.90578333333306438</c:v>
                </c:pt>
                <c:pt idx="165">
                  <c:v>0.96658333333341084</c:v>
                </c:pt>
                <c:pt idx="166">
                  <c:v>0.74258333333390636</c:v>
                </c:pt>
                <c:pt idx="167">
                  <c:v>0.88458333333342376</c:v>
                </c:pt>
                <c:pt idx="168">
                  <c:v>0.88858333333281136</c:v>
                </c:pt>
                <c:pt idx="169">
                  <c:v>0.7209833333339235</c:v>
                </c:pt>
                <c:pt idx="170">
                  <c:v>0.81218333333301906</c:v>
                </c:pt>
                <c:pt idx="171">
                  <c:v>0.8601833333330422</c:v>
                </c:pt>
                <c:pt idx="172">
                  <c:v>0.91458333333341901</c:v>
                </c:pt>
                <c:pt idx="173">
                  <c:v>0.80018333333386049</c:v>
                </c:pt>
                <c:pt idx="174">
                  <c:v>0.78338333333300514</c:v>
                </c:pt>
                <c:pt idx="175">
                  <c:v>0.8885833333334231</c:v>
                </c:pt>
                <c:pt idx="176">
                  <c:v>0.55778333333289609</c:v>
                </c:pt>
                <c:pt idx="177">
                  <c:v>0.80978333333385288</c:v>
                </c:pt>
                <c:pt idx="178">
                  <c:v>1.0085833333334042</c:v>
                </c:pt>
                <c:pt idx="179">
                  <c:v>0.66098333333294612</c:v>
                </c:pt>
                <c:pt idx="180">
                  <c:v>0.64658333333293905</c:v>
                </c:pt>
                <c:pt idx="181">
                  <c:v>0.79258333333343811</c:v>
                </c:pt>
                <c:pt idx="182">
                  <c:v>0.75698333333389489</c:v>
                </c:pt>
                <c:pt idx="183">
                  <c:v>0.68498333333295769</c:v>
                </c:pt>
                <c:pt idx="184">
                  <c:v>0.55538333333289513</c:v>
                </c:pt>
                <c:pt idx="185">
                  <c:v>0.83058333333343215</c:v>
                </c:pt>
                <c:pt idx="186">
                  <c:v>0.83618333333383177</c:v>
                </c:pt>
                <c:pt idx="187">
                  <c:v>0.80018333333301328</c:v>
                </c:pt>
                <c:pt idx="188">
                  <c:v>0.83378333333302956</c:v>
                </c:pt>
                <c:pt idx="189">
                  <c:v>0.91858333333341835</c:v>
                </c:pt>
                <c:pt idx="190">
                  <c:v>0.88898333333378987</c:v>
                </c:pt>
                <c:pt idx="191">
                  <c:v>0.7569833333329925</c:v>
                </c:pt>
                <c:pt idx="192">
                  <c:v>0.83858333333343094</c:v>
                </c:pt>
                <c:pt idx="193">
                  <c:v>0.77378333333300053</c:v>
                </c:pt>
                <c:pt idx="194">
                  <c:v>0.74978333333390057</c:v>
                </c:pt>
                <c:pt idx="195">
                  <c:v>0.84858333333277491</c:v>
                </c:pt>
                <c:pt idx="196">
                  <c:v>0.70658333333393497</c:v>
                </c:pt>
                <c:pt idx="197">
                  <c:v>0.66098333333294612</c:v>
                </c:pt>
                <c:pt idx="198">
                  <c:v>0.80258333333385856</c:v>
                </c:pt>
                <c:pt idx="199">
                  <c:v>0.89658333333281859</c:v>
                </c:pt>
                <c:pt idx="200">
                  <c:v>0.80498333333385674</c:v>
                </c:pt>
                <c:pt idx="201">
                  <c:v>0.74978333333298897</c:v>
                </c:pt>
                <c:pt idx="202">
                  <c:v>0.83138333333302838</c:v>
                </c:pt>
                <c:pt idx="203">
                  <c:v>0.87458333333342531</c:v>
                </c:pt>
                <c:pt idx="204">
                  <c:v>0.78338333333387389</c:v>
                </c:pt>
                <c:pt idx="205">
                  <c:v>0.72098333333297504</c:v>
                </c:pt>
                <c:pt idx="206">
                  <c:v>0.9225833333334178</c:v>
                </c:pt>
                <c:pt idx="207">
                  <c:v>0.81218333333301906</c:v>
                </c:pt>
                <c:pt idx="208">
                  <c:v>0.79538333333386424</c:v>
                </c:pt>
                <c:pt idx="209">
                  <c:v>0.96201190476175436</c:v>
                </c:pt>
                <c:pt idx="210">
                  <c:v>0.73298333333298082</c:v>
                </c:pt>
                <c:pt idx="211">
                  <c:v>0.79298333333386628</c:v>
                </c:pt>
                <c:pt idx="212">
                  <c:v>0.90858333333342001</c:v>
                </c:pt>
                <c:pt idx="213">
                  <c:v>0.83858333333303181</c:v>
                </c:pt>
                <c:pt idx="214">
                  <c:v>0.80458333333343623</c:v>
                </c:pt>
                <c:pt idx="215">
                  <c:v>0.75218333333299003</c:v>
                </c:pt>
                <c:pt idx="216">
                  <c:v>0.62738333333399809</c:v>
                </c:pt>
                <c:pt idx="217">
                  <c:v>0.87058333333279492</c:v>
                </c:pt>
                <c:pt idx="218">
                  <c:v>0.86018333333381269</c:v>
                </c:pt>
                <c:pt idx="219">
                  <c:v>0.78858333333343866</c:v>
                </c:pt>
                <c:pt idx="220">
                  <c:v>0.66818333333294944</c:v>
                </c:pt>
                <c:pt idx="221">
                  <c:v>0.75258333333344429</c:v>
                </c:pt>
                <c:pt idx="222">
                  <c:v>0.66818333333294944</c:v>
                </c:pt>
                <c:pt idx="223">
                  <c:v>0.54338333333406497</c:v>
                </c:pt>
                <c:pt idx="224">
                  <c:v>0.85858333333342773</c:v>
                </c:pt>
                <c:pt idx="225">
                  <c:v>0.7257833333329774</c:v>
                </c:pt>
                <c:pt idx="226">
                  <c:v>0.76658333333299711</c:v>
                </c:pt>
                <c:pt idx="227">
                  <c:v>0.6873833333339503</c:v>
                </c:pt>
                <c:pt idx="228">
                  <c:v>0.83858333333343094</c:v>
                </c:pt>
                <c:pt idx="229">
                  <c:v>0.54338333333288924</c:v>
                </c:pt>
                <c:pt idx="230">
                  <c:v>0.80858333333343557</c:v>
                </c:pt>
                <c:pt idx="231">
                  <c:v>0.74258333333298543</c:v>
                </c:pt>
                <c:pt idx="232">
                  <c:v>0.67058333333396358</c:v>
                </c:pt>
                <c:pt idx="233">
                  <c:v>0.67058333333295073</c:v>
                </c:pt>
                <c:pt idx="234">
                  <c:v>0.67058333333295073</c:v>
                </c:pt>
                <c:pt idx="235">
                  <c:v>0.80258333333343657</c:v>
                </c:pt>
                <c:pt idx="236">
                  <c:v>0.7473833333339025</c:v>
                </c:pt>
                <c:pt idx="237">
                  <c:v>0.71138333333297032</c:v>
                </c:pt>
                <c:pt idx="238">
                  <c:v>0.83858333333343094</c:v>
                </c:pt>
                <c:pt idx="239">
                  <c:v>0.83858333333343094</c:v>
                </c:pt>
                <c:pt idx="240">
                  <c:v>0.67538333333295308</c:v>
                </c:pt>
                <c:pt idx="241">
                  <c:v>0.809783333333018</c:v>
                </c:pt>
                <c:pt idx="242">
                  <c:v>0.90458333333342056</c:v>
                </c:pt>
                <c:pt idx="243">
                  <c:v>0.79778333333386242</c:v>
                </c:pt>
                <c:pt idx="244">
                  <c:v>0.94458333333286226</c:v>
                </c:pt>
                <c:pt idx="245">
                  <c:v>0.7641833333338891</c:v>
                </c:pt>
                <c:pt idx="246">
                  <c:v>0.86258333333342718</c:v>
                </c:pt>
                <c:pt idx="247">
                  <c:v>0.59618333333291473</c:v>
                </c:pt>
                <c:pt idx="248">
                  <c:v>0.78258333333343966</c:v>
                </c:pt>
                <c:pt idx="249">
                  <c:v>0.74658333333344529</c:v>
                </c:pt>
                <c:pt idx="250">
                  <c:v>0.80858333333343557</c:v>
                </c:pt>
                <c:pt idx="251">
                  <c:v>0.65858333333294483</c:v>
                </c:pt>
                <c:pt idx="252">
                  <c:v>0.89258333333342244</c:v>
                </c:pt>
                <c:pt idx="253">
                  <c:v>0.66098333333294612</c:v>
                </c:pt>
                <c:pt idx="254">
                  <c:v>0.91058333333341956</c:v>
                </c:pt>
                <c:pt idx="255">
                  <c:v>0.70898333333296926</c:v>
                </c:pt>
                <c:pt idx="256">
                  <c:v>0.89858333333342155</c:v>
                </c:pt>
                <c:pt idx="257">
                  <c:v>0.7737833333338815</c:v>
                </c:pt>
                <c:pt idx="258">
                  <c:v>0.82458333333343314</c:v>
                </c:pt>
                <c:pt idx="259">
                  <c:v>0.73458333333267123</c:v>
                </c:pt>
                <c:pt idx="260">
                  <c:v>0.61058333333346648</c:v>
                </c:pt>
                <c:pt idx="261">
                  <c:v>0.67298333333396176</c:v>
                </c:pt>
                <c:pt idx="262">
                  <c:v>0.78658333333271857</c:v>
                </c:pt>
                <c:pt idx="263">
                  <c:v>0.71858333333344959</c:v>
                </c:pt>
                <c:pt idx="264">
                  <c:v>0.66578333333396733</c:v>
                </c:pt>
                <c:pt idx="265">
                  <c:v>0.6705833333334571</c:v>
                </c:pt>
                <c:pt idx="266">
                  <c:v>0.63218333333293208</c:v>
                </c:pt>
                <c:pt idx="267">
                  <c:v>0.88458333333342376</c:v>
                </c:pt>
                <c:pt idx="268">
                  <c:v>0.60578333333291934</c:v>
                </c:pt>
                <c:pt idx="269">
                  <c:v>0.64418333333398459</c:v>
                </c:pt>
                <c:pt idx="270">
                  <c:v>0.8385833333327658</c:v>
                </c:pt>
                <c:pt idx="271">
                  <c:v>0.74858333333344496</c:v>
                </c:pt>
                <c:pt idx="272">
                  <c:v>0.74058333333344617</c:v>
                </c:pt>
                <c:pt idx="273">
                  <c:v>0.65618333333294365</c:v>
                </c:pt>
                <c:pt idx="274">
                  <c:v>0.76058333333344308</c:v>
                </c:pt>
                <c:pt idx="275">
                  <c:v>0.70178333333393883</c:v>
                </c:pt>
                <c:pt idx="276">
                  <c:v>0.80258333333343657</c:v>
                </c:pt>
                <c:pt idx="277">
                  <c:v>0.81658333333274591</c:v>
                </c:pt>
                <c:pt idx="278">
                  <c:v>0.63698333333399038</c:v>
                </c:pt>
                <c:pt idx="279">
                  <c:v>0.74018333333298425</c:v>
                </c:pt>
                <c:pt idx="280">
                  <c:v>0.83258333333343182</c:v>
                </c:pt>
                <c:pt idx="281">
                  <c:v>0.735383333332982</c:v>
                </c:pt>
                <c:pt idx="282">
                  <c:v>0.86258333333342718</c:v>
                </c:pt>
                <c:pt idx="283">
                  <c:v>0.7665833333334422</c:v>
                </c:pt>
                <c:pt idx="284">
                  <c:v>0.7725833333334412</c:v>
                </c:pt>
                <c:pt idx="285">
                  <c:v>0.71458333333345025</c:v>
                </c:pt>
                <c:pt idx="286">
                  <c:v>0.84858333333342939</c:v>
                </c:pt>
                <c:pt idx="287">
                  <c:v>0.53378333333288452</c:v>
                </c:pt>
                <c:pt idx="288">
                  <c:v>0.69458333333345346</c:v>
                </c:pt>
                <c:pt idx="289">
                  <c:v>0.47858333333285796</c:v>
                </c:pt>
                <c:pt idx="290">
                  <c:v>0.48818333333410879</c:v>
                </c:pt>
                <c:pt idx="291">
                  <c:v>0.64058333333346185</c:v>
                </c:pt>
                <c:pt idx="292">
                  <c:v>0.60818333333292052</c:v>
                </c:pt>
                <c:pt idx="293">
                  <c:v>0.69658333333345313</c:v>
                </c:pt>
                <c:pt idx="294">
                  <c:v>0.68858333333345423</c:v>
                </c:pt>
                <c:pt idx="295">
                  <c:v>0.55298333333289384</c:v>
                </c:pt>
                <c:pt idx="296">
                  <c:v>0.74601190476168955</c:v>
                </c:pt>
                <c:pt idx="297">
                  <c:v>0.6009833333340191</c:v>
                </c:pt>
                <c:pt idx="298">
                  <c:v>0.51218333333287414</c:v>
                </c:pt>
                <c:pt idx="299">
                  <c:v>0.79058333333343833</c:v>
                </c:pt>
                <c:pt idx="300">
                  <c:v>0.65138333333294152</c:v>
                </c:pt>
                <c:pt idx="301">
                  <c:v>0.74858333333344496</c:v>
                </c:pt>
                <c:pt idx="302">
                  <c:v>0.68498333333395223</c:v>
                </c:pt>
                <c:pt idx="303">
                  <c:v>0.82258333333275124</c:v>
                </c:pt>
                <c:pt idx="304">
                  <c:v>0.82258333333343336</c:v>
                </c:pt>
                <c:pt idx="305">
                  <c:v>0.72818333333391772</c:v>
                </c:pt>
                <c:pt idx="306">
                  <c:v>0.71618333333297268</c:v>
                </c:pt>
                <c:pt idx="307">
                  <c:v>0.75938333333299357</c:v>
                </c:pt>
                <c:pt idx="308">
                  <c:v>0.8345833333334316</c:v>
                </c:pt>
                <c:pt idx="309">
                  <c:v>0.70178333333393883</c:v>
                </c:pt>
                <c:pt idx="310">
                  <c:v>0.809783333333018</c:v>
                </c:pt>
                <c:pt idx="311">
                  <c:v>0.81658333333343436</c:v>
                </c:pt>
                <c:pt idx="312">
                  <c:v>0.44978333333284382</c:v>
                </c:pt>
                <c:pt idx="313">
                  <c:v>0.90338333333377829</c:v>
                </c:pt>
                <c:pt idx="314">
                  <c:v>0.81858333333274758</c:v>
                </c:pt>
                <c:pt idx="315">
                  <c:v>0.64418333333398459</c:v>
                </c:pt>
                <c:pt idx="316">
                  <c:v>0.65618333333294365</c:v>
                </c:pt>
                <c:pt idx="317">
                  <c:v>0.81658333333343436</c:v>
                </c:pt>
                <c:pt idx="318">
                  <c:v>0.71618333333297268</c:v>
                </c:pt>
                <c:pt idx="319">
                  <c:v>0.93458333333365706</c:v>
                </c:pt>
                <c:pt idx="320">
                  <c:v>0.54578333333289031</c:v>
                </c:pt>
                <c:pt idx="321">
                  <c:v>0.71138333333393111</c:v>
                </c:pt>
                <c:pt idx="322">
                  <c:v>0.83258333333276036</c:v>
                </c:pt>
                <c:pt idx="323">
                  <c:v>0.80018333333386049</c:v>
                </c:pt>
                <c:pt idx="324">
                  <c:v>0.75938333333299357</c:v>
                </c:pt>
                <c:pt idx="325">
                  <c:v>0.74498333333298661</c:v>
                </c:pt>
                <c:pt idx="326">
                  <c:v>0.8545833333334284</c:v>
                </c:pt>
                <c:pt idx="327">
                  <c:v>0.60338333333401717</c:v>
                </c:pt>
                <c:pt idx="328">
                  <c:v>0.80738333333301671</c:v>
                </c:pt>
                <c:pt idx="329">
                  <c:v>0.74258333333298543</c:v>
                </c:pt>
                <c:pt idx="330">
                  <c:v>0.8545833333334284</c:v>
                </c:pt>
                <c:pt idx="331">
                  <c:v>0.60578333333401513</c:v>
                </c:pt>
                <c:pt idx="332">
                  <c:v>0.78458333333343933</c:v>
                </c:pt>
                <c:pt idx="333">
                  <c:v>0.43778333333283803</c:v>
                </c:pt>
                <c:pt idx="334">
                  <c:v>0.84658333333342961</c:v>
                </c:pt>
                <c:pt idx="335">
                  <c:v>0.56498333333289974</c:v>
                </c:pt>
                <c:pt idx="336">
                  <c:v>0.69938333333394065</c:v>
                </c:pt>
                <c:pt idx="337">
                  <c:v>0.59378333333291355</c:v>
                </c:pt>
                <c:pt idx="338">
                  <c:v>0.83258333333343182</c:v>
                </c:pt>
                <c:pt idx="339">
                  <c:v>0.71258333333345059</c:v>
                </c:pt>
                <c:pt idx="340">
                  <c:v>0.64418333333293787</c:v>
                </c:pt>
                <c:pt idx="341">
                  <c:v>0.71618333333297268</c:v>
                </c:pt>
                <c:pt idx="342">
                  <c:v>0.8345833333334316</c:v>
                </c:pt>
                <c:pt idx="343">
                  <c:v>0.67298333333396176</c:v>
                </c:pt>
                <c:pt idx="344">
                  <c:v>0.66578333333294826</c:v>
                </c:pt>
                <c:pt idx="345">
                  <c:v>0.70258333333345213</c:v>
                </c:pt>
                <c:pt idx="346">
                  <c:v>0.68658333333345467</c:v>
                </c:pt>
                <c:pt idx="347">
                  <c:v>0.47378333333285549</c:v>
                </c:pt>
                <c:pt idx="348">
                  <c:v>0.59858333333291591</c:v>
                </c:pt>
                <c:pt idx="349">
                  <c:v>0.79058333333343833</c:v>
                </c:pt>
                <c:pt idx="350">
                  <c:v>0.55538333333405532</c:v>
                </c:pt>
                <c:pt idx="351">
                  <c:v>0.67298333333295191</c:v>
                </c:pt>
                <c:pt idx="352">
                  <c:v>0.77458333333344087</c:v>
                </c:pt>
                <c:pt idx="353">
                  <c:v>0.63698333333293444</c:v>
                </c:pt>
                <c:pt idx="354">
                  <c:v>0.68258333333395405</c:v>
                </c:pt>
                <c:pt idx="355">
                  <c:v>0.58178333333290766</c:v>
                </c:pt>
                <c:pt idx="356">
                  <c:v>0.70658333333296808</c:v>
                </c:pt>
                <c:pt idx="357">
                  <c:v>0.81658333333343436</c:v>
                </c:pt>
                <c:pt idx="358">
                  <c:v>0.64178333333398652</c:v>
                </c:pt>
                <c:pt idx="359">
                  <c:v>0.67298333333295191</c:v>
                </c:pt>
                <c:pt idx="360">
                  <c:v>0.82258333333343336</c:v>
                </c:pt>
                <c:pt idx="361">
                  <c:v>0.67778333333295404</c:v>
                </c:pt>
                <c:pt idx="362">
                  <c:v>0.69698333333394269</c:v>
                </c:pt>
                <c:pt idx="363">
                  <c:v>0.8605833333334274</c:v>
                </c:pt>
                <c:pt idx="364">
                  <c:v>0.67778333333295404</c:v>
                </c:pt>
                <c:pt idx="365">
                  <c:v>0.70658333333296808</c:v>
                </c:pt>
                <c:pt idx="366">
                  <c:v>0.56498333333404771</c:v>
                </c:pt>
                <c:pt idx="367">
                  <c:v>0.5265833333328811</c:v>
                </c:pt>
                <c:pt idx="368">
                  <c:v>0.77458333333344087</c:v>
                </c:pt>
                <c:pt idx="369">
                  <c:v>0.684583333333455</c:v>
                </c:pt>
                <c:pt idx="370">
                  <c:v>0.40898333333282433</c:v>
                </c:pt>
                <c:pt idx="371">
                  <c:v>0.77458333333344087</c:v>
                </c:pt>
                <c:pt idx="372">
                  <c:v>0.64178333333293669</c:v>
                </c:pt>
                <c:pt idx="373">
                  <c:v>0.77658333333344065</c:v>
                </c:pt>
                <c:pt idx="374">
                  <c:v>0.55538333333405532</c:v>
                </c:pt>
                <c:pt idx="375">
                  <c:v>0.67538333333295308</c:v>
                </c:pt>
                <c:pt idx="376">
                  <c:v>0.7725833333334412</c:v>
                </c:pt>
                <c:pt idx="377">
                  <c:v>0.47138333333285454</c:v>
                </c:pt>
                <c:pt idx="378">
                  <c:v>0.69218333333394644</c:v>
                </c:pt>
                <c:pt idx="379">
                  <c:v>0.75858333333269301</c:v>
                </c:pt>
                <c:pt idx="380">
                  <c:v>0.64658333333398277</c:v>
                </c:pt>
                <c:pt idx="381">
                  <c:v>0.78258333333343966</c:v>
                </c:pt>
                <c:pt idx="382">
                  <c:v>0.64658333333293905</c:v>
                </c:pt>
                <c:pt idx="383">
                  <c:v>0.70058333333345246</c:v>
                </c:pt>
                <c:pt idx="384">
                  <c:v>0.60818333333292052</c:v>
                </c:pt>
                <c:pt idx="385">
                  <c:v>0.61538333333400763</c:v>
                </c:pt>
                <c:pt idx="386">
                  <c:v>0.63458333333293326</c:v>
                </c:pt>
                <c:pt idx="387">
                  <c:v>0.77858333333344021</c:v>
                </c:pt>
                <c:pt idx="388">
                  <c:v>0.60818333333292052</c:v>
                </c:pt>
                <c:pt idx="389">
                  <c:v>0.55778333333405328</c:v>
                </c:pt>
                <c:pt idx="390">
                  <c:v>0.74658333333268223</c:v>
                </c:pt>
                <c:pt idx="391">
                  <c:v>0.72458333333344871</c:v>
                </c:pt>
                <c:pt idx="392">
                  <c:v>0.521783333334082</c:v>
                </c:pt>
                <c:pt idx="393">
                  <c:v>0.62258333333292748</c:v>
                </c:pt>
                <c:pt idx="394">
                  <c:v>0.91458333333341901</c:v>
                </c:pt>
                <c:pt idx="395">
                  <c:v>0.73058333333344772</c:v>
                </c:pt>
                <c:pt idx="396">
                  <c:v>0.50258333333286953</c:v>
                </c:pt>
                <c:pt idx="397">
                  <c:v>0.72458333333344871</c:v>
                </c:pt>
                <c:pt idx="398">
                  <c:v>0.58658333333291013</c:v>
                </c:pt>
                <c:pt idx="399">
                  <c:v>0.74458333333344562</c:v>
                </c:pt>
                <c:pt idx="400">
                  <c:v>0.67538333333395983</c:v>
                </c:pt>
                <c:pt idx="401">
                  <c:v>0.72458333333266212</c:v>
                </c:pt>
                <c:pt idx="402">
                  <c:v>0.54578333333406293</c:v>
                </c:pt>
                <c:pt idx="403">
                  <c:v>0.64898333333294023</c:v>
                </c:pt>
                <c:pt idx="404">
                  <c:v>0.74058333333344617</c:v>
                </c:pt>
                <c:pt idx="405">
                  <c:v>0.60818333333292052</c:v>
                </c:pt>
                <c:pt idx="406">
                  <c:v>0.70898333333393315</c:v>
                </c:pt>
                <c:pt idx="407">
                  <c:v>0.57698333333290552</c:v>
                </c:pt>
                <c:pt idx="408">
                  <c:v>0.7725833333334412</c:v>
                </c:pt>
                <c:pt idx="409">
                  <c:v>0.5793833333329067</c:v>
                </c:pt>
                <c:pt idx="410">
                  <c:v>0.62978333333399605</c:v>
                </c:pt>
                <c:pt idx="411">
                  <c:v>0.66098333333294612</c:v>
                </c:pt>
                <c:pt idx="412">
                  <c:v>0.78658333333343911</c:v>
                </c:pt>
                <c:pt idx="413">
                  <c:v>0.64178333333293669</c:v>
                </c:pt>
                <c:pt idx="414">
                  <c:v>0.63218333333399412</c:v>
                </c:pt>
                <c:pt idx="415">
                  <c:v>0.69458333333296229</c:v>
                </c:pt>
                <c:pt idx="416">
                  <c:v>0.74258333333344595</c:v>
                </c:pt>
                <c:pt idx="417">
                  <c:v>0.65138333333294152</c:v>
                </c:pt>
                <c:pt idx="418">
                  <c:v>0.72458333333344871</c:v>
                </c:pt>
                <c:pt idx="419">
                  <c:v>0.71658333333345003</c:v>
                </c:pt>
                <c:pt idx="420">
                  <c:v>0.66578333333396733</c:v>
                </c:pt>
                <c:pt idx="421">
                  <c:v>0.77458333333270768</c:v>
                </c:pt>
                <c:pt idx="422">
                  <c:v>0.61058333333401138</c:v>
                </c:pt>
                <c:pt idx="423">
                  <c:v>0.78858333333343866</c:v>
                </c:pt>
                <c:pt idx="424">
                  <c:v>0.64658333333293905</c:v>
                </c:pt>
                <c:pt idx="425">
                  <c:v>0.76458333333344253</c:v>
                </c:pt>
                <c:pt idx="426">
                  <c:v>0.58418333333290895</c:v>
                </c:pt>
                <c:pt idx="427">
                  <c:v>0.70178333333393883</c:v>
                </c:pt>
                <c:pt idx="428">
                  <c:v>0.79058333333272213</c:v>
                </c:pt>
                <c:pt idx="429">
                  <c:v>0.7209833333339235</c:v>
                </c:pt>
                <c:pt idx="430">
                  <c:v>0.66818333333294944</c:v>
                </c:pt>
                <c:pt idx="431">
                  <c:v>0.62738333333399809</c:v>
                </c:pt>
                <c:pt idx="432">
                  <c:v>0.69218333333296111</c:v>
                </c:pt>
                <c:pt idx="433">
                  <c:v>0.71658333333345003</c:v>
                </c:pt>
                <c:pt idx="434">
                  <c:v>0.58898333333291131</c:v>
                </c:pt>
                <c:pt idx="435">
                  <c:v>0.57458333333403999</c:v>
                </c:pt>
                <c:pt idx="436">
                  <c:v>0.59858333333291591</c:v>
                </c:pt>
                <c:pt idx="437">
                  <c:v>0.62458333333346439</c:v>
                </c:pt>
                <c:pt idx="438">
                  <c:v>0.61778333333292512</c:v>
                </c:pt>
                <c:pt idx="439">
                  <c:v>0.68258333333395405</c:v>
                </c:pt>
                <c:pt idx="440">
                  <c:v>0.81658333333274591</c:v>
                </c:pt>
                <c:pt idx="441">
                  <c:v>0.65858333333397323</c:v>
                </c:pt>
                <c:pt idx="442">
                  <c:v>0.69458333333296229</c:v>
                </c:pt>
                <c:pt idx="443">
                  <c:v>0.6081833333340132</c:v>
                </c:pt>
                <c:pt idx="444">
                  <c:v>0.74018333333298425</c:v>
                </c:pt>
                <c:pt idx="445">
                  <c:v>0.82258333333343336</c:v>
                </c:pt>
                <c:pt idx="446">
                  <c:v>0.72338333333297622</c:v>
                </c:pt>
                <c:pt idx="447">
                  <c:v>0.71138333333393111</c:v>
                </c:pt>
                <c:pt idx="448">
                  <c:v>0.42578333333283225</c:v>
                </c:pt>
                <c:pt idx="449">
                  <c:v>1.0285833333334011</c:v>
                </c:pt>
                <c:pt idx="450">
                  <c:v>0.65618333333294365</c:v>
                </c:pt>
                <c:pt idx="451">
                  <c:v>0.78058333333343988</c:v>
                </c:pt>
                <c:pt idx="452">
                  <c:v>0.68498333333295769</c:v>
                </c:pt>
                <c:pt idx="453">
                  <c:v>0.77618333333387957</c:v>
                </c:pt>
                <c:pt idx="454">
                  <c:v>0.77858333333300289</c:v>
                </c:pt>
                <c:pt idx="455">
                  <c:v>0.72338333333297622</c:v>
                </c:pt>
                <c:pt idx="456">
                  <c:v>0.8065833333334359</c:v>
                </c:pt>
                <c:pt idx="457">
                  <c:v>0.71618333333392725</c:v>
                </c:pt>
                <c:pt idx="458">
                  <c:v>0.69698333333296347</c:v>
                </c:pt>
                <c:pt idx="459">
                  <c:v>0.68658333333345467</c:v>
                </c:pt>
                <c:pt idx="460">
                  <c:v>0.57218333333290305</c:v>
                </c:pt>
                <c:pt idx="461">
                  <c:v>0.66578333333396733</c:v>
                </c:pt>
                <c:pt idx="462">
                  <c:v>0.76258333333344275</c:v>
                </c:pt>
                <c:pt idx="463">
                  <c:v>0.65378333333294247</c:v>
                </c:pt>
                <c:pt idx="464">
                  <c:v>0.62258333333292748</c:v>
                </c:pt>
                <c:pt idx="465">
                  <c:v>0.69458333333345346</c:v>
                </c:pt>
                <c:pt idx="466">
                  <c:v>0.82258333333343336</c:v>
                </c:pt>
                <c:pt idx="467">
                  <c:v>0.69458333333296229</c:v>
                </c:pt>
                <c:pt idx="468">
                  <c:v>0.74658333333344529</c:v>
                </c:pt>
                <c:pt idx="469">
                  <c:v>0.5817833333340342</c:v>
                </c:pt>
                <c:pt idx="470">
                  <c:v>0.68258333333295651</c:v>
                </c:pt>
                <c:pt idx="471">
                  <c:v>0.68978333333295994</c:v>
                </c:pt>
                <c:pt idx="472">
                  <c:v>0.61778333333400559</c:v>
                </c:pt>
                <c:pt idx="473">
                  <c:v>0.81658333333343436</c:v>
                </c:pt>
                <c:pt idx="474">
                  <c:v>0.73778333333298318</c:v>
                </c:pt>
                <c:pt idx="475">
                  <c:v>0.67298333333295191</c:v>
                </c:pt>
                <c:pt idx="476">
                  <c:v>0.67458333333345655</c:v>
                </c:pt>
                <c:pt idx="477">
                  <c:v>0.69698333333394269</c:v>
                </c:pt>
                <c:pt idx="478">
                  <c:v>0.85538333333303995</c:v>
                </c:pt>
                <c:pt idx="479">
                  <c:v>0.77058333333344153</c:v>
                </c:pt>
                <c:pt idx="480">
                  <c:v>0.90338333333306309</c:v>
                </c:pt>
                <c:pt idx="481">
                  <c:v>0.67058333333396358</c:v>
                </c:pt>
                <c:pt idx="482">
                  <c:v>0.72338333333297622</c:v>
                </c:pt>
                <c:pt idx="483">
                  <c:v>0.84058333333343049</c:v>
                </c:pt>
                <c:pt idx="484">
                  <c:v>0.6105833333329217</c:v>
                </c:pt>
                <c:pt idx="485">
                  <c:v>0.66338333333396937</c:v>
                </c:pt>
                <c:pt idx="486">
                  <c:v>0.65858333333294483</c:v>
                </c:pt>
                <c:pt idx="487">
                  <c:v>0.80458333333343623</c:v>
                </c:pt>
                <c:pt idx="488">
                  <c:v>0.69938333333296454</c:v>
                </c:pt>
                <c:pt idx="489">
                  <c:v>0.61298333333400945</c:v>
                </c:pt>
                <c:pt idx="490">
                  <c:v>0.77258333333270579</c:v>
                </c:pt>
                <c:pt idx="491">
                  <c:v>0.57938333333403624</c:v>
                </c:pt>
                <c:pt idx="492">
                  <c:v>0.53378333333288452</c:v>
                </c:pt>
                <c:pt idx="493">
                  <c:v>0.4353833333341508</c:v>
                </c:pt>
                <c:pt idx="494">
                  <c:v>0.75858333333269301</c:v>
                </c:pt>
                <c:pt idx="495">
                  <c:v>0.63458333333399231</c:v>
                </c:pt>
                <c:pt idx="496">
                  <c:v>0.56738333333290092</c:v>
                </c:pt>
                <c:pt idx="497">
                  <c:v>0.78258333333343966</c:v>
                </c:pt>
                <c:pt idx="498">
                  <c:v>0.73058333333344772</c:v>
                </c:pt>
                <c:pt idx="499">
                  <c:v>0.57458333333290434</c:v>
                </c:pt>
                <c:pt idx="500">
                  <c:v>0.64178333333398652</c:v>
                </c:pt>
                <c:pt idx="501">
                  <c:v>0.63458333333293326</c:v>
                </c:pt>
                <c:pt idx="502">
                  <c:v>0.60578333333291934</c:v>
                </c:pt>
                <c:pt idx="503">
                  <c:v>0.72058333333344926</c:v>
                </c:pt>
                <c:pt idx="504">
                  <c:v>0.6873833333339503</c:v>
                </c:pt>
                <c:pt idx="505">
                  <c:v>0.71858333333297386</c:v>
                </c:pt>
                <c:pt idx="506">
                  <c:v>0.43538333333283719</c:v>
                </c:pt>
                <c:pt idx="507">
                  <c:v>0.88058333333342431</c:v>
                </c:pt>
                <c:pt idx="508">
                  <c:v>0.69218333333394644</c:v>
                </c:pt>
                <c:pt idx="509">
                  <c:v>0.57458333333290434</c:v>
                </c:pt>
                <c:pt idx="510">
                  <c:v>0.5265833333328811</c:v>
                </c:pt>
                <c:pt idx="511">
                  <c:v>0.68258333333345522</c:v>
                </c:pt>
                <c:pt idx="512">
                  <c:v>0.52658333333407825</c:v>
                </c:pt>
                <c:pt idx="513">
                  <c:v>0.5265833333328811</c:v>
                </c:pt>
                <c:pt idx="514">
                  <c:v>0.5265833333328811</c:v>
                </c:pt>
                <c:pt idx="515">
                  <c:v>0.74258333333344595</c:v>
                </c:pt>
                <c:pt idx="516">
                  <c:v>0.58898333333402864</c:v>
                </c:pt>
                <c:pt idx="517">
                  <c:v>0.57458333333290434</c:v>
                </c:pt>
                <c:pt idx="518">
                  <c:v>0.62738333333292984</c:v>
                </c:pt>
                <c:pt idx="519">
                  <c:v>0.78058333333343988</c:v>
                </c:pt>
                <c:pt idx="520">
                  <c:v>0.56978333333404374</c:v>
                </c:pt>
                <c:pt idx="521">
                  <c:v>0.61778333333292512</c:v>
                </c:pt>
                <c:pt idx="522">
                  <c:v>0.76858333333344175</c:v>
                </c:pt>
                <c:pt idx="523">
                  <c:v>0.58658333333347035</c:v>
                </c:pt>
                <c:pt idx="524">
                  <c:v>0.63218333333293208</c:v>
                </c:pt>
                <c:pt idx="525">
                  <c:v>0.70458333333345191</c:v>
                </c:pt>
                <c:pt idx="526">
                  <c:v>0.4953833333328661</c:v>
                </c:pt>
                <c:pt idx="527">
                  <c:v>0.5313833333340745</c:v>
                </c:pt>
                <c:pt idx="528">
                  <c:v>0.74058333333267667</c:v>
                </c:pt>
                <c:pt idx="529">
                  <c:v>0.48818333333410879</c:v>
                </c:pt>
                <c:pt idx="530">
                  <c:v>0.72658333333344849</c:v>
                </c:pt>
                <c:pt idx="531">
                  <c:v>0.51458333333166284</c:v>
                </c:pt>
                <c:pt idx="532">
                  <c:v>0.57458333333403999</c:v>
                </c:pt>
                <c:pt idx="533">
                  <c:v>0.69458333333427202</c:v>
                </c:pt>
                <c:pt idx="534">
                  <c:v>0.56738333333404578</c:v>
                </c:pt>
                <c:pt idx="535">
                  <c:v>0.56018333333174319</c:v>
                </c:pt>
                <c:pt idx="536">
                  <c:v>0.5841833333317854</c:v>
                </c:pt>
                <c:pt idx="537">
                  <c:v>0.59378333333402467</c:v>
                </c:pt>
                <c:pt idx="538">
                  <c:v>0.7685833333341815</c:v>
                </c:pt>
                <c:pt idx="539">
                  <c:v>0.57458333333403999</c:v>
                </c:pt>
                <c:pt idx="540">
                  <c:v>0.70858333333264756</c:v>
                </c:pt>
                <c:pt idx="541">
                  <c:v>0.65058333333432572</c:v>
                </c:pt>
                <c:pt idx="542">
                  <c:v>0.5125833333324693</c:v>
                </c:pt>
                <c:pt idx="543">
                  <c:v>0.64658333333293905</c:v>
                </c:pt>
                <c:pt idx="544">
                  <c:v>0.79058333333343833</c:v>
                </c:pt>
                <c:pt idx="545">
                  <c:v>0.58898333333179398</c:v>
                </c:pt>
                <c:pt idx="546">
                  <c:v>0.81801190476288876</c:v>
                </c:pt>
                <c:pt idx="547">
                  <c:v>0.62458333333257121</c:v>
                </c:pt>
                <c:pt idx="548">
                  <c:v>0.44978333333413922</c:v>
                </c:pt>
                <c:pt idx="549">
                  <c:v>0.65858333333260211</c:v>
                </c:pt>
                <c:pt idx="550">
                  <c:v>0.62978333333399605</c:v>
                </c:pt>
                <c:pt idx="551">
                  <c:v>0.64658333333433071</c:v>
                </c:pt>
                <c:pt idx="552">
                  <c:v>0.70658333333264578</c:v>
                </c:pt>
                <c:pt idx="553">
                  <c:v>0.48818333333286246</c:v>
                </c:pt>
                <c:pt idx="554">
                  <c:v>0.7385833333334465</c:v>
                </c:pt>
                <c:pt idx="555">
                  <c:v>0.47658333333348757</c:v>
                </c:pt>
                <c:pt idx="556">
                  <c:v>0.48578333333286128</c:v>
                </c:pt>
                <c:pt idx="557">
                  <c:v>0.60258333333255121</c:v>
                </c:pt>
                <c:pt idx="558">
                  <c:v>0.68458333333428423</c:v>
                </c:pt>
                <c:pt idx="559">
                  <c:v>0.42818333333415648</c:v>
                </c:pt>
                <c:pt idx="560">
                  <c:v>0.62258333333256932</c:v>
                </c:pt>
                <c:pt idx="561">
                  <c:v>0.56738333333404578</c:v>
                </c:pt>
                <c:pt idx="562">
                  <c:v>0.7485833333326839</c:v>
                </c:pt>
                <c:pt idx="563">
                  <c:v>0.74258333333344595</c:v>
                </c:pt>
                <c:pt idx="564">
                  <c:v>0.41138333333416988</c:v>
                </c:pt>
                <c:pt idx="565">
                  <c:v>0.54338333333288924</c:v>
                </c:pt>
                <c:pt idx="566">
                  <c:v>0.71458333333265311</c:v>
                </c:pt>
                <c:pt idx="567">
                  <c:v>0.71058333333425239</c:v>
                </c:pt>
                <c:pt idx="568">
                  <c:v>0.57058333333252209</c:v>
                </c:pt>
                <c:pt idx="569">
                  <c:v>0.49778333333410107</c:v>
                </c:pt>
                <c:pt idx="570">
                  <c:v>0.58258333333440881</c:v>
                </c:pt>
                <c:pt idx="571">
                  <c:v>0.50018333333163745</c:v>
                </c:pt>
                <c:pt idx="572">
                  <c:v>0.69858333333345268</c:v>
                </c:pt>
                <c:pt idx="573">
                  <c:v>0.568583333333473</c:v>
                </c:pt>
                <c:pt idx="574">
                  <c:v>0.67658333333345622</c:v>
                </c:pt>
                <c:pt idx="575">
                  <c:v>0.59138333333291249</c:v>
                </c:pt>
                <c:pt idx="576">
                  <c:v>0.71458333333265311</c:v>
                </c:pt>
                <c:pt idx="577">
                  <c:v>0.42098333333416238</c:v>
                </c:pt>
                <c:pt idx="578">
                  <c:v>0.7445833333342109</c:v>
                </c:pt>
                <c:pt idx="579">
                  <c:v>0.548183333334061</c:v>
                </c:pt>
                <c:pt idx="580">
                  <c:v>0.81058333333204546</c:v>
                </c:pt>
                <c:pt idx="581">
                  <c:v>0.44018333333414694</c:v>
                </c:pt>
                <c:pt idx="582">
                  <c:v>0.77858333333344021</c:v>
                </c:pt>
                <c:pt idx="583">
                  <c:v>0.50258333333164174</c:v>
                </c:pt>
                <c:pt idx="584">
                  <c:v>0.69058333333427679</c:v>
                </c:pt>
                <c:pt idx="585">
                  <c:v>0.53618333333407053</c:v>
                </c:pt>
                <c:pt idx="586">
                  <c:v>0.51698333333408586</c:v>
                </c:pt>
                <c:pt idx="587">
                  <c:v>0.63258333333169381</c:v>
                </c:pt>
                <c:pt idx="588">
                  <c:v>0.62018333333400366</c:v>
                </c:pt>
                <c:pt idx="589">
                  <c:v>0.59858333333291591</c:v>
                </c:pt>
                <c:pt idx="590">
                  <c:v>0.74258333333267856</c:v>
                </c:pt>
                <c:pt idx="591">
                  <c:v>0.55538333333405532</c:v>
                </c:pt>
                <c:pt idx="592">
                  <c:v>0.58658333333403045</c:v>
                </c:pt>
                <c:pt idx="593">
                  <c:v>0.70058333333426459</c:v>
                </c:pt>
                <c:pt idx="594">
                  <c:v>0.5073833333316502</c:v>
                </c:pt>
                <c:pt idx="595">
                  <c:v>0.56498333333175166</c:v>
                </c:pt>
                <c:pt idx="596">
                  <c:v>0.56738333333404578</c:v>
                </c:pt>
                <c:pt idx="597">
                  <c:v>0.69058333333427679</c:v>
                </c:pt>
                <c:pt idx="598">
                  <c:v>0.56258333333404953</c:v>
                </c:pt>
                <c:pt idx="599">
                  <c:v>0.54818333333172198</c:v>
                </c:pt>
                <c:pt idx="600">
                  <c:v>0.75258333333344429</c:v>
                </c:pt>
                <c:pt idx="601">
                  <c:v>0.52418333333408007</c:v>
                </c:pt>
                <c:pt idx="602">
                  <c:v>0.6105833333329217</c:v>
                </c:pt>
                <c:pt idx="603">
                  <c:v>0.72058333333265845</c:v>
                </c:pt>
                <c:pt idx="604">
                  <c:v>0.5817833333340342</c:v>
                </c:pt>
                <c:pt idx="605">
                  <c:v>0.71858333333424251</c:v>
                </c:pt>
                <c:pt idx="606">
                  <c:v>0.56978333333176001</c:v>
                </c:pt>
                <c:pt idx="607">
                  <c:v>0.56978333333404374</c:v>
                </c:pt>
                <c:pt idx="608">
                  <c:v>0.69258333333345368</c:v>
                </c:pt>
                <c:pt idx="609">
                  <c:v>0.59138333333291249</c:v>
                </c:pt>
                <c:pt idx="610">
                  <c:v>0.55058333333405918</c:v>
                </c:pt>
                <c:pt idx="611">
                  <c:v>0.64458333333258944</c:v>
                </c:pt>
                <c:pt idx="612">
                  <c:v>0.50978333333409154</c:v>
                </c:pt>
                <c:pt idx="613">
                  <c:v>0.66658333333430619</c:v>
                </c:pt>
                <c:pt idx="614">
                  <c:v>0.48818333333161623</c:v>
                </c:pt>
                <c:pt idx="615">
                  <c:v>0.69258333333345368</c:v>
                </c:pt>
                <c:pt idx="616">
                  <c:v>0.46898333333285336</c:v>
                </c:pt>
                <c:pt idx="617">
                  <c:v>0.67458333333261666</c:v>
                </c:pt>
                <c:pt idx="618">
                  <c:v>0.54578333333406293</c:v>
                </c:pt>
                <c:pt idx="619">
                  <c:v>0.51218333333408961</c:v>
                </c:pt>
                <c:pt idx="620">
                  <c:v>0.57458333333290434</c:v>
                </c:pt>
                <c:pt idx="621">
                  <c:v>0.67858333333345588</c:v>
                </c:pt>
                <c:pt idx="622">
                  <c:v>0.52658333333168394</c:v>
                </c:pt>
                <c:pt idx="623">
                  <c:v>0.54338333333406497</c:v>
                </c:pt>
                <c:pt idx="624">
                  <c:v>0.69658333333426958</c:v>
                </c:pt>
                <c:pt idx="625">
                  <c:v>0.50258333333409733</c:v>
                </c:pt>
                <c:pt idx="626">
                  <c:v>0.52898333333168823</c:v>
                </c:pt>
                <c:pt idx="627">
                  <c:v>0.58658333333403045</c:v>
                </c:pt>
                <c:pt idx="628">
                  <c:v>0.72458333333344871</c:v>
                </c:pt>
                <c:pt idx="629">
                  <c:v>0.55538333333289513</c:v>
                </c:pt>
                <c:pt idx="630">
                  <c:v>0.57458333333403999</c:v>
                </c:pt>
                <c:pt idx="631">
                  <c:v>0.71258333333265123</c:v>
                </c:pt>
                <c:pt idx="632">
                  <c:v>0.56498333333404771</c:v>
                </c:pt>
                <c:pt idx="633">
                  <c:v>0.56738333333290092</c:v>
                </c:pt>
                <c:pt idx="634">
                  <c:v>0.67258333333345688</c:v>
                </c:pt>
                <c:pt idx="635">
                  <c:v>0.45938333333156556</c:v>
                </c:pt>
                <c:pt idx="636">
                  <c:v>0.49298333333410504</c:v>
                </c:pt>
                <c:pt idx="637">
                  <c:v>0.69058333333427679</c:v>
                </c:pt>
                <c:pt idx="638">
                  <c:v>0.55298333333405725</c:v>
                </c:pt>
                <c:pt idx="639">
                  <c:v>0.54338333333171362</c:v>
                </c:pt>
                <c:pt idx="640">
                  <c:v>0.61858333333346527</c:v>
                </c:pt>
                <c:pt idx="641">
                  <c:v>0.4233833333328314</c:v>
                </c:pt>
                <c:pt idx="642">
                  <c:v>0.5313833333340745</c:v>
                </c:pt>
                <c:pt idx="643">
                  <c:v>0.65658333333260033</c:v>
                </c:pt>
                <c:pt idx="644">
                  <c:v>0.46178333333412969</c:v>
                </c:pt>
                <c:pt idx="645">
                  <c:v>0.5361833333328857</c:v>
                </c:pt>
                <c:pt idx="646">
                  <c:v>0.51698333333408586</c:v>
                </c:pt>
                <c:pt idx="647">
                  <c:v>0.67658333333345622</c:v>
                </c:pt>
                <c:pt idx="648">
                  <c:v>0.41858333333149367</c:v>
                </c:pt>
                <c:pt idx="649">
                  <c:v>0.53378333333407246</c:v>
                </c:pt>
                <c:pt idx="650">
                  <c:v>0.7245833333342353</c:v>
                </c:pt>
                <c:pt idx="651">
                  <c:v>0.704583333332644</c:v>
                </c:pt>
                <c:pt idx="652">
                  <c:v>0.5685833333344259</c:v>
                </c:pt>
                <c:pt idx="653">
                  <c:v>0.58178333333178123</c:v>
                </c:pt>
                <c:pt idx="654">
                  <c:v>0.60338333333401717</c:v>
                </c:pt>
                <c:pt idx="655">
                  <c:v>0.68658333333345467</c:v>
                </c:pt>
                <c:pt idx="656">
                  <c:v>0.59618333333291473</c:v>
                </c:pt>
                <c:pt idx="657">
                  <c:v>0.70658333333264578</c:v>
                </c:pt>
                <c:pt idx="658">
                  <c:v>0.6081833333340132</c:v>
                </c:pt>
                <c:pt idx="659">
                  <c:v>0.7445833333342109</c:v>
                </c:pt>
                <c:pt idx="660">
                  <c:v>0.5073833333316502</c:v>
                </c:pt>
                <c:pt idx="661">
                  <c:v>0.52658333333407825</c:v>
                </c:pt>
                <c:pt idx="662">
                  <c:v>0.4809833333316037</c:v>
                </c:pt>
                <c:pt idx="663">
                  <c:v>0.57938333333403624</c:v>
                </c:pt>
                <c:pt idx="664">
                  <c:v>0.7245833333342353</c:v>
                </c:pt>
                <c:pt idx="665">
                  <c:v>0.57458333333403999</c:v>
                </c:pt>
                <c:pt idx="666">
                  <c:v>0.55778333333173891</c:v>
                </c:pt>
                <c:pt idx="667">
                  <c:v>0.60578333333401513</c:v>
                </c:pt>
                <c:pt idx="668">
                  <c:v>0.68658333333262767</c:v>
                </c:pt>
                <c:pt idx="669">
                  <c:v>0.60578333333401513</c:v>
                </c:pt>
                <c:pt idx="670">
                  <c:v>0.56018333333405146</c:v>
                </c:pt>
                <c:pt idx="671">
                  <c:v>0.60818333333182772</c:v>
                </c:pt>
                <c:pt idx="672">
                  <c:v>0.521783333334082</c:v>
                </c:pt>
                <c:pt idx="673">
                  <c:v>0.68658333333345467</c:v>
                </c:pt>
                <c:pt idx="674">
                  <c:v>0.55058333333289267</c:v>
                </c:pt>
                <c:pt idx="675">
                  <c:v>0.55058333333405918</c:v>
                </c:pt>
                <c:pt idx="676">
                  <c:v>0.55058333333405918</c:v>
                </c:pt>
                <c:pt idx="677">
                  <c:v>0.55058333333172627</c:v>
                </c:pt>
                <c:pt idx="678">
                  <c:v>0.684583333333455</c:v>
                </c:pt>
                <c:pt idx="679">
                  <c:v>0.54818333333289149</c:v>
                </c:pt>
                <c:pt idx="680">
                  <c:v>0.51218333333408961</c:v>
                </c:pt>
                <c:pt idx="681">
                  <c:v>0.65258333333259666</c:v>
                </c:pt>
                <c:pt idx="682">
                  <c:v>0.54098333333406678</c:v>
                </c:pt>
                <c:pt idx="683">
                  <c:v>0.50498333333287071</c:v>
                </c:pt>
                <c:pt idx="684">
                  <c:v>0.5049833333340954</c:v>
                </c:pt>
                <c:pt idx="685">
                  <c:v>0.71658333333345003</c:v>
                </c:pt>
                <c:pt idx="686">
                  <c:v>0.53138333333169252</c:v>
                </c:pt>
                <c:pt idx="687">
                  <c:v>0.56738333333404578</c:v>
                </c:pt>
                <c:pt idx="688">
                  <c:v>0.69458333333427202</c:v>
                </c:pt>
                <c:pt idx="689">
                  <c:v>0.58058333333253109</c:v>
                </c:pt>
                <c:pt idx="690">
                  <c:v>0.56978333333404374</c:v>
                </c:pt>
                <c:pt idx="691">
                  <c:v>0.5361833333328857</c:v>
                </c:pt>
                <c:pt idx="692">
                  <c:v>0.53858333333288688</c:v>
                </c:pt>
                <c:pt idx="693">
                  <c:v>0.68458333333262578</c:v>
                </c:pt>
                <c:pt idx="694">
                  <c:v>0.55778333333405328</c:v>
                </c:pt>
                <c:pt idx="695">
                  <c:v>0.51938333333408404</c:v>
                </c:pt>
                <c:pt idx="696">
                  <c:v>0.70058333333426459</c:v>
                </c:pt>
                <c:pt idx="697">
                  <c:v>0.51458333333166284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E6D-47C3-A338-71A6B3951E8F}"/>
            </c:ext>
          </c:extLst>
        </c:ser>
        <c:ser>
          <c:idx val="0"/>
          <c:order val="3"/>
          <c:tx>
            <c:strRef>
              <c:f>'VAR I'!$L$11</c:f>
              <c:strCache>
                <c:ptCount val="1"/>
                <c:pt idx="0">
                  <c:v>Počátek výtopy tp</c:v>
                </c:pt>
              </c:strCache>
            </c:strRef>
          </c:tx>
          <c:spPr>
            <a:ln w="25400">
              <a:solidFill>
                <a:srgbClr val="FF9900"/>
              </a:solidFill>
              <a:prstDash val="solid"/>
            </a:ln>
          </c:spPr>
          <c:marker>
            <c:symbol val="diamond"/>
            <c:size val="3"/>
            <c:spPr>
              <a:solidFill>
                <a:srgbClr val="FF6600"/>
              </a:solidFill>
              <a:ln>
                <a:solidFill>
                  <a:srgbClr val="FF66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1.263101857007414E-3"/>
                  <c:y val="-0.54653892806480131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tp = 3,38 min </a:t>
                    </a:r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E6D-47C3-A338-71A6B3951E8F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E6D-47C3-A338-71A6B3951E8F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ru-RU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Ref>
              <c:f>'VAR I'!$L$13:$L$14</c:f>
              <c:numCache>
                <c:formatCode>0.000</c:formatCode>
                <c:ptCount val="2"/>
                <c:pt idx="0">
                  <c:v>3.38</c:v>
                </c:pt>
                <c:pt idx="1">
                  <c:v>3.38</c:v>
                </c:pt>
              </c:numCache>
            </c:numRef>
          </c:xVal>
          <c:yVal>
            <c:numRef>
              <c:f>'VAR I'!$M$13:$M$14</c:f>
              <c:numCache>
                <c:formatCode>General</c:formatCode>
                <c:ptCount val="2"/>
                <c:pt idx="0">
                  <c:v>0</c:v>
                </c:pt>
                <c:pt idx="1">
                  <c:v>1.6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E6D-47C3-A338-71A6B3951E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841280"/>
        <c:axId val="94187520"/>
      </c:scatterChart>
      <c:valAx>
        <c:axId val="93841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cs-CZ"/>
                  <a:t>Čas [min]</a:t>
                </a:r>
              </a:p>
            </c:rich>
          </c:tx>
          <c:layout>
            <c:manualLayout>
              <c:xMode val="edge"/>
              <c:yMode val="edge"/>
              <c:x val="0.49768919963842734"/>
              <c:y val="0.8115281423155438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ru-RU"/>
          </a:p>
        </c:txPr>
        <c:crossAx val="94187520"/>
        <c:crosses val="autoZero"/>
        <c:crossBetween val="midCat"/>
        <c:majorUnit val="10"/>
      </c:valAx>
      <c:valAx>
        <c:axId val="94187520"/>
        <c:scaling>
          <c:orientation val="minMax"/>
          <c:max val="2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cs-CZ" sz="1200" b="1" i="0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Rychlost povrchového odtoku  [l.min</a:t>
                </a:r>
                <a:r>
                  <a:rPr lang="cs-CZ" sz="1200" b="1" i="0" u="none" strike="noStrike" baseline="3000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-1</a:t>
                </a:r>
                <a:r>
                  <a:rPr lang="cs-CZ" sz="1200" b="1" i="0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.m</a:t>
                </a:r>
                <a:r>
                  <a:rPr lang="cs-CZ" sz="1200" b="1" i="0" u="none" strike="noStrike" baseline="3000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-2</a:t>
                </a:r>
                <a:r>
                  <a:rPr lang="cs-CZ" sz="1200" b="1" i="0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]</a:t>
                </a:r>
              </a:p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cs-CZ" sz="1200" b="1" i="0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Rychlost infiltrace [l.min-1.m</a:t>
                </a:r>
                <a:r>
                  <a:rPr lang="cs-CZ" sz="1200" b="1" i="0" u="none" strike="noStrike" baseline="3000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-2</a:t>
                </a:r>
                <a:r>
                  <a:rPr lang="cs-CZ" sz="1200" b="1" i="0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]</a:t>
                </a:r>
              </a:p>
            </c:rich>
          </c:tx>
          <c:layout>
            <c:manualLayout>
              <c:xMode val="edge"/>
              <c:yMode val="edge"/>
              <c:x val="6.7510700166628643E-3"/>
              <c:y val="0.1575092696746242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ru-RU"/>
          </a:p>
        </c:txPr>
        <c:crossAx val="93841280"/>
        <c:crosses val="autoZero"/>
        <c:crossBetween val="midCat"/>
        <c:majorUnit val="0.2"/>
        <c:minorUnit val="0.1"/>
      </c:valAx>
      <c:spPr>
        <a:solidFill>
          <a:srgbClr val="FFFFFF"/>
        </a:solidFill>
        <a:ln w="12700">
          <a:noFill/>
          <a:prstDash val="solid"/>
        </a:ln>
      </c:spPr>
    </c:plotArea>
    <c:legend>
      <c:legendPos val="r"/>
      <c:legendEntry>
        <c:idx val="4"/>
        <c:delete val="1"/>
      </c:legendEntry>
      <c:layout>
        <c:manualLayout>
          <c:xMode val="edge"/>
          <c:yMode val="edge"/>
          <c:x val="0.10269714745341466"/>
          <c:y val="0.90891176991004885"/>
          <c:w val="0.8599589418068746"/>
          <c:h val="5.148519829555836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1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ru-RU"/>
    </a:p>
  </c:txPr>
  <c:printSettings>
    <c:headerFooter alignWithMargins="0"/>
    <c:pageMargins b="0.98425196899999956" l="0.78740157499999996" r="0.78740157499999996" t="0.98425196899999956" header="0.492125984500001" footer="0.492125984500001"/>
    <c:pageSetup paperSize="9"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530225</xdr:colOff>
      <xdr:row>10</xdr:row>
      <xdr:rowOff>22225</xdr:rowOff>
    </xdr:from>
    <xdr:to>
      <xdr:col>30</xdr:col>
      <xdr:colOff>120650</xdr:colOff>
      <xdr:row>31</xdr:row>
      <xdr:rowOff>60325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609600</xdr:colOff>
      <xdr:row>36</xdr:row>
      <xdr:rowOff>0</xdr:rowOff>
    </xdr:from>
    <xdr:to>
      <xdr:col>30</xdr:col>
      <xdr:colOff>200025</xdr:colOff>
      <xdr:row>59</xdr:row>
      <xdr:rowOff>190500</xdr:rowOff>
    </xdr:to>
    <xdr:graphicFrame macro="">
      <xdr:nvGraphicFramePr>
        <xdr:cNvPr id="5" name="Chart 1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0.36242</cdr:x>
      <cdr:y>0.11664</cdr:y>
    </cdr:from>
    <cdr:to>
      <cdr:x>0.59685</cdr:x>
      <cdr:y>0.18144</cdr:y>
    </cdr:to>
    <cdr:sp macro="" textlink="">
      <cdr:nvSpPr>
        <cdr:cNvPr id="3" name="TextovéPole 1"/>
        <cdr:cNvSpPr txBox="1"/>
      </cdr:nvSpPr>
      <cdr:spPr>
        <a:xfrm xmlns:a="http://schemas.openxmlformats.org/drawingml/2006/main">
          <a:off x="3335811" y="567343"/>
          <a:ext cx="2157770" cy="31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cs-CZ" sz="14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drsnost  9,47 mm</a:t>
          </a:r>
        </a:p>
        <a:p xmlns:a="http://schemas.openxmlformats.org/drawingml/2006/main">
          <a:pPr algn="l" rtl="0">
            <a:defRPr sz="1000"/>
          </a:pPr>
          <a:endParaRPr lang="cs-CZ" sz="1400" b="1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cdr:txBody>
    </cdr:sp>
  </cdr:relSizeAnchor>
  <cdr:relSizeAnchor xmlns:cdr="http://schemas.openxmlformats.org/drawingml/2006/chartDrawing">
    <cdr:from>
      <cdr:x>0.16343</cdr:x>
      <cdr:y>0.12483</cdr:y>
    </cdr:from>
    <cdr:to>
      <cdr:x>0.39529</cdr:x>
      <cdr:y>0.19413</cdr:y>
    </cdr:to>
    <cdr:sp macro="" textlink="">
      <cdr:nvSpPr>
        <cdr:cNvPr id="4" name="TextovéPole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504256" y="607198"/>
          <a:ext cx="2134115" cy="33708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36576" tIns="32004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cs-CZ" sz="14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sklon 5,77 º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0.84719</cdr:x>
      <cdr:y>0.04875</cdr:y>
    </cdr:from>
    <cdr:to>
      <cdr:x>1</cdr:x>
      <cdr:y>0.11355</cdr:y>
    </cdr:to>
    <cdr:sp macro="" textlink="">
      <cdr:nvSpPr>
        <cdr:cNvPr id="3" name="TextovéPole 1"/>
        <cdr:cNvSpPr txBox="1"/>
      </cdr:nvSpPr>
      <cdr:spPr>
        <a:xfrm xmlns:a="http://schemas.openxmlformats.org/drawingml/2006/main">
          <a:off x="7797800" y="237149"/>
          <a:ext cx="1406524" cy="31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cs-CZ" sz="14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drsnost  9,47 mm</a:t>
          </a:r>
        </a:p>
        <a:p xmlns:a="http://schemas.openxmlformats.org/drawingml/2006/main">
          <a:pPr algn="l" rtl="0">
            <a:defRPr sz="1000"/>
          </a:pPr>
          <a:endParaRPr lang="cs-CZ" sz="1400" b="1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cdr:txBody>
    </cdr:sp>
  </cdr:relSizeAnchor>
  <cdr:relSizeAnchor xmlns:cdr="http://schemas.openxmlformats.org/drawingml/2006/chartDrawing">
    <cdr:from>
      <cdr:x>0.85271</cdr:x>
      <cdr:y>0</cdr:y>
    </cdr:from>
    <cdr:to>
      <cdr:x>1</cdr:x>
      <cdr:y>0.0693</cdr:y>
    </cdr:to>
    <cdr:sp macro="" textlink="">
      <cdr:nvSpPr>
        <cdr:cNvPr id="4" name="TextovéPole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848600" y="0"/>
          <a:ext cx="1355725" cy="33708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36576" tIns="32004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cs-CZ" sz="14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sklon 5,77 º</a:t>
          </a:r>
        </a:p>
      </cdr:txBody>
    </cdr:sp>
  </cdr:relSizeAnchor>
</c:userShape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X745"/>
  <sheetViews>
    <sheetView tabSelected="1" topLeftCell="D1" zoomScale="75" workbookViewId="0">
      <selection activeCell="G9" sqref="G9"/>
    </sheetView>
  </sheetViews>
  <sheetFormatPr defaultColWidth="9" defaultRowHeight="15.5" x14ac:dyDescent="0.35"/>
  <cols>
    <col min="1" max="1" width="15.75" style="35" customWidth="1"/>
    <col min="2" max="2" width="15.75" style="82" customWidth="1"/>
    <col min="3" max="3" width="9.08203125" style="35" customWidth="1"/>
    <col min="4" max="4" width="9" style="35"/>
    <col min="5" max="5" width="11.33203125" style="62" customWidth="1"/>
    <col min="6" max="6" width="11.25" style="35" customWidth="1"/>
    <col min="7" max="7" width="13.25" style="36" customWidth="1"/>
    <col min="8" max="8" width="13.75" style="35" customWidth="1"/>
    <col min="9" max="9" width="13.75" style="82" customWidth="1"/>
    <col min="10" max="10" width="12.83203125" style="35" customWidth="1"/>
    <col min="11" max="11" width="12.08203125" style="36" bestFit="1" customWidth="1"/>
    <col min="12" max="12" width="14.58203125" style="36" customWidth="1"/>
    <col min="13" max="13" width="12.08203125" style="36" bestFit="1" customWidth="1"/>
    <col min="14" max="14" width="15.5" style="37" customWidth="1"/>
    <col min="15" max="15" width="11" style="37" customWidth="1"/>
    <col min="16" max="16" width="11.75" style="37" bestFit="1" customWidth="1"/>
    <col min="17" max="17" width="13.25" style="37" customWidth="1"/>
    <col min="18" max="18" width="11.75" style="37" bestFit="1" customWidth="1"/>
    <col min="19" max="19" width="12.58203125" style="37" customWidth="1"/>
    <col min="20" max="21" width="9" style="37"/>
    <col min="22" max="22" width="10.08203125" style="37" customWidth="1"/>
    <col min="23" max="23" width="8.83203125" style="37" customWidth="1"/>
    <col min="24" max="24" width="8.25" style="37" customWidth="1"/>
    <col min="25" max="25" width="11.25" style="37" customWidth="1"/>
    <col min="26" max="16384" width="9" style="37"/>
  </cols>
  <sheetData>
    <row r="2" spans="1:24" ht="25" x14ac:dyDescent="0.35">
      <c r="A2" s="34" t="s">
        <v>27</v>
      </c>
      <c r="B2" s="74"/>
      <c r="C2" s="71" t="s">
        <v>32</v>
      </c>
      <c r="D2" s="72"/>
      <c r="E2" s="72"/>
      <c r="F2" s="73"/>
      <c r="G2" s="73"/>
      <c r="H2" s="73"/>
      <c r="I2" s="73"/>
      <c r="J2" s="73"/>
      <c r="K2" s="73"/>
      <c r="L2" s="73"/>
    </row>
    <row r="3" spans="1:24" s="38" customFormat="1" x14ac:dyDescent="0.35">
      <c r="A3" s="6"/>
      <c r="B3" s="75"/>
      <c r="C3" s="6"/>
      <c r="D3" s="6"/>
      <c r="E3" s="12"/>
      <c r="F3" s="5"/>
      <c r="G3" s="4"/>
      <c r="H3" s="6"/>
      <c r="I3" s="75"/>
      <c r="J3" s="5"/>
      <c r="K3" s="4"/>
      <c r="L3" s="4"/>
      <c r="M3" s="4"/>
      <c r="N3" s="1"/>
      <c r="O3" s="1"/>
      <c r="P3" s="1"/>
      <c r="Q3" s="1"/>
      <c r="R3" s="1"/>
    </row>
    <row r="4" spans="1:24" s="38" customFormat="1" ht="30" x14ac:dyDescent="0.35">
      <c r="A4" s="14" t="s">
        <v>16</v>
      </c>
      <c r="B4" s="76"/>
      <c r="C4" s="39">
        <v>1</v>
      </c>
      <c r="D4" s="15"/>
      <c r="E4" s="12"/>
      <c r="F4" s="17" t="s">
        <v>24</v>
      </c>
      <c r="G4" s="18" t="s">
        <v>25</v>
      </c>
      <c r="H4" s="40"/>
      <c r="I4" s="84"/>
      <c r="J4" s="17" t="s">
        <v>26</v>
      </c>
      <c r="K4" s="18" t="s">
        <v>22</v>
      </c>
      <c r="L4" s="17"/>
      <c r="M4" s="16"/>
      <c r="N4" s="18" t="s">
        <v>15</v>
      </c>
      <c r="O4" s="1"/>
      <c r="P4" s="1"/>
    </row>
    <row r="5" spans="1:24" s="38" customFormat="1" x14ac:dyDescent="0.35">
      <c r="A5" s="13" t="s">
        <v>17</v>
      </c>
      <c r="B5" s="77"/>
      <c r="C5" s="24">
        <v>1</v>
      </c>
      <c r="D5" s="25">
        <f>(0.4081*$N$5 + 46.945)/60</f>
        <v>1.4625833333333333</v>
      </c>
      <c r="E5" s="41"/>
      <c r="F5" s="26">
        <v>1</v>
      </c>
      <c r="G5" s="64">
        <v>6.2</v>
      </c>
      <c r="H5" s="6"/>
      <c r="I5" s="75"/>
      <c r="J5" s="23">
        <v>1</v>
      </c>
      <c r="K5" s="42">
        <v>695</v>
      </c>
      <c r="L5" s="29">
        <f>(-29.37*((700-K5)/K5)*((700-K5)/K5)+37.59*((700-K5)/K5)+0.75)*10</f>
        <v>10.189115470213757</v>
      </c>
      <c r="N5" s="70">
        <v>100</v>
      </c>
      <c r="O5" s="43"/>
      <c r="P5" s="10"/>
      <c r="Q5" s="37"/>
      <c r="R5" s="37"/>
      <c r="S5" s="1"/>
      <c r="T5" s="1"/>
      <c r="V5" s="1"/>
      <c r="X5" s="1"/>
    </row>
    <row r="6" spans="1:24" s="38" customFormat="1" x14ac:dyDescent="0.35">
      <c r="A6" s="13" t="s">
        <v>18</v>
      </c>
      <c r="B6" s="77"/>
      <c r="C6" s="24">
        <v>2</v>
      </c>
      <c r="D6" s="25">
        <f>(0.2452*$N$5 + 32.584)/60</f>
        <v>0.95173333333333332</v>
      </c>
      <c r="E6" s="41"/>
      <c r="F6" s="26">
        <v>2</v>
      </c>
      <c r="G6" s="64">
        <v>6.1</v>
      </c>
      <c r="H6" s="6"/>
      <c r="I6" s="75"/>
      <c r="J6" s="23">
        <v>2</v>
      </c>
      <c r="K6" s="42">
        <v>696</v>
      </c>
      <c r="L6" s="29">
        <f>(-29.37*((700-K6)/K6)*((700-K6)/K6)+37.59*((700-K6)/K6)+0.75)*10</f>
        <v>9.6506440745144673</v>
      </c>
      <c r="M6" s="4"/>
      <c r="N6" s="70"/>
      <c r="O6" s="4"/>
      <c r="P6" s="1"/>
      <c r="Q6" s="1"/>
      <c r="R6" s="1"/>
      <c r="T6" s="1"/>
      <c r="V6" s="1"/>
      <c r="X6" s="1"/>
    </row>
    <row r="7" spans="1:24" s="38" customFormat="1" x14ac:dyDescent="0.35">
      <c r="A7" s="13" t="s">
        <v>19</v>
      </c>
      <c r="B7" s="77"/>
      <c r="C7" s="24">
        <v>3</v>
      </c>
      <c r="D7" s="25">
        <f>(0.2516*$N$5 + 122.71)/60</f>
        <v>2.4645000000000001</v>
      </c>
      <c r="E7" s="41"/>
      <c r="F7" s="26">
        <v>3</v>
      </c>
      <c r="G7" s="64">
        <v>5</v>
      </c>
      <c r="H7" s="6"/>
      <c r="I7" s="75"/>
      <c r="J7" s="23">
        <v>3</v>
      </c>
      <c r="K7" s="42">
        <v>698</v>
      </c>
      <c r="L7" s="29">
        <f>(-29.37*((700-K7)/K7)*((700-K7)/K7)+37.59*((700-K7)/K7)+0.75)*10</f>
        <v>8.5746660536448793</v>
      </c>
      <c r="M7" s="4"/>
      <c r="N7" s="4"/>
      <c r="O7" s="4"/>
      <c r="P7" s="1"/>
      <c r="Q7" s="1"/>
      <c r="R7" s="1"/>
      <c r="T7" s="1"/>
      <c r="V7" s="1"/>
      <c r="X7" s="1"/>
    </row>
    <row r="8" spans="1:24" s="38" customFormat="1" ht="17.5" x14ac:dyDescent="0.35">
      <c r="A8" s="13" t="s">
        <v>20</v>
      </c>
      <c r="B8" s="77"/>
      <c r="C8" s="24">
        <v>4</v>
      </c>
      <c r="D8" s="25">
        <f>(0.1261*$N$5 + 77.111)/60</f>
        <v>1.49535</v>
      </c>
      <c r="E8" s="41"/>
      <c r="F8" s="27" t="s">
        <v>14</v>
      </c>
      <c r="G8" s="65">
        <f>AVERAGE(G5:G7)</f>
        <v>5.7666666666666666</v>
      </c>
      <c r="H8" s="5"/>
      <c r="I8" s="83"/>
      <c r="J8" s="27" t="s">
        <v>14</v>
      </c>
      <c r="K8" s="28"/>
      <c r="L8" s="30">
        <f>AVERAGE(L5:L7)</f>
        <v>9.4714751994577018</v>
      </c>
      <c r="M8" s="4"/>
      <c r="N8" s="4"/>
      <c r="O8" s="4"/>
      <c r="P8" s="1"/>
      <c r="Q8" s="1"/>
      <c r="R8" s="1"/>
      <c r="S8" s="1"/>
      <c r="T8" s="1"/>
      <c r="U8" s="69"/>
      <c r="V8" s="69"/>
    </row>
    <row r="9" spans="1:24" s="38" customFormat="1" x14ac:dyDescent="0.35">
      <c r="A9" s="10"/>
      <c r="B9" s="78"/>
      <c r="C9" s="44"/>
      <c r="D9" s="37"/>
      <c r="E9" s="45"/>
      <c r="F9" s="5"/>
      <c r="G9" s="83">
        <f>TAN(RADIANS(G8))</f>
        <v>0.10098855144619556</v>
      </c>
      <c r="H9" s="83">
        <f>H13/1000/60</f>
        <v>2.4376388888888887E-5</v>
      </c>
      <c r="I9" s="83"/>
      <c r="J9" s="5"/>
      <c r="K9" s="5"/>
      <c r="L9" s="5"/>
      <c r="M9" s="5"/>
      <c r="N9" s="5"/>
      <c r="O9" s="4"/>
      <c r="P9" s="4"/>
      <c r="Q9" s="4"/>
      <c r="R9" s="1"/>
      <c r="S9" s="1"/>
      <c r="T9" s="1"/>
      <c r="U9" s="1"/>
      <c r="V9" s="1"/>
      <c r="W9" s="9"/>
      <c r="X9" s="9"/>
    </row>
    <row r="10" spans="1:24" s="38" customFormat="1" x14ac:dyDescent="0.35">
      <c r="A10" s="10"/>
      <c r="B10" s="78"/>
      <c r="C10" s="44"/>
      <c r="D10" s="37"/>
      <c r="E10" s="45"/>
      <c r="F10" s="5"/>
      <c r="G10" s="4"/>
      <c r="H10" s="5"/>
      <c r="I10" s="83"/>
      <c r="J10" s="5"/>
      <c r="K10" s="5"/>
      <c r="L10" s="5"/>
      <c r="M10" s="5"/>
      <c r="N10" s="5"/>
      <c r="O10" s="4"/>
      <c r="P10" s="4"/>
      <c r="Q10" s="4"/>
      <c r="R10" s="1"/>
      <c r="S10" s="1"/>
      <c r="T10" s="1"/>
      <c r="U10" s="1"/>
      <c r="V10" s="1"/>
      <c r="W10" s="9"/>
      <c r="X10" s="9"/>
    </row>
    <row r="11" spans="1:24" s="2" customFormat="1" ht="59.25" customHeight="1" x14ac:dyDescent="0.35">
      <c r="A11" s="32" t="s">
        <v>0</v>
      </c>
      <c r="B11" s="79"/>
      <c r="C11" s="20" t="s">
        <v>1</v>
      </c>
      <c r="D11" s="21" t="s">
        <v>23</v>
      </c>
      <c r="E11" s="33" t="s">
        <v>9</v>
      </c>
      <c r="F11" s="22" t="s">
        <v>12</v>
      </c>
      <c r="G11" s="20" t="s">
        <v>12</v>
      </c>
      <c r="H11" s="20" t="s">
        <v>2</v>
      </c>
      <c r="I11" s="85"/>
      <c r="J11" s="20" t="s">
        <v>21</v>
      </c>
      <c r="K11" s="20" t="s">
        <v>10</v>
      </c>
      <c r="L11" s="32" t="s">
        <v>13</v>
      </c>
      <c r="M11" s="19"/>
      <c r="N11" s="21" t="s">
        <v>11</v>
      </c>
      <c r="O11" s="21" t="s">
        <v>3</v>
      </c>
      <c r="P11" s="21" t="s">
        <v>4</v>
      </c>
      <c r="Q11" s="21" t="s">
        <v>12</v>
      </c>
    </row>
    <row r="12" spans="1:24" s="3" customFormat="1" ht="16" x14ac:dyDescent="0.3">
      <c r="A12" s="46" t="s">
        <v>5</v>
      </c>
      <c r="B12" s="80"/>
      <c r="C12" s="47" t="s">
        <v>6</v>
      </c>
      <c r="D12" s="48" t="s">
        <v>6</v>
      </c>
      <c r="E12" s="49" t="s">
        <v>28</v>
      </c>
      <c r="F12" s="50" t="s">
        <v>28</v>
      </c>
      <c r="G12" s="47" t="s">
        <v>29</v>
      </c>
      <c r="H12" s="47" t="s">
        <v>30</v>
      </c>
      <c r="I12" s="86"/>
      <c r="J12" s="47" t="s">
        <v>30</v>
      </c>
      <c r="K12" s="47" t="s">
        <v>30</v>
      </c>
      <c r="L12" s="46" t="s">
        <v>7</v>
      </c>
      <c r="M12" s="51" t="s">
        <v>8</v>
      </c>
      <c r="N12" s="48" t="s">
        <v>31</v>
      </c>
      <c r="O12" s="48" t="s">
        <v>31</v>
      </c>
      <c r="P12" s="48" t="s">
        <v>31</v>
      </c>
      <c r="Q12" s="48" t="s">
        <v>31</v>
      </c>
      <c r="T12" s="7"/>
      <c r="U12" s="8"/>
      <c r="V12" s="8"/>
    </row>
    <row r="13" spans="1:24" s="3" customFormat="1" x14ac:dyDescent="0.35">
      <c r="A13" s="63">
        <v>0.46716435185185184</v>
      </c>
      <c r="B13" s="81">
        <f>C13*60</f>
        <v>0</v>
      </c>
      <c r="C13" s="54">
        <f t="shared" ref="C13:C76" si="0">(A13*24-$A$13*24)*60</f>
        <v>0</v>
      </c>
      <c r="D13" s="54">
        <v>0</v>
      </c>
      <c r="E13">
        <v>0</v>
      </c>
      <c r="F13" s="31">
        <f>SUM($E$13:E13)</f>
        <v>0</v>
      </c>
      <c r="G13" s="52">
        <f t="shared" ref="G13:G78" si="1">F13/1000</f>
        <v>0</v>
      </c>
      <c r="H13" s="52">
        <f t="shared" ref="H13:H78" si="2">IF($C$4=$C$5,$D$5,IF($C$4=$C$6,$D$6,IF($C$4=$C$7,$D$7,$D$8)))</f>
        <v>1.4625833333333333</v>
      </c>
      <c r="I13" s="87">
        <f>-J13/1000/60</f>
        <v>0</v>
      </c>
      <c r="J13" s="54">
        <v>0</v>
      </c>
      <c r="K13" s="52">
        <f>H13-J13</f>
        <v>1.4625833333333333</v>
      </c>
      <c r="L13" s="55">
        <v>3.38</v>
      </c>
      <c r="M13" s="53">
        <v>0</v>
      </c>
      <c r="N13" s="66">
        <v>0</v>
      </c>
      <c r="O13" s="66">
        <v>0</v>
      </c>
      <c r="P13" s="66">
        <v>0</v>
      </c>
      <c r="Q13" s="66">
        <v>0</v>
      </c>
      <c r="T13" s="7"/>
      <c r="U13" s="8"/>
      <c r="V13" s="8"/>
    </row>
    <row r="14" spans="1:24" s="3" customFormat="1" x14ac:dyDescent="0.35">
      <c r="A14" s="63">
        <v>0.4672337962962963</v>
      </c>
      <c r="B14" s="81">
        <f t="shared" ref="B14:B77" si="3">C14*60</f>
        <v>6.0000000000009379</v>
      </c>
      <c r="C14" s="54">
        <f t="shared" si="0"/>
        <v>0.10000000000001563</v>
      </c>
      <c r="D14" s="54">
        <f t="shared" ref="D14:D76" si="4">(A14*24-A13*24)*60</f>
        <v>0.10000000000001563</v>
      </c>
      <c r="E14">
        <v>0</v>
      </c>
      <c r="F14" s="31">
        <f>SUM($E$13:E14)</f>
        <v>0</v>
      </c>
      <c r="G14" s="52">
        <f t="shared" si="1"/>
        <v>0</v>
      </c>
      <c r="H14" s="54">
        <f t="shared" si="2"/>
        <v>1.4625833333333333</v>
      </c>
      <c r="I14" s="87">
        <f t="shared" ref="I14:I77" si="5">-J14/1000/60</f>
        <v>0</v>
      </c>
      <c r="J14" s="54">
        <f t="shared" ref="J14:J77" si="6">2*E14/(1000*D14*1)</f>
        <v>0</v>
      </c>
      <c r="K14" s="54">
        <f>H14-J14</f>
        <v>1.4625833333333333</v>
      </c>
      <c r="L14" s="55">
        <v>3.38</v>
      </c>
      <c r="M14" s="57">
        <v>1.6</v>
      </c>
      <c r="N14" s="56">
        <f t="shared" ref="N14:N77" si="7">C14*H14</f>
        <v>0.14625833333335619</v>
      </c>
      <c r="O14" s="56">
        <f t="shared" ref="O14:O77" si="8">K14*(D14)</f>
        <v>0.14625833333335619</v>
      </c>
      <c r="P14" s="56">
        <f>SUM($O$13:O14)</f>
        <v>0.14625833333335619</v>
      </c>
      <c r="Q14" s="56">
        <f t="shared" ref="Q14:Q77" si="9">N14-P14</f>
        <v>0</v>
      </c>
      <c r="T14" s="7"/>
      <c r="U14" s="8"/>
      <c r="V14" s="8"/>
    </row>
    <row r="15" spans="1:24" s="3" customFormat="1" x14ac:dyDescent="0.35">
      <c r="A15" s="63">
        <v>0.46729166666666666</v>
      </c>
      <c r="B15" s="81">
        <f t="shared" si="3"/>
        <v>10.999999999998522</v>
      </c>
      <c r="C15" s="54">
        <f t="shared" si="0"/>
        <v>0.1833333333333087</v>
      </c>
      <c r="D15" s="54">
        <f t="shared" si="4"/>
        <v>8.3333333333293069E-2</v>
      </c>
      <c r="E15">
        <v>0</v>
      </c>
      <c r="F15" s="31">
        <f>SUM($E$13:E15)</f>
        <v>0</v>
      </c>
      <c r="G15" s="52">
        <f t="shared" si="1"/>
        <v>0</v>
      </c>
      <c r="H15" s="52">
        <f t="shared" si="2"/>
        <v>1.4625833333333333</v>
      </c>
      <c r="I15" s="87">
        <f t="shared" si="5"/>
        <v>0</v>
      </c>
      <c r="J15" s="54">
        <f t="shared" si="6"/>
        <v>0</v>
      </c>
      <c r="K15" s="52">
        <f t="shared" ref="K15:K78" si="10">H15-J15</f>
        <v>1.4625833333333333</v>
      </c>
      <c r="L15" s="38"/>
      <c r="M15" s="38"/>
      <c r="N15" s="56">
        <f t="shared" si="7"/>
        <v>0.26814027777774174</v>
      </c>
      <c r="O15" s="56">
        <f t="shared" si="8"/>
        <v>0.12188194444438556</v>
      </c>
      <c r="P15" s="56">
        <f>SUM($O$13:O15)</f>
        <v>0.26814027777774174</v>
      </c>
      <c r="Q15" s="56">
        <f t="shared" si="9"/>
        <v>0</v>
      </c>
      <c r="T15" s="7"/>
      <c r="U15" s="8"/>
      <c r="V15" s="8"/>
    </row>
    <row r="16" spans="1:24" s="3" customFormat="1" x14ac:dyDescent="0.35">
      <c r="A16" s="63">
        <v>0.46734953703703702</v>
      </c>
      <c r="B16" s="81">
        <f t="shared" si="3"/>
        <v>15.999999999996106</v>
      </c>
      <c r="C16" s="54">
        <f t="shared" si="0"/>
        <v>0.26666666666660177</v>
      </c>
      <c r="D16" s="54">
        <f t="shared" si="4"/>
        <v>8.3333333333293069E-2</v>
      </c>
      <c r="E16">
        <v>0</v>
      </c>
      <c r="F16" s="31">
        <f>SUM($E$13:E16)</f>
        <v>0</v>
      </c>
      <c r="G16" s="52">
        <f t="shared" si="1"/>
        <v>0</v>
      </c>
      <c r="H16" s="54">
        <f t="shared" si="2"/>
        <v>1.4625833333333333</v>
      </c>
      <c r="I16" s="87">
        <f t="shared" si="5"/>
        <v>0</v>
      </c>
      <c r="J16" s="54">
        <f t="shared" si="6"/>
        <v>0</v>
      </c>
      <c r="K16" s="54">
        <f t="shared" si="10"/>
        <v>1.4625833333333333</v>
      </c>
      <c r="L16" s="38"/>
      <c r="M16" s="38"/>
      <c r="N16" s="56">
        <f t="shared" si="7"/>
        <v>0.39002222222212729</v>
      </c>
      <c r="O16" s="56">
        <f t="shared" si="8"/>
        <v>0.12188194444438556</v>
      </c>
      <c r="P16" s="56">
        <f>SUM($O$13:O16)</f>
        <v>0.39002222222212729</v>
      </c>
      <c r="Q16" s="56">
        <f t="shared" si="9"/>
        <v>0</v>
      </c>
      <c r="T16" s="7"/>
      <c r="U16" s="8"/>
      <c r="V16" s="8"/>
    </row>
    <row r="17" spans="1:22" s="3" customFormat="1" x14ac:dyDescent="0.35">
      <c r="A17" s="63">
        <v>0.46740740740740744</v>
      </c>
      <c r="B17" s="81">
        <f t="shared" si="3"/>
        <v>21.000000000000085</v>
      </c>
      <c r="C17" s="54">
        <f t="shared" si="0"/>
        <v>0.35000000000000142</v>
      </c>
      <c r="D17" s="54">
        <f t="shared" si="4"/>
        <v>8.3333333333399651E-2</v>
      </c>
      <c r="E17">
        <v>0</v>
      </c>
      <c r="F17" s="31">
        <f>SUM($E$13:E17)</f>
        <v>0</v>
      </c>
      <c r="G17" s="52">
        <f t="shared" si="1"/>
        <v>0</v>
      </c>
      <c r="H17" s="52">
        <f t="shared" si="2"/>
        <v>1.4625833333333333</v>
      </c>
      <c r="I17" s="87">
        <f t="shared" si="5"/>
        <v>0</v>
      </c>
      <c r="J17" s="54">
        <f t="shared" si="6"/>
        <v>0</v>
      </c>
      <c r="K17" s="52">
        <f t="shared" si="10"/>
        <v>1.4625833333333333</v>
      </c>
      <c r="L17" s="38"/>
      <c r="M17" s="38"/>
      <c r="N17" s="56">
        <f t="shared" si="7"/>
        <v>0.51190416666666871</v>
      </c>
      <c r="O17" s="56">
        <f t="shared" si="8"/>
        <v>0.12188194444454144</v>
      </c>
      <c r="P17" s="56">
        <f>SUM($O$13:O17)</f>
        <v>0.51190416666666871</v>
      </c>
      <c r="Q17" s="56">
        <f t="shared" si="9"/>
        <v>0</v>
      </c>
      <c r="T17" s="7"/>
      <c r="U17" s="8"/>
      <c r="V17" s="8"/>
    </row>
    <row r="18" spans="1:22" s="3" customFormat="1" x14ac:dyDescent="0.35">
      <c r="A18" s="63">
        <v>0.46747685185185189</v>
      </c>
      <c r="B18" s="81">
        <f t="shared" si="3"/>
        <v>27.000000000001023</v>
      </c>
      <c r="C18" s="54">
        <f t="shared" si="0"/>
        <v>0.45000000000001705</v>
      </c>
      <c r="D18" s="54">
        <f t="shared" si="4"/>
        <v>0.10000000000001563</v>
      </c>
      <c r="E18">
        <v>0</v>
      </c>
      <c r="F18" s="31">
        <f>SUM($E$13:E18)</f>
        <v>0</v>
      </c>
      <c r="G18" s="52">
        <f t="shared" si="1"/>
        <v>0</v>
      </c>
      <c r="H18" s="54">
        <f t="shared" si="2"/>
        <v>1.4625833333333333</v>
      </c>
      <c r="I18" s="87">
        <f t="shared" si="5"/>
        <v>0</v>
      </c>
      <c r="J18" s="54">
        <f t="shared" si="6"/>
        <v>0</v>
      </c>
      <c r="K18" s="54">
        <f t="shared" si="10"/>
        <v>1.4625833333333333</v>
      </c>
      <c r="L18" s="38"/>
      <c r="M18" s="38"/>
      <c r="N18" s="56">
        <f t="shared" si="7"/>
        <v>0.65816250000002496</v>
      </c>
      <c r="O18" s="56">
        <f t="shared" si="8"/>
        <v>0.14625833333335619</v>
      </c>
      <c r="P18" s="56">
        <f>SUM($O$13:O18)</f>
        <v>0.65816250000002485</v>
      </c>
      <c r="Q18" s="56">
        <f t="shared" si="9"/>
        <v>0</v>
      </c>
      <c r="T18" s="7"/>
      <c r="U18" s="8"/>
      <c r="V18" s="8"/>
    </row>
    <row r="19" spans="1:22" s="3" customFormat="1" x14ac:dyDescent="0.35">
      <c r="A19" s="63">
        <v>0.4675347222222222</v>
      </c>
      <c r="B19" s="81">
        <f t="shared" si="3"/>
        <v>31.999999999998607</v>
      </c>
      <c r="C19" s="54">
        <f t="shared" si="0"/>
        <v>0.53333333333331012</v>
      </c>
      <c r="D19" s="54">
        <f t="shared" si="4"/>
        <v>8.3333333333293069E-2</v>
      </c>
      <c r="E19">
        <v>0</v>
      </c>
      <c r="F19" s="31">
        <f>SUM($E$13:E19)</f>
        <v>0</v>
      </c>
      <c r="G19" s="52">
        <f t="shared" si="1"/>
        <v>0</v>
      </c>
      <c r="H19" s="52">
        <f t="shared" si="2"/>
        <v>1.4625833333333333</v>
      </c>
      <c r="I19" s="87">
        <f t="shared" si="5"/>
        <v>0</v>
      </c>
      <c r="J19" s="54">
        <f t="shared" si="6"/>
        <v>0</v>
      </c>
      <c r="K19" s="54">
        <f t="shared" si="10"/>
        <v>1.4625833333333333</v>
      </c>
      <c r="L19" s="38"/>
      <c r="M19" s="38"/>
      <c r="N19" s="56">
        <f t="shared" si="7"/>
        <v>0.78004444444441046</v>
      </c>
      <c r="O19" s="56">
        <f t="shared" si="8"/>
        <v>0.12188194444438556</v>
      </c>
      <c r="P19" s="56">
        <f>SUM($O$13:O19)</f>
        <v>0.78004444444441046</v>
      </c>
      <c r="Q19" s="56">
        <f t="shared" si="9"/>
        <v>0</v>
      </c>
      <c r="T19" s="7"/>
      <c r="U19" s="8"/>
      <c r="V19" s="8"/>
    </row>
    <row r="20" spans="1:22" s="3" customFormat="1" x14ac:dyDescent="0.35">
      <c r="A20" s="63">
        <v>0.46759259259259256</v>
      </c>
      <c r="B20" s="81">
        <f t="shared" si="3"/>
        <v>36.999999999996191</v>
      </c>
      <c r="C20" s="54">
        <f t="shared" si="0"/>
        <v>0.61666666666660319</v>
      </c>
      <c r="D20" s="54">
        <f t="shared" si="4"/>
        <v>8.3333333333293069E-2</v>
      </c>
      <c r="E20">
        <v>0</v>
      </c>
      <c r="F20" s="31">
        <f>SUM($E$13:E20)</f>
        <v>0</v>
      </c>
      <c r="G20" s="52">
        <f t="shared" si="1"/>
        <v>0</v>
      </c>
      <c r="H20" s="54">
        <f t="shared" si="2"/>
        <v>1.4625833333333333</v>
      </c>
      <c r="I20" s="87">
        <f t="shared" si="5"/>
        <v>0</v>
      </c>
      <c r="J20" s="54">
        <f t="shared" si="6"/>
        <v>0</v>
      </c>
      <c r="K20" s="54">
        <f t="shared" si="10"/>
        <v>1.4625833333333333</v>
      </c>
      <c r="L20" s="38"/>
      <c r="M20" s="38"/>
      <c r="N20" s="56">
        <f t="shared" si="7"/>
        <v>0.90192638888879606</v>
      </c>
      <c r="O20" s="56">
        <f t="shared" si="8"/>
        <v>0.12188194444438556</v>
      </c>
      <c r="P20" s="56">
        <f>SUM($O$13:O20)</f>
        <v>0.90192638888879606</v>
      </c>
      <c r="Q20" s="56">
        <f t="shared" si="9"/>
        <v>0</v>
      </c>
      <c r="T20" s="7"/>
      <c r="U20" s="8"/>
      <c r="V20" s="8"/>
    </row>
    <row r="21" spans="1:22" s="3" customFormat="1" x14ac:dyDescent="0.35">
      <c r="A21" s="63">
        <v>0.46765046296296298</v>
      </c>
      <c r="B21" s="81">
        <f t="shared" si="3"/>
        <v>42.000000000000171</v>
      </c>
      <c r="C21" s="54">
        <f t="shared" si="0"/>
        <v>0.70000000000000284</v>
      </c>
      <c r="D21" s="54">
        <f t="shared" si="4"/>
        <v>8.3333333333399651E-2</v>
      </c>
      <c r="E21">
        <v>0</v>
      </c>
      <c r="F21" s="31">
        <f>SUM($E$13:E21)</f>
        <v>0</v>
      </c>
      <c r="G21" s="52">
        <f t="shared" si="1"/>
        <v>0</v>
      </c>
      <c r="H21" s="52">
        <f t="shared" si="2"/>
        <v>1.4625833333333333</v>
      </c>
      <c r="I21" s="87">
        <f t="shared" si="5"/>
        <v>0</v>
      </c>
      <c r="J21" s="54">
        <f t="shared" si="6"/>
        <v>0</v>
      </c>
      <c r="K21" s="54">
        <f t="shared" si="10"/>
        <v>1.4625833333333333</v>
      </c>
      <c r="L21" s="38"/>
      <c r="M21" s="38"/>
      <c r="N21" s="56">
        <f t="shared" si="7"/>
        <v>1.0238083333333374</v>
      </c>
      <c r="O21" s="56">
        <f t="shared" si="8"/>
        <v>0.12188194444454144</v>
      </c>
      <c r="P21" s="56">
        <f>SUM($O$13:O21)</f>
        <v>1.0238083333333374</v>
      </c>
      <c r="Q21" s="56">
        <f t="shared" si="9"/>
        <v>0</v>
      </c>
      <c r="T21" s="7"/>
      <c r="U21" s="8"/>
      <c r="V21" s="8"/>
    </row>
    <row r="22" spans="1:22" s="3" customFormat="1" x14ac:dyDescent="0.35">
      <c r="A22" s="63">
        <v>0.46771990740740743</v>
      </c>
      <c r="B22" s="81">
        <f t="shared" si="3"/>
        <v>48.000000000001108</v>
      </c>
      <c r="C22" s="54">
        <f t="shared" si="0"/>
        <v>0.80000000000001847</v>
      </c>
      <c r="D22" s="54">
        <f t="shared" si="4"/>
        <v>0.10000000000001563</v>
      </c>
      <c r="E22">
        <v>0</v>
      </c>
      <c r="F22" s="31">
        <f>SUM($E$13:E22)</f>
        <v>0</v>
      </c>
      <c r="G22" s="52">
        <f t="shared" si="1"/>
        <v>0</v>
      </c>
      <c r="H22" s="54">
        <f t="shared" si="2"/>
        <v>1.4625833333333333</v>
      </c>
      <c r="I22" s="87">
        <f t="shared" si="5"/>
        <v>0</v>
      </c>
      <c r="J22" s="54">
        <f t="shared" si="6"/>
        <v>0</v>
      </c>
      <c r="K22" s="54">
        <f t="shared" si="10"/>
        <v>1.4625833333333333</v>
      </c>
      <c r="L22" s="38"/>
      <c r="M22" s="38"/>
      <c r="N22" s="56">
        <f t="shared" si="7"/>
        <v>1.1700666666666937</v>
      </c>
      <c r="O22" s="56">
        <f t="shared" si="8"/>
        <v>0.14625833333335619</v>
      </c>
      <c r="P22" s="56">
        <f>SUM($O$13:O22)</f>
        <v>1.1700666666666937</v>
      </c>
      <c r="Q22" s="56">
        <f t="shared" si="9"/>
        <v>0</v>
      </c>
      <c r="T22" s="7"/>
      <c r="U22" s="8"/>
      <c r="V22" s="8"/>
    </row>
    <row r="23" spans="1:22" s="3" customFormat="1" x14ac:dyDescent="0.35">
      <c r="A23" s="63">
        <v>0.46777777777777779</v>
      </c>
      <c r="B23" s="81">
        <f t="shared" si="3"/>
        <v>52.999999999998693</v>
      </c>
      <c r="C23" s="54">
        <f t="shared" si="0"/>
        <v>0.88333333333331154</v>
      </c>
      <c r="D23" s="54">
        <f t="shared" si="4"/>
        <v>8.3333333333293069E-2</v>
      </c>
      <c r="E23">
        <v>0</v>
      </c>
      <c r="F23" s="31">
        <f>SUM($E$13:E23)</f>
        <v>0</v>
      </c>
      <c r="G23" s="52">
        <f t="shared" si="1"/>
        <v>0</v>
      </c>
      <c r="H23" s="52">
        <f t="shared" si="2"/>
        <v>1.4625833333333333</v>
      </c>
      <c r="I23" s="87">
        <f t="shared" si="5"/>
        <v>0</v>
      </c>
      <c r="J23" s="54">
        <f t="shared" si="6"/>
        <v>0</v>
      </c>
      <c r="K23" s="54">
        <f t="shared" si="10"/>
        <v>1.4625833333333333</v>
      </c>
      <c r="L23" s="38"/>
      <c r="M23" s="38"/>
      <c r="N23" s="56">
        <f t="shared" si="7"/>
        <v>1.2919486111110792</v>
      </c>
      <c r="O23" s="56">
        <f t="shared" si="8"/>
        <v>0.12188194444438556</v>
      </c>
      <c r="P23" s="56">
        <f>SUM($O$13:O23)</f>
        <v>1.2919486111110792</v>
      </c>
      <c r="Q23" s="56">
        <f t="shared" si="9"/>
        <v>0</v>
      </c>
      <c r="T23" s="7"/>
      <c r="U23" s="8"/>
      <c r="V23" s="8"/>
    </row>
    <row r="24" spans="1:22" s="3" customFormat="1" x14ac:dyDescent="0.35">
      <c r="A24" s="63">
        <v>0.4678356481481481</v>
      </c>
      <c r="B24" s="81">
        <f t="shared" si="3"/>
        <v>57.999999999996277</v>
      </c>
      <c r="C24" s="54">
        <f t="shared" si="0"/>
        <v>0.96666666666660461</v>
      </c>
      <c r="D24" s="54">
        <f t="shared" si="4"/>
        <v>8.3333333333293069E-2</v>
      </c>
      <c r="E24">
        <v>0</v>
      </c>
      <c r="F24" s="31">
        <f>SUM($E$13:E24)</f>
        <v>0</v>
      </c>
      <c r="G24" s="52">
        <f t="shared" si="1"/>
        <v>0</v>
      </c>
      <c r="H24" s="54">
        <f t="shared" si="2"/>
        <v>1.4625833333333333</v>
      </c>
      <c r="I24" s="87">
        <f t="shared" si="5"/>
        <v>0</v>
      </c>
      <c r="J24" s="54">
        <f t="shared" si="6"/>
        <v>0</v>
      </c>
      <c r="K24" s="54">
        <f t="shared" si="10"/>
        <v>1.4625833333333333</v>
      </c>
      <c r="L24" s="38"/>
      <c r="M24" s="38"/>
      <c r="N24" s="56">
        <f t="shared" si="7"/>
        <v>1.4138305555554649</v>
      </c>
      <c r="O24" s="56">
        <f t="shared" si="8"/>
        <v>0.12188194444438556</v>
      </c>
      <c r="P24" s="56">
        <f>SUM($O$13:O24)</f>
        <v>1.4138305555554647</v>
      </c>
      <c r="Q24" s="56">
        <f t="shared" si="9"/>
        <v>0</v>
      </c>
      <c r="T24" s="7"/>
      <c r="U24" s="8"/>
      <c r="V24" s="8"/>
    </row>
    <row r="25" spans="1:22" s="3" customFormat="1" x14ac:dyDescent="0.35">
      <c r="A25" s="63">
        <v>0.46790509259259255</v>
      </c>
      <c r="B25" s="81">
        <f t="shared" si="3"/>
        <v>63.999999999997215</v>
      </c>
      <c r="C25" s="54">
        <f t="shared" si="0"/>
        <v>1.0666666666666202</v>
      </c>
      <c r="D25" s="54">
        <f t="shared" si="4"/>
        <v>0.10000000000001563</v>
      </c>
      <c r="E25">
        <v>0</v>
      </c>
      <c r="F25" s="31">
        <f>SUM($E$13:E25)</f>
        <v>0</v>
      </c>
      <c r="G25" s="52">
        <f t="shared" si="1"/>
        <v>0</v>
      </c>
      <c r="H25" s="52">
        <f t="shared" si="2"/>
        <v>1.4625833333333333</v>
      </c>
      <c r="I25" s="87">
        <f t="shared" si="5"/>
        <v>0</v>
      </c>
      <c r="J25" s="54">
        <f t="shared" si="6"/>
        <v>0</v>
      </c>
      <c r="K25" s="54">
        <f t="shared" si="10"/>
        <v>1.4625833333333333</v>
      </c>
      <c r="L25" s="38"/>
      <c r="M25" s="38"/>
      <c r="N25" s="56">
        <f t="shared" si="7"/>
        <v>1.5600888888888209</v>
      </c>
      <c r="O25" s="56">
        <f t="shared" si="8"/>
        <v>0.14625833333335619</v>
      </c>
      <c r="P25" s="56">
        <f>SUM($O$13:O25)</f>
        <v>1.5600888888888209</v>
      </c>
      <c r="Q25" s="56">
        <f t="shared" si="9"/>
        <v>0</v>
      </c>
      <c r="T25" s="7"/>
      <c r="U25" s="8"/>
      <c r="V25" s="8"/>
    </row>
    <row r="26" spans="1:22" s="3" customFormat="1" x14ac:dyDescent="0.35">
      <c r="A26" s="63">
        <v>0.46796296296296297</v>
      </c>
      <c r="B26" s="81">
        <f t="shared" si="3"/>
        <v>69.000000000001194</v>
      </c>
      <c r="C26" s="54">
        <f t="shared" si="0"/>
        <v>1.1500000000000199</v>
      </c>
      <c r="D26" s="54">
        <f t="shared" si="4"/>
        <v>8.3333333333399651E-2</v>
      </c>
      <c r="E26">
        <v>0</v>
      </c>
      <c r="F26" s="31">
        <f>SUM($E$13:E26)</f>
        <v>0</v>
      </c>
      <c r="G26" s="52">
        <f t="shared" si="1"/>
        <v>0</v>
      </c>
      <c r="H26" s="54">
        <f t="shared" si="2"/>
        <v>1.4625833333333333</v>
      </c>
      <c r="I26" s="87">
        <f t="shared" si="5"/>
        <v>0</v>
      </c>
      <c r="J26" s="54">
        <f t="shared" si="6"/>
        <v>0</v>
      </c>
      <c r="K26" s="54">
        <f t="shared" si="10"/>
        <v>1.4625833333333333</v>
      </c>
      <c r="L26" s="38"/>
      <c r="M26" s="38"/>
      <c r="N26" s="56">
        <f t="shared" si="7"/>
        <v>1.6819708333333625</v>
      </c>
      <c r="O26" s="56">
        <f t="shared" si="8"/>
        <v>0.12188194444454144</v>
      </c>
      <c r="P26" s="56">
        <f>SUM($O$13:O26)</f>
        <v>1.6819708333333623</v>
      </c>
      <c r="Q26" s="56">
        <f t="shared" si="9"/>
        <v>0</v>
      </c>
      <c r="T26" s="7"/>
      <c r="U26" s="8"/>
      <c r="V26" s="8"/>
    </row>
    <row r="27" spans="1:22" s="3" customFormat="1" x14ac:dyDescent="0.35">
      <c r="A27" s="63">
        <v>0.46802083333333333</v>
      </c>
      <c r="B27" s="81">
        <f t="shared" si="3"/>
        <v>73.999999999998778</v>
      </c>
      <c r="C27" s="54">
        <f t="shared" si="0"/>
        <v>1.233333333333313</v>
      </c>
      <c r="D27" s="54">
        <f t="shared" si="4"/>
        <v>8.3333333333293069E-2</v>
      </c>
      <c r="E27">
        <v>0</v>
      </c>
      <c r="F27" s="31">
        <f>SUM($E$13:E27)</f>
        <v>0</v>
      </c>
      <c r="G27" s="52">
        <f t="shared" si="1"/>
        <v>0</v>
      </c>
      <c r="H27" s="52">
        <f t="shared" si="2"/>
        <v>1.4625833333333333</v>
      </c>
      <c r="I27" s="87">
        <f t="shared" si="5"/>
        <v>0</v>
      </c>
      <c r="J27" s="54">
        <f t="shared" si="6"/>
        <v>0</v>
      </c>
      <c r="K27" s="54">
        <f t="shared" si="10"/>
        <v>1.4625833333333333</v>
      </c>
      <c r="L27" s="38"/>
      <c r="M27" s="38"/>
      <c r="N27" s="56">
        <f t="shared" si="7"/>
        <v>1.803852777777748</v>
      </c>
      <c r="O27" s="56">
        <f t="shared" si="8"/>
        <v>0.12188194444438556</v>
      </c>
      <c r="P27" s="56">
        <f>SUM($O$13:O27)</f>
        <v>1.8038527777777478</v>
      </c>
      <c r="Q27" s="56">
        <f t="shared" si="9"/>
        <v>0</v>
      </c>
      <c r="T27" s="7"/>
      <c r="U27" s="8"/>
      <c r="V27" s="8"/>
    </row>
    <row r="28" spans="1:22" s="3" customFormat="1" x14ac:dyDescent="0.35">
      <c r="A28" s="63">
        <v>0.46807870370370369</v>
      </c>
      <c r="B28" s="81">
        <f t="shared" si="3"/>
        <v>78.999999999996362</v>
      </c>
      <c r="C28" s="54">
        <f t="shared" si="0"/>
        <v>1.316666666666606</v>
      </c>
      <c r="D28" s="54">
        <f t="shared" si="4"/>
        <v>8.3333333333293069E-2</v>
      </c>
      <c r="E28">
        <v>0</v>
      </c>
      <c r="F28" s="31">
        <f>SUM($E$13:E28)</f>
        <v>0</v>
      </c>
      <c r="G28" s="52">
        <f t="shared" si="1"/>
        <v>0</v>
      </c>
      <c r="H28" s="54">
        <f t="shared" si="2"/>
        <v>1.4625833333333333</v>
      </c>
      <c r="I28" s="87">
        <f t="shared" si="5"/>
        <v>0</v>
      </c>
      <c r="J28" s="54">
        <f t="shared" si="6"/>
        <v>0</v>
      </c>
      <c r="K28" s="54">
        <f t="shared" si="10"/>
        <v>1.4625833333333333</v>
      </c>
      <c r="L28" s="38"/>
      <c r="M28" s="38"/>
      <c r="N28" s="56">
        <f t="shared" si="7"/>
        <v>1.9257347222221335</v>
      </c>
      <c r="O28" s="56">
        <f t="shared" si="8"/>
        <v>0.12188194444438556</v>
      </c>
      <c r="P28" s="56">
        <f>SUM($O$13:O28)</f>
        <v>1.9257347222221333</v>
      </c>
      <c r="Q28" s="56">
        <f t="shared" si="9"/>
        <v>0</v>
      </c>
      <c r="T28" s="7"/>
      <c r="U28" s="8"/>
      <c r="V28" s="8"/>
    </row>
    <row r="29" spans="1:22" s="3" customFormat="1" x14ac:dyDescent="0.35">
      <c r="A29" s="63">
        <v>0.46814814814814815</v>
      </c>
      <c r="B29" s="81">
        <f t="shared" si="3"/>
        <v>84.9999999999973</v>
      </c>
      <c r="C29" s="54">
        <f t="shared" si="0"/>
        <v>1.4166666666666217</v>
      </c>
      <c r="D29" s="54">
        <f t="shared" si="4"/>
        <v>0.10000000000001563</v>
      </c>
      <c r="E29">
        <v>0</v>
      </c>
      <c r="F29" s="31">
        <f>SUM($E$13:E29)</f>
        <v>0</v>
      </c>
      <c r="G29" s="52">
        <f t="shared" si="1"/>
        <v>0</v>
      </c>
      <c r="H29" s="52">
        <f t="shared" si="2"/>
        <v>1.4625833333333333</v>
      </c>
      <c r="I29" s="87">
        <f t="shared" si="5"/>
        <v>0</v>
      </c>
      <c r="J29" s="54">
        <f t="shared" si="6"/>
        <v>0</v>
      </c>
      <c r="K29" s="54">
        <f t="shared" si="10"/>
        <v>1.4625833333333333</v>
      </c>
      <c r="L29" s="38"/>
      <c r="M29" s="38"/>
      <c r="N29" s="56">
        <f t="shared" si="7"/>
        <v>2.07199305555549</v>
      </c>
      <c r="O29" s="56">
        <f t="shared" si="8"/>
        <v>0.14625833333335619</v>
      </c>
      <c r="P29" s="56">
        <f>SUM($O$13:O29)</f>
        <v>2.0719930555554895</v>
      </c>
      <c r="Q29" s="56">
        <f t="shared" si="9"/>
        <v>0</v>
      </c>
      <c r="T29" s="7"/>
      <c r="U29" s="8"/>
      <c r="V29" s="8"/>
    </row>
    <row r="30" spans="1:22" s="3" customFormat="1" x14ac:dyDescent="0.35">
      <c r="A30" s="63">
        <v>0.46820601851851856</v>
      </c>
      <c r="B30" s="81">
        <f t="shared" si="3"/>
        <v>90.000000000001279</v>
      </c>
      <c r="C30" s="54">
        <f t="shared" si="0"/>
        <v>1.5000000000000213</v>
      </c>
      <c r="D30" s="54">
        <f t="shared" si="4"/>
        <v>8.3333333333399651E-2</v>
      </c>
      <c r="E30">
        <v>0</v>
      </c>
      <c r="F30" s="31">
        <f>SUM($E$13:E30)</f>
        <v>0</v>
      </c>
      <c r="G30" s="52">
        <f t="shared" si="1"/>
        <v>0</v>
      </c>
      <c r="H30" s="54">
        <f t="shared" si="2"/>
        <v>1.4625833333333333</v>
      </c>
      <c r="I30" s="87">
        <f t="shared" si="5"/>
        <v>0</v>
      </c>
      <c r="J30" s="54">
        <f t="shared" si="6"/>
        <v>0</v>
      </c>
      <c r="K30" s="54">
        <f t="shared" si="10"/>
        <v>1.4625833333333333</v>
      </c>
      <c r="L30" s="38"/>
      <c r="M30" s="38"/>
      <c r="N30" s="56">
        <f t="shared" si="7"/>
        <v>2.1938750000000313</v>
      </c>
      <c r="O30" s="56">
        <f t="shared" si="8"/>
        <v>0.12188194444454144</v>
      </c>
      <c r="P30" s="56">
        <f>SUM($O$13:O30)</f>
        <v>2.1938750000000309</v>
      </c>
      <c r="Q30" s="56">
        <f t="shared" si="9"/>
        <v>0</v>
      </c>
      <c r="T30" s="7"/>
      <c r="U30" s="8"/>
      <c r="V30" s="8"/>
    </row>
    <row r="31" spans="1:22" s="3" customFormat="1" x14ac:dyDescent="0.35">
      <c r="A31" s="63">
        <v>0.46827546296296302</v>
      </c>
      <c r="B31" s="81">
        <f t="shared" si="3"/>
        <v>96.000000000002217</v>
      </c>
      <c r="C31" s="54">
        <f t="shared" si="0"/>
        <v>1.6000000000000369</v>
      </c>
      <c r="D31" s="54">
        <f t="shared" si="4"/>
        <v>0.10000000000001563</v>
      </c>
      <c r="E31">
        <v>0</v>
      </c>
      <c r="F31" s="31">
        <f>SUM($E$13:E31)</f>
        <v>0</v>
      </c>
      <c r="G31" s="52">
        <f t="shared" si="1"/>
        <v>0</v>
      </c>
      <c r="H31" s="52">
        <f t="shared" si="2"/>
        <v>1.4625833333333333</v>
      </c>
      <c r="I31" s="87">
        <f t="shared" si="5"/>
        <v>0</v>
      </c>
      <c r="J31" s="54">
        <f t="shared" si="6"/>
        <v>0</v>
      </c>
      <c r="K31" s="54">
        <f t="shared" si="10"/>
        <v>1.4625833333333333</v>
      </c>
      <c r="L31" s="38"/>
      <c r="M31" s="38"/>
      <c r="N31" s="56">
        <f t="shared" si="7"/>
        <v>2.3401333333333874</v>
      </c>
      <c r="O31" s="56">
        <f t="shared" si="8"/>
        <v>0.14625833333335619</v>
      </c>
      <c r="P31" s="56">
        <f>SUM($O$13:O31)</f>
        <v>2.3401333333333869</v>
      </c>
      <c r="Q31" s="56">
        <f t="shared" si="9"/>
        <v>0</v>
      </c>
      <c r="T31" s="7"/>
      <c r="U31" s="8"/>
      <c r="V31" s="8"/>
    </row>
    <row r="32" spans="1:22" s="3" customFormat="1" x14ac:dyDescent="0.35">
      <c r="A32" s="63">
        <v>0.46834490740740736</v>
      </c>
      <c r="B32" s="81">
        <f t="shared" si="3"/>
        <v>101.99999999999676</v>
      </c>
      <c r="C32" s="54">
        <f t="shared" si="0"/>
        <v>1.699999999999946</v>
      </c>
      <c r="D32" s="54">
        <f t="shared" si="4"/>
        <v>9.9999999999909051E-2</v>
      </c>
      <c r="E32">
        <v>0</v>
      </c>
      <c r="F32" s="31">
        <f>SUM($E$13:E32)</f>
        <v>0</v>
      </c>
      <c r="G32" s="52">
        <f t="shared" si="1"/>
        <v>0</v>
      </c>
      <c r="H32" s="54">
        <f t="shared" si="2"/>
        <v>1.4625833333333333</v>
      </c>
      <c r="I32" s="87">
        <f t="shared" si="5"/>
        <v>0</v>
      </c>
      <c r="J32" s="54">
        <f t="shared" si="6"/>
        <v>0</v>
      </c>
      <c r="K32" s="54">
        <f t="shared" si="10"/>
        <v>1.4625833333333333</v>
      </c>
      <c r="L32" s="38"/>
      <c r="M32" s="38"/>
      <c r="N32" s="56">
        <f t="shared" si="7"/>
        <v>2.4863916666665875</v>
      </c>
      <c r="O32" s="56">
        <f t="shared" si="8"/>
        <v>0.14625833333320032</v>
      </c>
      <c r="P32" s="56">
        <f>SUM($O$13:O32)</f>
        <v>2.4863916666665871</v>
      </c>
      <c r="Q32" s="56">
        <f t="shared" si="9"/>
        <v>0</v>
      </c>
      <c r="T32" s="7"/>
      <c r="U32" s="8"/>
      <c r="V32" s="8"/>
    </row>
    <row r="33" spans="1:22" s="3" customFormat="1" x14ac:dyDescent="0.35">
      <c r="A33" s="63">
        <v>0.46840277777777778</v>
      </c>
      <c r="B33" s="81">
        <f t="shared" si="3"/>
        <v>107.00000000000074</v>
      </c>
      <c r="C33" s="54">
        <f t="shared" si="0"/>
        <v>1.7833333333333456</v>
      </c>
      <c r="D33" s="54">
        <f t="shared" si="4"/>
        <v>8.3333333333399651E-2</v>
      </c>
      <c r="E33">
        <v>0</v>
      </c>
      <c r="F33" s="31">
        <f>SUM($E$13:E33)</f>
        <v>0</v>
      </c>
      <c r="G33" s="52">
        <f t="shared" si="1"/>
        <v>0</v>
      </c>
      <c r="H33" s="52">
        <f t="shared" si="2"/>
        <v>1.4625833333333333</v>
      </c>
      <c r="I33" s="87">
        <f t="shared" si="5"/>
        <v>0</v>
      </c>
      <c r="J33" s="54">
        <f t="shared" si="6"/>
        <v>0</v>
      </c>
      <c r="K33" s="54">
        <f t="shared" si="10"/>
        <v>1.4625833333333333</v>
      </c>
      <c r="L33" s="38"/>
      <c r="M33" s="38"/>
      <c r="N33" s="56">
        <f t="shared" si="7"/>
        <v>2.6082736111111293</v>
      </c>
      <c r="O33" s="56">
        <f t="shared" si="8"/>
        <v>0.12188194444454144</v>
      </c>
      <c r="P33" s="56">
        <f>SUM($O$13:O33)</f>
        <v>2.6082736111111284</v>
      </c>
      <c r="Q33" s="56">
        <f t="shared" si="9"/>
        <v>0</v>
      </c>
      <c r="T33" s="7"/>
      <c r="U33" s="8"/>
      <c r="V33" s="8"/>
    </row>
    <row r="34" spans="1:22" s="3" customFormat="1" x14ac:dyDescent="0.35">
      <c r="A34" s="63">
        <v>0.46846064814814814</v>
      </c>
      <c r="B34" s="81">
        <f t="shared" si="3"/>
        <v>111.99999999999832</v>
      </c>
      <c r="C34" s="54">
        <f t="shared" si="0"/>
        <v>1.8666666666666387</v>
      </c>
      <c r="D34" s="54">
        <f t="shared" si="4"/>
        <v>8.3333333333293069E-2</v>
      </c>
      <c r="E34">
        <v>0</v>
      </c>
      <c r="F34" s="31">
        <f>SUM($E$13:E34)</f>
        <v>0</v>
      </c>
      <c r="G34" s="52">
        <f t="shared" si="1"/>
        <v>0</v>
      </c>
      <c r="H34" s="54">
        <f t="shared" si="2"/>
        <v>1.4625833333333333</v>
      </c>
      <c r="I34" s="87">
        <f t="shared" si="5"/>
        <v>0</v>
      </c>
      <c r="J34" s="54">
        <f t="shared" si="6"/>
        <v>0</v>
      </c>
      <c r="K34" s="54">
        <f t="shared" si="10"/>
        <v>1.4625833333333333</v>
      </c>
      <c r="L34" s="38"/>
      <c r="M34" s="38"/>
      <c r="N34" s="56">
        <f t="shared" si="7"/>
        <v>2.7301555555555148</v>
      </c>
      <c r="O34" s="56">
        <f t="shared" si="8"/>
        <v>0.12188194444438556</v>
      </c>
      <c r="P34" s="56">
        <f>SUM($O$13:O34)</f>
        <v>2.7301555555555139</v>
      </c>
      <c r="Q34" s="56">
        <f t="shared" si="9"/>
        <v>0</v>
      </c>
      <c r="T34" s="7"/>
      <c r="U34" s="8"/>
      <c r="V34" s="8"/>
    </row>
    <row r="35" spans="1:22" s="3" customFormat="1" x14ac:dyDescent="0.35">
      <c r="A35" s="63">
        <v>0.4685185185185185</v>
      </c>
      <c r="B35" s="81">
        <f t="shared" si="3"/>
        <v>116.99999999999591</v>
      </c>
      <c r="C35" s="54">
        <f t="shared" si="0"/>
        <v>1.9499999999999318</v>
      </c>
      <c r="D35" s="54">
        <f t="shared" si="4"/>
        <v>8.3333333333293069E-2</v>
      </c>
      <c r="E35">
        <v>0</v>
      </c>
      <c r="F35" s="31">
        <f>SUM($E$13:E35)</f>
        <v>0</v>
      </c>
      <c r="G35" s="52">
        <f t="shared" si="1"/>
        <v>0</v>
      </c>
      <c r="H35" s="52">
        <f t="shared" si="2"/>
        <v>1.4625833333333333</v>
      </c>
      <c r="I35" s="87">
        <f t="shared" si="5"/>
        <v>0</v>
      </c>
      <c r="J35" s="54">
        <f t="shared" si="6"/>
        <v>0</v>
      </c>
      <c r="K35" s="54">
        <f t="shared" si="10"/>
        <v>1.4625833333333333</v>
      </c>
      <c r="L35" s="38"/>
      <c r="M35" s="38"/>
      <c r="N35" s="56">
        <f t="shared" si="7"/>
        <v>2.8520374999999003</v>
      </c>
      <c r="O35" s="56">
        <f t="shared" si="8"/>
        <v>0.12188194444438556</v>
      </c>
      <c r="P35" s="56">
        <f>SUM($O$13:O35)</f>
        <v>2.8520374999998994</v>
      </c>
      <c r="Q35" s="56">
        <f t="shared" si="9"/>
        <v>0</v>
      </c>
      <c r="T35" s="7"/>
      <c r="U35" s="8"/>
      <c r="V35" s="8"/>
    </row>
    <row r="36" spans="1:22" s="3" customFormat="1" x14ac:dyDescent="0.35">
      <c r="A36" s="63">
        <v>0.46857638888888892</v>
      </c>
      <c r="B36" s="81">
        <f t="shared" si="3"/>
        <v>121.99999999999989</v>
      </c>
      <c r="C36" s="54">
        <f t="shared" si="0"/>
        <v>2.0333333333333314</v>
      </c>
      <c r="D36" s="54">
        <f t="shared" si="4"/>
        <v>8.3333333333399651E-2</v>
      </c>
      <c r="E36">
        <v>0</v>
      </c>
      <c r="F36" s="31">
        <f>SUM($E$13:E36)</f>
        <v>0</v>
      </c>
      <c r="G36" s="52">
        <f t="shared" si="1"/>
        <v>0</v>
      </c>
      <c r="H36" s="54">
        <f t="shared" si="2"/>
        <v>1.4625833333333333</v>
      </c>
      <c r="I36" s="87">
        <f t="shared" si="5"/>
        <v>0</v>
      </c>
      <c r="J36" s="54">
        <f t="shared" si="6"/>
        <v>0</v>
      </c>
      <c r="K36" s="54">
        <f t="shared" si="10"/>
        <v>1.4625833333333333</v>
      </c>
      <c r="L36" s="38"/>
      <c r="M36" s="38"/>
      <c r="N36" s="56">
        <f t="shared" si="7"/>
        <v>2.9739194444444417</v>
      </c>
      <c r="O36" s="56">
        <f t="shared" si="8"/>
        <v>0.12188194444454144</v>
      </c>
      <c r="P36" s="56">
        <f>SUM($O$13:O36)</f>
        <v>2.9739194444444408</v>
      </c>
      <c r="Q36" s="56">
        <f t="shared" si="9"/>
        <v>0</v>
      </c>
      <c r="T36" s="7"/>
      <c r="U36" s="8"/>
      <c r="V36" s="8"/>
    </row>
    <row r="37" spans="1:22" s="3" customFormat="1" x14ac:dyDescent="0.35">
      <c r="A37" s="63">
        <v>0.46863425925925922</v>
      </c>
      <c r="B37" s="81">
        <f t="shared" si="3"/>
        <v>126.99999999999747</v>
      </c>
      <c r="C37" s="54">
        <f t="shared" si="0"/>
        <v>2.1166666666666245</v>
      </c>
      <c r="D37" s="54">
        <f t="shared" si="4"/>
        <v>8.3333333333293069E-2</v>
      </c>
      <c r="E37">
        <v>0</v>
      </c>
      <c r="F37" s="31">
        <f>SUM($E$13:E37)</f>
        <v>0</v>
      </c>
      <c r="G37" s="52">
        <f t="shared" si="1"/>
        <v>0</v>
      </c>
      <c r="H37" s="52">
        <f t="shared" si="2"/>
        <v>1.4625833333333333</v>
      </c>
      <c r="I37" s="87">
        <f t="shared" si="5"/>
        <v>0</v>
      </c>
      <c r="J37" s="54">
        <f t="shared" si="6"/>
        <v>0</v>
      </c>
      <c r="K37" s="54">
        <f t="shared" si="10"/>
        <v>1.4625833333333333</v>
      </c>
      <c r="L37" s="38"/>
      <c r="M37" s="38"/>
      <c r="N37" s="56">
        <f t="shared" si="7"/>
        <v>3.0958013888888272</v>
      </c>
      <c r="O37" s="56">
        <f t="shared" si="8"/>
        <v>0.12188194444438556</v>
      </c>
      <c r="P37" s="56">
        <f>SUM($O$13:O37)</f>
        <v>3.0958013888888263</v>
      </c>
      <c r="Q37" s="56">
        <f t="shared" si="9"/>
        <v>0</v>
      </c>
      <c r="T37" s="7"/>
      <c r="U37" s="8"/>
      <c r="V37" s="8"/>
    </row>
    <row r="38" spans="1:22" s="3" customFormat="1" x14ac:dyDescent="0.35">
      <c r="A38" s="63">
        <v>0.46870370370370368</v>
      </c>
      <c r="B38" s="81">
        <f t="shared" si="3"/>
        <v>132.99999999999841</v>
      </c>
      <c r="C38" s="54">
        <f t="shared" si="0"/>
        <v>2.2166666666666401</v>
      </c>
      <c r="D38" s="54">
        <f t="shared" si="4"/>
        <v>0.10000000000001563</v>
      </c>
      <c r="E38">
        <v>0</v>
      </c>
      <c r="F38" s="31">
        <f>SUM($E$13:E38)</f>
        <v>0</v>
      </c>
      <c r="G38" s="52">
        <f t="shared" si="1"/>
        <v>0</v>
      </c>
      <c r="H38" s="54">
        <f t="shared" si="2"/>
        <v>1.4625833333333333</v>
      </c>
      <c r="I38" s="87">
        <f t="shared" si="5"/>
        <v>0</v>
      </c>
      <c r="J38" s="54">
        <f t="shared" si="6"/>
        <v>0</v>
      </c>
      <c r="K38" s="54">
        <f t="shared" si="10"/>
        <v>1.4625833333333333</v>
      </c>
      <c r="L38" s="38"/>
      <c r="M38" s="38"/>
      <c r="N38" s="56">
        <f t="shared" si="7"/>
        <v>3.2420597222221836</v>
      </c>
      <c r="O38" s="56">
        <f t="shared" si="8"/>
        <v>0.14625833333335619</v>
      </c>
      <c r="P38" s="56">
        <f>SUM($O$13:O38)</f>
        <v>3.2420597222221823</v>
      </c>
      <c r="Q38" s="56">
        <f t="shared" si="9"/>
        <v>0</v>
      </c>
      <c r="T38" s="7"/>
      <c r="U38" s="8"/>
      <c r="V38" s="8"/>
    </row>
    <row r="39" spans="1:22" s="3" customFormat="1" x14ac:dyDescent="0.35">
      <c r="A39" s="63">
        <v>0.46876157407407404</v>
      </c>
      <c r="B39" s="81">
        <f t="shared" si="3"/>
        <v>137.99999999999599</v>
      </c>
      <c r="C39" s="54">
        <f t="shared" si="0"/>
        <v>2.2999999999999332</v>
      </c>
      <c r="D39" s="54">
        <f t="shared" si="4"/>
        <v>8.3333333333293069E-2</v>
      </c>
      <c r="E39">
        <v>0</v>
      </c>
      <c r="F39" s="31">
        <f>SUM($E$13:E39)</f>
        <v>0</v>
      </c>
      <c r="G39" s="52">
        <f t="shared" si="1"/>
        <v>0</v>
      </c>
      <c r="H39" s="52">
        <f t="shared" si="2"/>
        <v>1.4625833333333333</v>
      </c>
      <c r="I39" s="87">
        <f t="shared" si="5"/>
        <v>0</v>
      </c>
      <c r="J39" s="54">
        <f t="shared" si="6"/>
        <v>0</v>
      </c>
      <c r="K39" s="54">
        <f t="shared" si="10"/>
        <v>1.4625833333333333</v>
      </c>
      <c r="L39" s="38"/>
      <c r="M39" s="38"/>
      <c r="N39" s="56">
        <f t="shared" si="7"/>
        <v>3.3639416666665691</v>
      </c>
      <c r="O39" s="56">
        <f t="shared" si="8"/>
        <v>0.12188194444438556</v>
      </c>
      <c r="P39" s="56">
        <f>SUM($O$13:O39)</f>
        <v>3.3639416666665678</v>
      </c>
      <c r="Q39" s="56">
        <f t="shared" si="9"/>
        <v>0</v>
      </c>
      <c r="T39" s="7"/>
      <c r="U39" s="8"/>
      <c r="V39" s="8"/>
    </row>
    <row r="40" spans="1:22" s="3" customFormat="1" x14ac:dyDescent="0.35">
      <c r="A40" s="63">
        <v>0.46883101851851849</v>
      </c>
      <c r="B40" s="81">
        <f t="shared" si="3"/>
        <v>143.99999999999693</v>
      </c>
      <c r="C40" s="54">
        <f t="shared" si="0"/>
        <v>2.3999999999999488</v>
      </c>
      <c r="D40" s="54">
        <f t="shared" si="4"/>
        <v>0.10000000000001563</v>
      </c>
      <c r="E40">
        <v>0</v>
      </c>
      <c r="F40" s="31">
        <f>SUM($E$13:E40)</f>
        <v>0</v>
      </c>
      <c r="G40" s="52">
        <f t="shared" si="1"/>
        <v>0</v>
      </c>
      <c r="H40" s="54">
        <f t="shared" si="2"/>
        <v>1.4625833333333333</v>
      </c>
      <c r="I40" s="87">
        <f t="shared" si="5"/>
        <v>0</v>
      </c>
      <c r="J40" s="54">
        <f t="shared" si="6"/>
        <v>0</v>
      </c>
      <c r="K40" s="54">
        <f t="shared" si="10"/>
        <v>1.4625833333333333</v>
      </c>
      <c r="L40" s="38"/>
      <c r="M40" s="38"/>
      <c r="N40" s="56">
        <f t="shared" si="7"/>
        <v>3.5101999999999252</v>
      </c>
      <c r="O40" s="56">
        <f t="shared" si="8"/>
        <v>0.14625833333335619</v>
      </c>
      <c r="P40" s="56">
        <f>SUM($O$13:O40)</f>
        <v>3.5101999999999238</v>
      </c>
      <c r="Q40" s="56">
        <f t="shared" si="9"/>
        <v>0</v>
      </c>
      <c r="T40" s="7"/>
      <c r="U40" s="8"/>
      <c r="V40" s="8"/>
    </row>
    <row r="41" spans="1:22" s="3" customFormat="1" x14ac:dyDescent="0.35">
      <c r="A41" s="63">
        <v>0.46888888888888891</v>
      </c>
      <c r="B41" s="81">
        <f t="shared" si="3"/>
        <v>149.00000000000091</v>
      </c>
      <c r="C41" s="54">
        <f t="shared" si="0"/>
        <v>2.4833333333333485</v>
      </c>
      <c r="D41" s="54">
        <f t="shared" si="4"/>
        <v>8.3333333333399651E-2</v>
      </c>
      <c r="E41">
        <v>0</v>
      </c>
      <c r="F41" s="31">
        <f>SUM($E$13:E41)</f>
        <v>0</v>
      </c>
      <c r="G41" s="52">
        <f t="shared" si="1"/>
        <v>0</v>
      </c>
      <c r="H41" s="52">
        <f t="shared" si="2"/>
        <v>1.4625833333333333</v>
      </c>
      <c r="I41" s="87">
        <f t="shared" si="5"/>
        <v>0</v>
      </c>
      <c r="J41" s="54">
        <f t="shared" si="6"/>
        <v>0</v>
      </c>
      <c r="K41" s="54">
        <f t="shared" si="10"/>
        <v>1.4625833333333333</v>
      </c>
      <c r="L41" s="38"/>
      <c r="M41" s="38"/>
      <c r="N41" s="56">
        <f t="shared" si="7"/>
        <v>3.6320819444444665</v>
      </c>
      <c r="O41" s="56">
        <f t="shared" si="8"/>
        <v>0.12188194444454144</v>
      </c>
      <c r="P41" s="56">
        <f>SUM($O$13:O41)</f>
        <v>3.6320819444444652</v>
      </c>
      <c r="Q41" s="56">
        <f t="shared" si="9"/>
        <v>0</v>
      </c>
      <c r="T41" s="7"/>
      <c r="U41" s="8"/>
      <c r="V41" s="8"/>
    </row>
    <row r="42" spans="1:22" s="3" customFormat="1" x14ac:dyDescent="0.35">
      <c r="A42" s="63">
        <v>0.46895833333333337</v>
      </c>
      <c r="B42" s="81">
        <f t="shared" si="3"/>
        <v>155.00000000000185</v>
      </c>
      <c r="C42" s="54">
        <f t="shared" si="0"/>
        <v>2.5833333333333641</v>
      </c>
      <c r="D42" s="54">
        <f t="shared" si="4"/>
        <v>0.10000000000001563</v>
      </c>
      <c r="E42">
        <v>0</v>
      </c>
      <c r="F42" s="31">
        <f>SUM($E$13:E42)</f>
        <v>0</v>
      </c>
      <c r="G42" s="52">
        <f t="shared" si="1"/>
        <v>0</v>
      </c>
      <c r="H42" s="54">
        <f t="shared" si="2"/>
        <v>1.4625833333333333</v>
      </c>
      <c r="I42" s="87">
        <f t="shared" si="5"/>
        <v>0</v>
      </c>
      <c r="J42" s="54">
        <f t="shared" si="6"/>
        <v>0</v>
      </c>
      <c r="K42" s="54">
        <f t="shared" si="10"/>
        <v>1.4625833333333333</v>
      </c>
      <c r="L42" s="38"/>
      <c r="M42" s="38"/>
      <c r="N42" s="56">
        <f t="shared" si="7"/>
        <v>3.778340277777823</v>
      </c>
      <c r="O42" s="56">
        <f t="shared" si="8"/>
        <v>0.14625833333335619</v>
      </c>
      <c r="P42" s="56">
        <f>SUM($O$13:O42)</f>
        <v>3.7783402777778212</v>
      </c>
      <c r="Q42" s="56">
        <f t="shared" si="9"/>
        <v>0</v>
      </c>
      <c r="T42" s="7"/>
      <c r="U42" s="8"/>
      <c r="V42" s="8"/>
    </row>
    <row r="43" spans="1:22" s="3" customFormat="1" x14ac:dyDescent="0.35">
      <c r="A43" s="63">
        <v>0.46901620370370373</v>
      </c>
      <c r="B43" s="81">
        <f t="shared" si="3"/>
        <v>159.99999999999943</v>
      </c>
      <c r="C43" s="54">
        <f t="shared" si="0"/>
        <v>2.6666666666666572</v>
      </c>
      <c r="D43" s="54">
        <f t="shared" si="4"/>
        <v>8.3333333333293069E-2</v>
      </c>
      <c r="E43">
        <v>0</v>
      </c>
      <c r="F43" s="31">
        <f>SUM($E$13:E43)</f>
        <v>0</v>
      </c>
      <c r="G43" s="52">
        <f t="shared" si="1"/>
        <v>0</v>
      </c>
      <c r="H43" s="52">
        <f t="shared" si="2"/>
        <v>1.4625833333333333</v>
      </c>
      <c r="I43" s="87">
        <f t="shared" si="5"/>
        <v>0</v>
      </c>
      <c r="J43" s="54">
        <f t="shared" si="6"/>
        <v>0</v>
      </c>
      <c r="K43" s="54">
        <f t="shared" si="10"/>
        <v>1.4625833333333333</v>
      </c>
      <c r="L43" s="38"/>
      <c r="M43" s="38"/>
      <c r="N43" s="56">
        <f t="shared" si="7"/>
        <v>3.9002222222222085</v>
      </c>
      <c r="O43" s="56">
        <f t="shared" si="8"/>
        <v>0.12188194444438556</v>
      </c>
      <c r="P43" s="56">
        <f>SUM($O$13:O43)</f>
        <v>3.9002222222222067</v>
      </c>
      <c r="Q43" s="56">
        <f t="shared" si="9"/>
        <v>0</v>
      </c>
      <c r="T43" s="7"/>
      <c r="U43" s="8"/>
      <c r="V43" s="8"/>
    </row>
    <row r="44" spans="1:22" s="3" customFormat="1" x14ac:dyDescent="0.35">
      <c r="A44" s="63">
        <v>0.46907407407407403</v>
      </c>
      <c r="B44" s="81">
        <f t="shared" si="3"/>
        <v>164.99999999999702</v>
      </c>
      <c r="C44" s="54">
        <f t="shared" si="0"/>
        <v>2.7499999999999503</v>
      </c>
      <c r="D44" s="54">
        <f t="shared" si="4"/>
        <v>8.3333333333293069E-2</v>
      </c>
      <c r="E44">
        <v>0</v>
      </c>
      <c r="F44" s="31">
        <f>SUM($E$13:E44)</f>
        <v>0</v>
      </c>
      <c r="G44" s="52">
        <f t="shared" si="1"/>
        <v>0</v>
      </c>
      <c r="H44" s="54">
        <f t="shared" si="2"/>
        <v>1.4625833333333333</v>
      </c>
      <c r="I44" s="87">
        <f t="shared" si="5"/>
        <v>0</v>
      </c>
      <c r="J44" s="54">
        <f t="shared" si="6"/>
        <v>0</v>
      </c>
      <c r="K44" s="54">
        <f t="shared" si="10"/>
        <v>1.4625833333333333</v>
      </c>
      <c r="L44" s="38"/>
      <c r="M44" s="38"/>
      <c r="N44" s="56">
        <f t="shared" si="7"/>
        <v>4.022104166666594</v>
      </c>
      <c r="O44" s="56">
        <f t="shared" si="8"/>
        <v>0.12188194444438556</v>
      </c>
      <c r="P44" s="56">
        <f>SUM($O$13:O44)</f>
        <v>4.0221041666665922</v>
      </c>
      <c r="Q44" s="56">
        <f t="shared" si="9"/>
        <v>0</v>
      </c>
      <c r="T44" s="7"/>
      <c r="U44" s="8"/>
      <c r="V44" s="8"/>
    </row>
    <row r="45" spans="1:22" s="3" customFormat="1" x14ac:dyDescent="0.35">
      <c r="A45" s="63">
        <v>0.46914351851851849</v>
      </c>
      <c r="B45" s="81">
        <f t="shared" si="3"/>
        <v>170.99999999999795</v>
      </c>
      <c r="C45" s="54">
        <f t="shared" si="0"/>
        <v>2.8499999999999659</v>
      </c>
      <c r="D45" s="54">
        <f t="shared" si="4"/>
        <v>0.10000000000001563</v>
      </c>
      <c r="E45">
        <v>0</v>
      </c>
      <c r="F45" s="31">
        <f>SUM($E$13:E45)</f>
        <v>0</v>
      </c>
      <c r="G45" s="52">
        <f t="shared" si="1"/>
        <v>0</v>
      </c>
      <c r="H45" s="52">
        <f t="shared" si="2"/>
        <v>1.4625833333333333</v>
      </c>
      <c r="I45" s="87">
        <f t="shared" si="5"/>
        <v>0</v>
      </c>
      <c r="J45" s="54">
        <f t="shared" si="6"/>
        <v>0</v>
      </c>
      <c r="K45" s="54">
        <f t="shared" si="10"/>
        <v>1.4625833333333333</v>
      </c>
      <c r="L45" s="38"/>
      <c r="M45" s="38"/>
      <c r="N45" s="56">
        <f t="shared" si="7"/>
        <v>4.16836249999995</v>
      </c>
      <c r="O45" s="56">
        <f t="shared" si="8"/>
        <v>0.14625833333335619</v>
      </c>
      <c r="P45" s="56">
        <f>SUM($O$13:O45)</f>
        <v>4.1683624999999482</v>
      </c>
      <c r="Q45" s="56">
        <f t="shared" si="9"/>
        <v>0</v>
      </c>
      <c r="T45" s="7"/>
      <c r="U45" s="8"/>
      <c r="V45" s="8"/>
    </row>
    <row r="46" spans="1:22" s="3" customFormat="1" x14ac:dyDescent="0.35">
      <c r="A46" s="63">
        <v>0.46921296296296294</v>
      </c>
      <c r="B46" s="81">
        <f t="shared" si="3"/>
        <v>176.99999999999889</v>
      </c>
      <c r="C46" s="54">
        <f t="shared" si="0"/>
        <v>2.9499999999999815</v>
      </c>
      <c r="D46" s="54">
        <f t="shared" si="4"/>
        <v>0.10000000000001563</v>
      </c>
      <c r="E46">
        <v>0</v>
      </c>
      <c r="F46" s="31">
        <f>SUM($E$13:E46)</f>
        <v>0</v>
      </c>
      <c r="G46" s="52">
        <f t="shared" si="1"/>
        <v>0</v>
      </c>
      <c r="H46" s="54">
        <f t="shared" si="2"/>
        <v>1.4625833333333333</v>
      </c>
      <c r="I46" s="87">
        <f t="shared" si="5"/>
        <v>0</v>
      </c>
      <c r="J46" s="54">
        <f t="shared" si="6"/>
        <v>0</v>
      </c>
      <c r="K46" s="54">
        <f t="shared" si="10"/>
        <v>1.4625833333333333</v>
      </c>
      <c r="L46" s="38"/>
      <c r="M46" s="38"/>
      <c r="N46" s="56">
        <f t="shared" si="7"/>
        <v>4.314620833333306</v>
      </c>
      <c r="O46" s="56">
        <f t="shared" si="8"/>
        <v>0.14625833333335619</v>
      </c>
      <c r="P46" s="56">
        <f>SUM($O$13:O46)</f>
        <v>4.3146208333333043</v>
      </c>
      <c r="Q46" s="56">
        <f t="shared" si="9"/>
        <v>0</v>
      </c>
      <c r="T46" s="7"/>
      <c r="U46" s="8"/>
      <c r="V46" s="8"/>
    </row>
    <row r="47" spans="1:22" s="3" customFormat="1" x14ac:dyDescent="0.35">
      <c r="A47" s="63">
        <v>0.4692708333333333</v>
      </c>
      <c r="B47" s="81">
        <f t="shared" si="3"/>
        <v>181.99999999999648</v>
      </c>
      <c r="C47" s="54">
        <f t="shared" si="0"/>
        <v>3.0333333333332746</v>
      </c>
      <c r="D47" s="54">
        <f t="shared" si="4"/>
        <v>8.3333333333293069E-2</v>
      </c>
      <c r="E47">
        <v>0</v>
      </c>
      <c r="F47" s="31">
        <f>SUM($E$13:E47)</f>
        <v>0</v>
      </c>
      <c r="G47" s="52">
        <f t="shared" si="1"/>
        <v>0</v>
      </c>
      <c r="H47" s="52">
        <f t="shared" si="2"/>
        <v>1.4625833333333333</v>
      </c>
      <c r="I47" s="87">
        <f t="shared" si="5"/>
        <v>0</v>
      </c>
      <c r="J47" s="54">
        <f t="shared" si="6"/>
        <v>0</v>
      </c>
      <c r="K47" s="54">
        <f t="shared" si="10"/>
        <v>1.4625833333333333</v>
      </c>
      <c r="L47" s="38"/>
      <c r="M47" s="38"/>
      <c r="N47" s="56">
        <f t="shared" si="7"/>
        <v>4.436502777777692</v>
      </c>
      <c r="O47" s="56">
        <f t="shared" si="8"/>
        <v>0.12188194444438556</v>
      </c>
      <c r="P47" s="56">
        <f>SUM($O$13:O47)</f>
        <v>4.4365027777776902</v>
      </c>
      <c r="Q47" s="56">
        <f t="shared" si="9"/>
        <v>0</v>
      </c>
      <c r="T47" s="7"/>
      <c r="U47" s="8"/>
      <c r="V47" s="8"/>
    </row>
    <row r="48" spans="1:22" s="3" customFormat="1" x14ac:dyDescent="0.35">
      <c r="A48" s="63">
        <v>0.46932870370370372</v>
      </c>
      <c r="B48" s="81">
        <f t="shared" si="3"/>
        <v>187.00000000000045</v>
      </c>
      <c r="C48" s="54">
        <f t="shared" si="0"/>
        <v>3.1166666666666742</v>
      </c>
      <c r="D48" s="54">
        <f t="shared" si="4"/>
        <v>8.3333333333399651E-2</v>
      </c>
      <c r="E48">
        <v>0</v>
      </c>
      <c r="F48" s="31">
        <f>SUM($E$13:E48)</f>
        <v>0</v>
      </c>
      <c r="G48" s="52">
        <f t="shared" si="1"/>
        <v>0</v>
      </c>
      <c r="H48" s="54">
        <f t="shared" si="2"/>
        <v>1.4625833333333333</v>
      </c>
      <c r="I48" s="87">
        <f t="shared" si="5"/>
        <v>0</v>
      </c>
      <c r="J48" s="54">
        <f t="shared" si="6"/>
        <v>0</v>
      </c>
      <c r="K48" s="54">
        <f t="shared" si="10"/>
        <v>1.4625833333333333</v>
      </c>
      <c r="L48" s="38"/>
      <c r="M48" s="38"/>
      <c r="N48" s="56">
        <f t="shared" si="7"/>
        <v>4.5583847222222333</v>
      </c>
      <c r="O48" s="56">
        <f t="shared" si="8"/>
        <v>0.12188194444454144</v>
      </c>
      <c r="P48" s="56">
        <f>SUM($O$13:O48)</f>
        <v>4.5583847222222316</v>
      </c>
      <c r="Q48" s="56">
        <f t="shared" si="9"/>
        <v>0</v>
      </c>
      <c r="T48" s="7"/>
      <c r="U48" s="8"/>
      <c r="V48" s="8"/>
    </row>
    <row r="49" spans="1:22" s="3" customFormat="1" x14ac:dyDescent="0.35">
      <c r="A49" s="63">
        <v>0.46938657407407408</v>
      </c>
      <c r="B49" s="81">
        <f t="shared" si="3"/>
        <v>191.99999999999804</v>
      </c>
      <c r="C49" s="54">
        <f t="shared" si="0"/>
        <v>3.1999999999999673</v>
      </c>
      <c r="D49" s="54">
        <f t="shared" si="4"/>
        <v>8.3333333333293069E-2</v>
      </c>
      <c r="E49">
        <v>0</v>
      </c>
      <c r="F49" s="31">
        <f>SUM($E$13:E49)</f>
        <v>0</v>
      </c>
      <c r="G49" s="52">
        <f t="shared" si="1"/>
        <v>0</v>
      </c>
      <c r="H49" s="52">
        <f t="shared" si="2"/>
        <v>1.4625833333333333</v>
      </c>
      <c r="I49" s="87">
        <f t="shared" si="5"/>
        <v>0</v>
      </c>
      <c r="J49" s="54">
        <f t="shared" si="6"/>
        <v>0</v>
      </c>
      <c r="K49" s="54">
        <f t="shared" si="10"/>
        <v>1.4625833333333333</v>
      </c>
      <c r="L49" s="38"/>
      <c r="M49" s="38"/>
      <c r="N49" s="56">
        <f t="shared" si="7"/>
        <v>4.6802666666666193</v>
      </c>
      <c r="O49" s="56">
        <f t="shared" si="8"/>
        <v>0.12188194444438556</v>
      </c>
      <c r="P49" s="56">
        <f>SUM($O$13:O49)</f>
        <v>4.6802666666666175</v>
      </c>
      <c r="Q49" s="56">
        <f t="shared" si="9"/>
        <v>0</v>
      </c>
      <c r="T49" s="7"/>
      <c r="U49" s="8"/>
      <c r="V49" s="8"/>
    </row>
    <row r="50" spans="1:22" s="3" customFormat="1" x14ac:dyDescent="0.35">
      <c r="A50" s="63">
        <v>0.46945601851851854</v>
      </c>
      <c r="B50" s="81">
        <f t="shared" si="3"/>
        <v>197.99999999999898</v>
      </c>
      <c r="C50" s="54">
        <f t="shared" si="0"/>
        <v>3.2999999999999829</v>
      </c>
      <c r="D50" s="54">
        <f t="shared" si="4"/>
        <v>0.10000000000001563</v>
      </c>
      <c r="E50">
        <v>0</v>
      </c>
      <c r="F50" s="31">
        <f>SUM($E$13:E50)</f>
        <v>0</v>
      </c>
      <c r="G50" s="52">
        <f t="shared" si="1"/>
        <v>0</v>
      </c>
      <c r="H50" s="54">
        <f t="shared" si="2"/>
        <v>1.4625833333333333</v>
      </c>
      <c r="I50" s="87">
        <f t="shared" si="5"/>
        <v>0</v>
      </c>
      <c r="J50" s="54">
        <f t="shared" si="6"/>
        <v>0</v>
      </c>
      <c r="K50" s="54">
        <f t="shared" si="10"/>
        <v>1.4625833333333333</v>
      </c>
      <c r="L50" s="38"/>
      <c r="M50" s="38"/>
      <c r="N50" s="56">
        <f t="shared" si="7"/>
        <v>4.8265249999999753</v>
      </c>
      <c r="O50" s="56">
        <f t="shared" si="8"/>
        <v>0.14625833333335619</v>
      </c>
      <c r="P50" s="56">
        <f>SUM($O$13:O50)</f>
        <v>4.8265249999999735</v>
      </c>
      <c r="Q50" s="56">
        <f t="shared" si="9"/>
        <v>0</v>
      </c>
      <c r="T50" s="7"/>
      <c r="U50" s="8"/>
      <c r="V50" s="8"/>
    </row>
    <row r="51" spans="1:22" s="3" customFormat="1" x14ac:dyDescent="0.35">
      <c r="A51" s="63">
        <v>0.46951388888888884</v>
      </c>
      <c r="B51" s="81">
        <f t="shared" si="3"/>
        <v>202.99999999999656</v>
      </c>
      <c r="C51" s="54">
        <f t="shared" si="0"/>
        <v>3.383333333333276</v>
      </c>
      <c r="D51" s="54">
        <f t="shared" si="4"/>
        <v>8.3333333333293069E-2</v>
      </c>
      <c r="E51">
        <v>0</v>
      </c>
      <c r="F51" s="31">
        <f>SUM($E$13:E51)</f>
        <v>0</v>
      </c>
      <c r="G51" s="52">
        <f t="shared" si="1"/>
        <v>0</v>
      </c>
      <c r="H51" s="52">
        <f t="shared" si="2"/>
        <v>1.4625833333333333</v>
      </c>
      <c r="I51" s="87">
        <f t="shared" si="5"/>
        <v>0</v>
      </c>
      <c r="J51" s="54">
        <f t="shared" si="6"/>
        <v>0</v>
      </c>
      <c r="K51" s="54">
        <f t="shared" si="10"/>
        <v>1.4625833333333333</v>
      </c>
      <c r="L51" s="38"/>
      <c r="M51" s="38"/>
      <c r="N51" s="56">
        <f t="shared" si="7"/>
        <v>4.9484069444443604</v>
      </c>
      <c r="O51" s="56">
        <f t="shared" si="8"/>
        <v>0.12188194444438556</v>
      </c>
      <c r="P51" s="56">
        <f>SUM($O$13:O51)</f>
        <v>4.9484069444443595</v>
      </c>
      <c r="Q51" s="56">
        <f t="shared" si="9"/>
        <v>0</v>
      </c>
      <c r="T51" s="7"/>
      <c r="U51" s="8"/>
      <c r="V51" s="8"/>
    </row>
    <row r="52" spans="1:22" s="3" customFormat="1" x14ac:dyDescent="0.35">
      <c r="A52" s="63">
        <v>0.46957175925925926</v>
      </c>
      <c r="B52" s="81">
        <f t="shared" si="3"/>
        <v>208.00000000000054</v>
      </c>
      <c r="C52" s="54">
        <f t="shared" si="0"/>
        <v>3.4666666666666757</v>
      </c>
      <c r="D52" s="54">
        <f t="shared" si="4"/>
        <v>8.3333333333399651E-2</v>
      </c>
      <c r="E52">
        <v>4.5999999999999996</v>
      </c>
      <c r="F52" s="31">
        <f>SUM($E$13:E52)</f>
        <v>4.5999999999999996</v>
      </c>
      <c r="G52" s="52">
        <f t="shared" si="1"/>
        <v>4.5999999999999999E-3</v>
      </c>
      <c r="H52" s="54">
        <f t="shared" si="2"/>
        <v>1.4625833333333333</v>
      </c>
      <c r="I52" s="87">
        <f t="shared" si="5"/>
        <v>-1.8399999999985357E-6</v>
      </c>
      <c r="J52" s="54">
        <f t="shared" si="6"/>
        <v>0.11039999999991214</v>
      </c>
      <c r="K52" s="54">
        <f t="shared" si="10"/>
        <v>1.3521833333334212</v>
      </c>
      <c r="L52" s="38"/>
      <c r="M52" s="38"/>
      <c r="N52" s="56">
        <f t="shared" si="7"/>
        <v>5.0702888888889017</v>
      </c>
      <c r="O52" s="56">
        <f t="shared" si="8"/>
        <v>0.11268194444454144</v>
      </c>
      <c r="P52" s="56">
        <f>SUM($O$13:O52)</f>
        <v>5.061088888888901</v>
      </c>
      <c r="Q52" s="56">
        <f t="shared" si="9"/>
        <v>9.2000000000007631E-3</v>
      </c>
      <c r="T52" s="7"/>
      <c r="U52" s="8"/>
      <c r="V52" s="8"/>
    </row>
    <row r="53" spans="1:22" s="3" customFormat="1" x14ac:dyDescent="0.35">
      <c r="A53" s="63">
        <v>0.46962962962962962</v>
      </c>
      <c r="B53" s="81">
        <f t="shared" si="3"/>
        <v>212.99999999999812</v>
      </c>
      <c r="C53" s="54">
        <f t="shared" si="0"/>
        <v>3.5499999999999687</v>
      </c>
      <c r="D53" s="54">
        <f t="shared" si="4"/>
        <v>8.3333333333293069E-2</v>
      </c>
      <c r="E53">
        <v>8.4</v>
      </c>
      <c r="F53" s="31">
        <f>SUM($E$13:E53)</f>
        <v>13</v>
      </c>
      <c r="G53" s="52">
        <f t="shared" si="1"/>
        <v>1.2999999999999999E-2</v>
      </c>
      <c r="H53" s="52">
        <f t="shared" si="2"/>
        <v>1.4625833333333333</v>
      </c>
      <c r="I53" s="87">
        <f t="shared" si="5"/>
        <v>-3.3600000000016238E-6</v>
      </c>
      <c r="J53" s="54">
        <f t="shared" si="6"/>
        <v>0.20160000000009742</v>
      </c>
      <c r="K53" s="54">
        <f t="shared" si="10"/>
        <v>1.2609833333332359</v>
      </c>
      <c r="L53" s="38"/>
      <c r="M53" s="38"/>
      <c r="N53" s="56">
        <f t="shared" si="7"/>
        <v>5.1921708333332877</v>
      </c>
      <c r="O53" s="56">
        <f t="shared" si="8"/>
        <v>0.10508194444438555</v>
      </c>
      <c r="P53" s="56">
        <f>SUM($O$13:O53)</f>
        <v>5.1661708333332861</v>
      </c>
      <c r="Q53" s="56">
        <f t="shared" si="9"/>
        <v>2.6000000000001577E-2</v>
      </c>
      <c r="T53" s="7"/>
      <c r="U53" s="8"/>
      <c r="V53" s="8"/>
    </row>
    <row r="54" spans="1:22" s="3" customFormat="1" x14ac:dyDescent="0.35">
      <c r="A54" s="63">
        <v>0.46968750000000004</v>
      </c>
      <c r="B54" s="81">
        <f t="shared" si="3"/>
        <v>218.0000000000021</v>
      </c>
      <c r="C54" s="54">
        <f t="shared" si="0"/>
        <v>3.6333333333333684</v>
      </c>
      <c r="D54" s="54">
        <f t="shared" si="4"/>
        <v>8.3333333333399651E-2</v>
      </c>
      <c r="E54">
        <v>7.1</v>
      </c>
      <c r="F54" s="31">
        <f>SUM($E$13:E54)</f>
        <v>20.100000000000001</v>
      </c>
      <c r="G54" s="52">
        <f t="shared" si="1"/>
        <v>2.01E-2</v>
      </c>
      <c r="H54" s="54">
        <f t="shared" si="2"/>
        <v>1.4625833333333333</v>
      </c>
      <c r="I54" s="87">
        <f t="shared" si="5"/>
        <v>-2.8399999999977396E-6</v>
      </c>
      <c r="J54" s="54">
        <f t="shared" si="6"/>
        <v>0.17039999999986438</v>
      </c>
      <c r="K54" s="54">
        <f t="shared" si="10"/>
        <v>1.2921833333334689</v>
      </c>
      <c r="L54" s="38"/>
      <c r="M54" s="38"/>
      <c r="N54" s="56">
        <f t="shared" si="7"/>
        <v>5.314052777777829</v>
      </c>
      <c r="O54" s="56">
        <f t="shared" si="8"/>
        <v>0.10768194444454143</v>
      </c>
      <c r="P54" s="56">
        <f>SUM($O$13:O54)</f>
        <v>5.2738527777778277</v>
      </c>
      <c r="Q54" s="56">
        <f t="shared" si="9"/>
        <v>4.0200000000001346E-2</v>
      </c>
      <c r="T54" s="7"/>
      <c r="U54" s="8"/>
      <c r="V54" s="8"/>
    </row>
    <row r="55" spans="1:22" s="3" customFormat="1" x14ac:dyDescent="0.35">
      <c r="A55" s="63">
        <v>0.46975694444444444</v>
      </c>
      <c r="B55" s="81">
        <f t="shared" si="3"/>
        <v>223.99999999999665</v>
      </c>
      <c r="C55" s="54">
        <f t="shared" si="0"/>
        <v>3.7333333333332774</v>
      </c>
      <c r="D55" s="54">
        <f t="shared" si="4"/>
        <v>9.9999999999909051E-2</v>
      </c>
      <c r="E55">
        <v>4.8</v>
      </c>
      <c r="F55" s="31">
        <f>SUM($E$13:E55)</f>
        <v>24.900000000000002</v>
      </c>
      <c r="G55" s="52">
        <f t="shared" si="1"/>
        <v>2.4900000000000002E-2</v>
      </c>
      <c r="H55" s="52">
        <f t="shared" si="2"/>
        <v>1.4625833333333333</v>
      </c>
      <c r="I55" s="87">
        <f t="shared" si="5"/>
        <v>-1.6000000000014551E-6</v>
      </c>
      <c r="J55" s="54">
        <f t="shared" si="6"/>
        <v>9.6000000000087307E-2</v>
      </c>
      <c r="K55" s="54">
        <f t="shared" si="10"/>
        <v>1.366583333333246</v>
      </c>
      <c r="L55" s="38"/>
      <c r="M55" s="38"/>
      <c r="N55" s="56">
        <f t="shared" si="7"/>
        <v>5.4603111111110296</v>
      </c>
      <c r="O55" s="56">
        <f t="shared" si="8"/>
        <v>0.13665833333320032</v>
      </c>
      <c r="P55" s="56">
        <f>SUM($O$13:O55)</f>
        <v>5.4105111111110276</v>
      </c>
      <c r="Q55" s="56">
        <f t="shared" si="9"/>
        <v>4.9800000000002065E-2</v>
      </c>
      <c r="T55" s="7"/>
      <c r="U55" s="8"/>
      <c r="V55" s="8"/>
    </row>
    <row r="56" spans="1:22" s="3" customFormat="1" x14ac:dyDescent="0.35">
      <c r="A56" s="63">
        <v>0.46981481481481485</v>
      </c>
      <c r="B56" s="81">
        <f t="shared" si="3"/>
        <v>229.00000000000063</v>
      </c>
      <c r="C56" s="54">
        <f t="shared" si="0"/>
        <v>3.8166666666666771</v>
      </c>
      <c r="D56" s="54">
        <f t="shared" si="4"/>
        <v>8.3333333333399651E-2</v>
      </c>
      <c r="E56">
        <v>11.1</v>
      </c>
      <c r="F56" s="31">
        <f>SUM($E$13:E56)</f>
        <v>36</v>
      </c>
      <c r="G56" s="52">
        <f t="shared" si="1"/>
        <v>3.5999999999999997E-2</v>
      </c>
      <c r="H56" s="54">
        <f t="shared" si="2"/>
        <v>1.4625833333333333</v>
      </c>
      <c r="I56" s="87">
        <f t="shared" si="5"/>
        <v>-4.439999999996466E-6</v>
      </c>
      <c r="J56" s="54">
        <f t="shared" si="6"/>
        <v>0.26639999999978797</v>
      </c>
      <c r="K56" s="54">
        <f t="shared" si="10"/>
        <v>1.1961833333335454</v>
      </c>
      <c r="L56" s="38"/>
      <c r="M56" s="38"/>
      <c r="N56" s="56">
        <f t="shared" si="7"/>
        <v>5.582193055555571</v>
      </c>
      <c r="O56" s="56">
        <f t="shared" si="8"/>
        <v>9.968194444454144E-2</v>
      </c>
      <c r="P56" s="56">
        <f>SUM($O$13:O56)</f>
        <v>5.5101930555555692</v>
      </c>
      <c r="Q56" s="56">
        <f t="shared" si="9"/>
        <v>7.200000000000184E-2</v>
      </c>
      <c r="T56" s="7"/>
      <c r="U56" s="8"/>
      <c r="V56" s="8"/>
    </row>
    <row r="57" spans="1:22" s="3" customFormat="1" x14ac:dyDescent="0.35">
      <c r="A57" s="63">
        <v>0.46987268518518516</v>
      </c>
      <c r="B57" s="81">
        <f t="shared" si="3"/>
        <v>233.99999999999821</v>
      </c>
      <c r="C57" s="54">
        <f t="shared" si="0"/>
        <v>3.8999999999999702</v>
      </c>
      <c r="D57" s="54">
        <f t="shared" si="4"/>
        <v>8.3333333333293069E-2</v>
      </c>
      <c r="E57">
        <v>9.6999999999999993</v>
      </c>
      <c r="F57" s="31">
        <f>SUM($E$13:E57)</f>
        <v>45.7</v>
      </c>
      <c r="G57" s="52">
        <f t="shared" si="1"/>
        <v>4.5700000000000005E-2</v>
      </c>
      <c r="H57" s="52">
        <f t="shared" si="2"/>
        <v>1.4625833333333333</v>
      </c>
      <c r="I57" s="87">
        <f t="shared" si="5"/>
        <v>-3.8800000000018746E-6</v>
      </c>
      <c r="J57" s="54">
        <f t="shared" si="6"/>
        <v>0.23280000000011247</v>
      </c>
      <c r="K57" s="54">
        <f t="shared" si="10"/>
        <v>1.2297833333332209</v>
      </c>
      <c r="L57" s="38"/>
      <c r="M57" s="38"/>
      <c r="N57" s="56">
        <f t="shared" si="7"/>
        <v>5.704074999999956</v>
      </c>
      <c r="O57" s="56">
        <f t="shared" si="8"/>
        <v>0.10248194444438556</v>
      </c>
      <c r="P57" s="56">
        <f>SUM($O$13:O57)</f>
        <v>5.612674999999955</v>
      </c>
      <c r="Q57" s="56">
        <f t="shared" si="9"/>
        <v>9.1400000000001036E-2</v>
      </c>
      <c r="T57" s="7"/>
      <c r="U57" s="8"/>
      <c r="V57" s="8"/>
    </row>
    <row r="58" spans="1:22" s="3" customFormat="1" x14ac:dyDescent="0.35">
      <c r="A58" s="63">
        <v>0.46993055555555552</v>
      </c>
      <c r="B58" s="81">
        <f t="shared" si="3"/>
        <v>238.99999999999579</v>
      </c>
      <c r="C58" s="54">
        <f t="shared" si="0"/>
        <v>3.9833333333332632</v>
      </c>
      <c r="D58" s="54">
        <f t="shared" si="4"/>
        <v>8.3333333333293069E-2</v>
      </c>
      <c r="E58">
        <v>7.7</v>
      </c>
      <c r="F58" s="31">
        <f>SUM($E$13:E58)</f>
        <v>53.400000000000006</v>
      </c>
      <c r="G58" s="52">
        <f t="shared" si="1"/>
        <v>5.3400000000000003E-2</v>
      </c>
      <c r="H58" s="54">
        <f t="shared" si="2"/>
        <v>1.4625833333333333</v>
      </c>
      <c r="I58" s="87">
        <f t="shared" si="5"/>
        <v>-3.080000000001488E-6</v>
      </c>
      <c r="J58" s="54">
        <f t="shared" si="6"/>
        <v>0.18480000000008928</v>
      </c>
      <c r="K58" s="54">
        <f t="shared" si="10"/>
        <v>1.277783333333244</v>
      </c>
      <c r="L58" s="38"/>
      <c r="M58" s="38"/>
      <c r="N58" s="56">
        <f t="shared" si="7"/>
        <v>5.825956944444342</v>
      </c>
      <c r="O58" s="56">
        <f t="shared" si="8"/>
        <v>0.10648194444438555</v>
      </c>
      <c r="P58" s="56">
        <f>SUM($O$13:O58)</f>
        <v>5.7191569444443404</v>
      </c>
      <c r="Q58" s="56">
        <f t="shared" si="9"/>
        <v>0.10680000000000156</v>
      </c>
      <c r="T58" s="7"/>
      <c r="U58" s="8"/>
      <c r="V58" s="8"/>
    </row>
    <row r="59" spans="1:22" s="3" customFormat="1" x14ac:dyDescent="0.35">
      <c r="A59" s="63">
        <v>0.47</v>
      </c>
      <c r="B59" s="81">
        <f t="shared" si="3"/>
        <v>244.99999999999673</v>
      </c>
      <c r="C59" s="54">
        <f t="shared" si="0"/>
        <v>4.0833333333332789</v>
      </c>
      <c r="D59" s="54">
        <f t="shared" si="4"/>
        <v>0.10000000000001563</v>
      </c>
      <c r="E59">
        <v>9.6999999999999993</v>
      </c>
      <c r="F59" s="31">
        <f>SUM($E$13:E59)</f>
        <v>63.100000000000009</v>
      </c>
      <c r="G59" s="52">
        <f t="shared" si="1"/>
        <v>6.3100000000000003E-2</v>
      </c>
      <c r="H59" s="52">
        <f t="shared" si="2"/>
        <v>1.4625833333333333</v>
      </c>
      <c r="I59" s="87">
        <f t="shared" si="5"/>
        <v>-3.2333333333328278E-6</v>
      </c>
      <c r="J59" s="54">
        <f t="shared" si="6"/>
        <v>0.19399999999996967</v>
      </c>
      <c r="K59" s="54">
        <f t="shared" si="10"/>
        <v>1.2685833333333636</v>
      </c>
      <c r="L59" s="38"/>
      <c r="M59" s="38"/>
      <c r="N59" s="56">
        <f t="shared" si="7"/>
        <v>5.972215277777698</v>
      </c>
      <c r="O59" s="56">
        <f t="shared" si="8"/>
        <v>0.12685833333335619</v>
      </c>
      <c r="P59" s="56">
        <f>SUM($O$13:O59)</f>
        <v>5.8460152777776964</v>
      </c>
      <c r="Q59" s="56">
        <f t="shared" si="9"/>
        <v>0.12620000000000164</v>
      </c>
      <c r="T59" s="7"/>
      <c r="U59" s="8"/>
      <c r="V59" s="8"/>
    </row>
    <row r="60" spans="1:22" s="3" customFormat="1" x14ac:dyDescent="0.35">
      <c r="A60" s="63">
        <v>0.47005787037037039</v>
      </c>
      <c r="B60" s="81">
        <f t="shared" si="3"/>
        <v>250.00000000000071</v>
      </c>
      <c r="C60" s="54">
        <f t="shared" si="0"/>
        <v>4.1666666666666785</v>
      </c>
      <c r="D60" s="54">
        <f t="shared" si="4"/>
        <v>8.3333333333399651E-2</v>
      </c>
      <c r="E60">
        <v>13.8</v>
      </c>
      <c r="F60" s="31">
        <f>SUM($E$13:E60)</f>
        <v>76.900000000000006</v>
      </c>
      <c r="G60" s="52">
        <f t="shared" si="1"/>
        <v>7.690000000000001E-2</v>
      </c>
      <c r="H60" s="54">
        <f t="shared" si="2"/>
        <v>1.4625833333333333</v>
      </c>
      <c r="I60" s="87">
        <f t="shared" si="5"/>
        <v>-5.519999999995607E-6</v>
      </c>
      <c r="J60" s="54">
        <f t="shared" si="6"/>
        <v>0.33119999999973643</v>
      </c>
      <c r="K60" s="54">
        <f t="shared" si="10"/>
        <v>1.131383333333597</v>
      </c>
      <c r="L60" s="38"/>
      <c r="M60" s="38"/>
      <c r="N60" s="56">
        <f t="shared" si="7"/>
        <v>6.0940972222222394</v>
      </c>
      <c r="O60" s="56">
        <f t="shared" si="8"/>
        <v>9.4281944444541452E-2</v>
      </c>
      <c r="P60" s="56">
        <f>SUM($O$13:O60)</f>
        <v>5.9402972222222381</v>
      </c>
      <c r="Q60" s="56">
        <f t="shared" si="9"/>
        <v>0.15380000000000127</v>
      </c>
      <c r="T60" s="7"/>
      <c r="U60" s="8"/>
      <c r="V60" s="8"/>
    </row>
    <row r="61" spans="1:22" s="3" customFormat="1" x14ac:dyDescent="0.35">
      <c r="A61" s="63">
        <v>0.47011574074074075</v>
      </c>
      <c r="B61" s="81">
        <f t="shared" si="3"/>
        <v>254.99999999999829</v>
      </c>
      <c r="C61" s="54">
        <f t="shared" si="0"/>
        <v>4.2499999999999716</v>
      </c>
      <c r="D61" s="54">
        <f t="shared" si="4"/>
        <v>8.3333333333293069E-2</v>
      </c>
      <c r="E61">
        <v>10.199999999999999</v>
      </c>
      <c r="F61" s="31">
        <f>SUM($E$13:E61)</f>
        <v>87.100000000000009</v>
      </c>
      <c r="G61" s="52">
        <f t="shared" si="1"/>
        <v>8.7100000000000011E-2</v>
      </c>
      <c r="H61" s="52">
        <f t="shared" si="2"/>
        <v>1.4625833333333333</v>
      </c>
      <c r="I61" s="87">
        <f t="shared" si="5"/>
        <v>-4.0800000000019709E-6</v>
      </c>
      <c r="J61" s="54">
        <f t="shared" si="6"/>
        <v>0.24480000000011826</v>
      </c>
      <c r="K61" s="54">
        <f t="shared" si="10"/>
        <v>1.2177833333332151</v>
      </c>
      <c r="L61" s="38"/>
      <c r="M61" s="38"/>
      <c r="N61" s="56">
        <f t="shared" si="7"/>
        <v>6.2159791666666253</v>
      </c>
      <c r="O61" s="56">
        <f t="shared" si="8"/>
        <v>0.10148194444438556</v>
      </c>
      <c r="P61" s="56">
        <f>SUM($O$13:O61)</f>
        <v>6.0417791666666236</v>
      </c>
      <c r="Q61" s="56">
        <f t="shared" si="9"/>
        <v>0.17420000000000169</v>
      </c>
      <c r="T61" s="7"/>
      <c r="U61" s="8"/>
      <c r="V61" s="8"/>
    </row>
    <row r="62" spans="1:22" s="3" customFormat="1" x14ac:dyDescent="0.35">
      <c r="A62" s="63">
        <v>0.47018518518518521</v>
      </c>
      <c r="B62" s="81">
        <f t="shared" si="3"/>
        <v>260.9999999999992</v>
      </c>
      <c r="C62" s="54">
        <f t="shared" si="0"/>
        <v>4.3499999999999872</v>
      </c>
      <c r="D62" s="54">
        <f t="shared" si="4"/>
        <v>0.10000000000001563</v>
      </c>
      <c r="E62">
        <v>13.7</v>
      </c>
      <c r="F62" s="31">
        <f>SUM($E$13:E62)</f>
        <v>100.80000000000001</v>
      </c>
      <c r="G62" s="52">
        <f t="shared" si="1"/>
        <v>0.10080000000000001</v>
      </c>
      <c r="H62" s="54">
        <f t="shared" si="2"/>
        <v>1.4625833333333333</v>
      </c>
      <c r="I62" s="87">
        <f t="shared" si="5"/>
        <v>-4.5666666666659524E-6</v>
      </c>
      <c r="J62" s="54">
        <f t="shared" si="6"/>
        <v>0.27399999999995717</v>
      </c>
      <c r="K62" s="54">
        <f t="shared" si="10"/>
        <v>1.1885833333333762</v>
      </c>
      <c r="L62" s="38"/>
      <c r="M62" s="38"/>
      <c r="N62" s="56">
        <f t="shared" si="7"/>
        <v>6.3622374999999813</v>
      </c>
      <c r="O62" s="56">
        <f t="shared" si="8"/>
        <v>0.1188583333333562</v>
      </c>
      <c r="P62" s="56">
        <f>SUM($O$13:O62)</f>
        <v>6.1606374999999796</v>
      </c>
      <c r="Q62" s="56">
        <f t="shared" si="9"/>
        <v>0.20160000000000178</v>
      </c>
      <c r="T62" s="7"/>
      <c r="U62" s="8"/>
      <c r="V62" s="8"/>
    </row>
    <row r="63" spans="1:22" s="3" customFormat="1" x14ac:dyDescent="0.35">
      <c r="A63" s="63">
        <v>0.47024305555555551</v>
      </c>
      <c r="B63" s="81">
        <f t="shared" si="3"/>
        <v>265.99999999999682</v>
      </c>
      <c r="C63" s="54">
        <f t="shared" si="0"/>
        <v>4.4333333333332803</v>
      </c>
      <c r="D63" s="54">
        <f t="shared" si="4"/>
        <v>8.3333333333293069E-2</v>
      </c>
      <c r="E63">
        <v>11.9</v>
      </c>
      <c r="F63" s="31">
        <f>SUM($E$13:E63)</f>
        <v>112.70000000000002</v>
      </c>
      <c r="G63" s="52">
        <f t="shared" si="1"/>
        <v>0.11270000000000002</v>
      </c>
      <c r="H63" s="52">
        <f t="shared" si="2"/>
        <v>1.4625833333333333</v>
      </c>
      <c r="I63" s="87">
        <f t="shared" si="5"/>
        <v>-4.7600000000023007E-6</v>
      </c>
      <c r="J63" s="54">
        <f t="shared" si="6"/>
        <v>0.28560000000013802</v>
      </c>
      <c r="K63" s="54">
        <f t="shared" si="10"/>
        <v>1.1769833333331954</v>
      </c>
      <c r="L63" s="38"/>
      <c r="M63" s="38"/>
      <c r="N63" s="56">
        <f t="shared" si="7"/>
        <v>6.4841194444443673</v>
      </c>
      <c r="O63" s="56">
        <f t="shared" si="8"/>
        <v>9.808194444438556E-2</v>
      </c>
      <c r="P63" s="56">
        <f>SUM($O$13:O63)</f>
        <v>6.258719444444365</v>
      </c>
      <c r="Q63" s="56">
        <f t="shared" si="9"/>
        <v>0.22540000000000227</v>
      </c>
      <c r="T63" s="7"/>
      <c r="U63" s="8"/>
      <c r="V63" s="8"/>
    </row>
    <row r="64" spans="1:22" s="3" customFormat="1" x14ac:dyDescent="0.35">
      <c r="A64" s="63">
        <v>0.47030092592592593</v>
      </c>
      <c r="B64" s="81">
        <f t="shared" si="3"/>
        <v>271.0000000000008</v>
      </c>
      <c r="C64" s="54">
        <f t="shared" si="0"/>
        <v>4.5166666666666799</v>
      </c>
      <c r="D64" s="54">
        <f t="shared" si="4"/>
        <v>8.3333333333399651E-2</v>
      </c>
      <c r="E64">
        <v>12.9</v>
      </c>
      <c r="F64" s="31">
        <f>SUM($E$13:E64)</f>
        <v>125.60000000000002</v>
      </c>
      <c r="G64" s="52">
        <f t="shared" si="1"/>
        <v>0.12560000000000002</v>
      </c>
      <c r="H64" s="54">
        <f t="shared" si="2"/>
        <v>1.4625833333333333</v>
      </c>
      <c r="I64" s="87">
        <f t="shared" si="5"/>
        <v>-5.1599999999958933E-6</v>
      </c>
      <c r="J64" s="54">
        <f t="shared" si="6"/>
        <v>0.30959999999975363</v>
      </c>
      <c r="K64" s="54">
        <f t="shared" si="10"/>
        <v>1.1529833333335797</v>
      </c>
      <c r="L64" s="38"/>
      <c r="M64" s="38"/>
      <c r="N64" s="56">
        <f t="shared" si="7"/>
        <v>6.6060013888889086</v>
      </c>
      <c r="O64" s="56">
        <f t="shared" si="8"/>
        <v>9.6081944444541434E-2</v>
      </c>
      <c r="P64" s="56">
        <f>SUM($O$13:O64)</f>
        <v>6.3548013888889061</v>
      </c>
      <c r="Q64" s="56">
        <f t="shared" si="9"/>
        <v>0.25120000000000253</v>
      </c>
      <c r="T64" s="7"/>
      <c r="U64" s="8"/>
      <c r="V64" s="8"/>
    </row>
    <row r="65" spans="1:22" s="3" customFormat="1" x14ac:dyDescent="0.35">
      <c r="A65" s="63">
        <v>0.47037037037037038</v>
      </c>
      <c r="B65" s="81">
        <f t="shared" si="3"/>
        <v>277.00000000000171</v>
      </c>
      <c r="C65" s="54">
        <f t="shared" si="0"/>
        <v>4.6166666666666956</v>
      </c>
      <c r="D65" s="54">
        <f t="shared" si="4"/>
        <v>0.10000000000001563</v>
      </c>
      <c r="E65">
        <v>10.1</v>
      </c>
      <c r="F65" s="31">
        <f>SUM($E$13:E65)</f>
        <v>135.70000000000002</v>
      </c>
      <c r="G65" s="52">
        <f t="shared" si="1"/>
        <v>0.13570000000000002</v>
      </c>
      <c r="H65" s="52">
        <f t="shared" si="2"/>
        <v>1.4625833333333333</v>
      </c>
      <c r="I65" s="87">
        <f t="shared" si="5"/>
        <v>-3.3666666666661405E-6</v>
      </c>
      <c r="J65" s="54">
        <f t="shared" si="6"/>
        <v>0.20199999999996843</v>
      </c>
      <c r="K65" s="54">
        <f t="shared" si="10"/>
        <v>1.2605833333333649</v>
      </c>
      <c r="L65" s="38"/>
      <c r="M65" s="38"/>
      <c r="N65" s="56">
        <f t="shared" si="7"/>
        <v>6.7522597222222647</v>
      </c>
      <c r="O65" s="56">
        <f t="shared" si="8"/>
        <v>0.1260583333333562</v>
      </c>
      <c r="P65" s="56">
        <f>SUM($O$13:O65)</f>
        <v>6.4808597222222621</v>
      </c>
      <c r="Q65" s="56">
        <f t="shared" si="9"/>
        <v>0.27140000000000253</v>
      </c>
      <c r="T65" s="7"/>
      <c r="U65" s="8"/>
      <c r="V65" s="8"/>
    </row>
    <row r="66" spans="1:22" s="3" customFormat="1" x14ac:dyDescent="0.35">
      <c r="A66" s="63">
        <v>0.47042824074074074</v>
      </c>
      <c r="B66" s="81">
        <f t="shared" si="3"/>
        <v>281.99999999999932</v>
      </c>
      <c r="C66" s="54">
        <f t="shared" si="0"/>
        <v>4.6999999999999886</v>
      </c>
      <c r="D66" s="54">
        <f t="shared" si="4"/>
        <v>8.3333333333293069E-2</v>
      </c>
      <c r="E66">
        <v>15.2</v>
      </c>
      <c r="F66" s="31">
        <f>SUM($E$13:E66)</f>
        <v>150.9</v>
      </c>
      <c r="G66" s="52">
        <f t="shared" si="1"/>
        <v>0.15090000000000001</v>
      </c>
      <c r="H66" s="54">
        <f t="shared" si="2"/>
        <v>1.4625833333333333</v>
      </c>
      <c r="I66" s="87">
        <f t="shared" si="5"/>
        <v>-6.0800000000029377E-6</v>
      </c>
      <c r="J66" s="54">
        <f t="shared" si="6"/>
        <v>0.36480000000017626</v>
      </c>
      <c r="K66" s="54">
        <f t="shared" si="10"/>
        <v>1.097783333333157</v>
      </c>
      <c r="L66" s="38"/>
      <c r="M66" s="38"/>
      <c r="N66" s="56">
        <f t="shared" si="7"/>
        <v>6.8741416666666497</v>
      </c>
      <c r="O66" s="56">
        <f t="shared" si="8"/>
        <v>9.1481944444385552E-2</v>
      </c>
      <c r="P66" s="56">
        <f>SUM($O$13:O66)</f>
        <v>6.5723416666666479</v>
      </c>
      <c r="Q66" s="56">
        <f t="shared" si="9"/>
        <v>0.30180000000000184</v>
      </c>
      <c r="T66" s="7"/>
      <c r="U66" s="8"/>
      <c r="V66" s="8"/>
    </row>
    <row r="67" spans="1:22" s="3" customFormat="1" x14ac:dyDescent="0.35">
      <c r="A67" s="63">
        <v>0.4704861111111111</v>
      </c>
      <c r="B67" s="81">
        <f t="shared" si="3"/>
        <v>286.99999999999693</v>
      </c>
      <c r="C67" s="54">
        <f t="shared" si="0"/>
        <v>4.7833333333332817</v>
      </c>
      <c r="D67" s="54">
        <f t="shared" si="4"/>
        <v>8.3333333333293069E-2</v>
      </c>
      <c r="E67">
        <v>15</v>
      </c>
      <c r="F67" s="31">
        <f>SUM($E$13:E67)</f>
        <v>165.9</v>
      </c>
      <c r="G67" s="52">
        <f t="shared" si="1"/>
        <v>0.16589999999999999</v>
      </c>
      <c r="H67" s="52">
        <f t="shared" si="2"/>
        <v>1.4625833333333333</v>
      </c>
      <c r="I67" s="87">
        <f t="shared" si="5"/>
        <v>-6.0000000000028995E-6</v>
      </c>
      <c r="J67" s="54">
        <f t="shared" si="6"/>
        <v>0.36000000000017396</v>
      </c>
      <c r="K67" s="54">
        <f t="shared" si="10"/>
        <v>1.1025833333331594</v>
      </c>
      <c r="L67" s="38"/>
      <c r="M67" s="38"/>
      <c r="N67" s="56">
        <f t="shared" si="7"/>
        <v>6.9960236111110357</v>
      </c>
      <c r="O67" s="56">
        <f t="shared" si="8"/>
        <v>9.1881944444385549E-2</v>
      </c>
      <c r="P67" s="56">
        <f>SUM($O$13:O67)</f>
        <v>6.6642236111110336</v>
      </c>
      <c r="Q67" s="56">
        <f t="shared" si="9"/>
        <v>0.33180000000000209</v>
      </c>
      <c r="T67" s="7"/>
      <c r="U67" s="8"/>
      <c r="V67" s="8"/>
    </row>
    <row r="68" spans="1:22" s="3" customFormat="1" x14ac:dyDescent="0.35">
      <c r="A68" s="63">
        <v>0.47055555555555556</v>
      </c>
      <c r="B68" s="81">
        <f t="shared" si="3"/>
        <v>292.99999999999784</v>
      </c>
      <c r="C68" s="54">
        <f t="shared" si="0"/>
        <v>4.8833333333332973</v>
      </c>
      <c r="D68" s="54">
        <f t="shared" si="4"/>
        <v>0.10000000000001563</v>
      </c>
      <c r="E68">
        <v>16.8</v>
      </c>
      <c r="F68" s="31">
        <f>SUM($E$13:E68)</f>
        <v>182.70000000000002</v>
      </c>
      <c r="G68" s="52">
        <f t="shared" si="1"/>
        <v>0.18270000000000003</v>
      </c>
      <c r="H68" s="54">
        <f t="shared" si="2"/>
        <v>1.4625833333333333</v>
      </c>
      <c r="I68" s="87">
        <f t="shared" si="5"/>
        <v>-5.5999999999991248E-6</v>
      </c>
      <c r="J68" s="54">
        <f t="shared" si="6"/>
        <v>0.33599999999994751</v>
      </c>
      <c r="K68" s="54">
        <f t="shared" si="10"/>
        <v>1.1265833333333859</v>
      </c>
      <c r="L68" s="38"/>
      <c r="M68" s="38"/>
      <c r="N68" s="56">
        <f t="shared" si="7"/>
        <v>7.1422819444443917</v>
      </c>
      <c r="O68" s="56">
        <f t="shared" si="8"/>
        <v>0.1126583333333562</v>
      </c>
      <c r="P68" s="56">
        <f>SUM($O$13:O68)</f>
        <v>6.7768819444443897</v>
      </c>
      <c r="Q68" s="56">
        <f t="shared" si="9"/>
        <v>0.36540000000000195</v>
      </c>
      <c r="T68" s="7"/>
      <c r="U68" s="8"/>
      <c r="V68" s="8"/>
    </row>
    <row r="69" spans="1:22" s="3" customFormat="1" x14ac:dyDescent="0.35">
      <c r="A69" s="63">
        <v>0.47061342592592598</v>
      </c>
      <c r="B69" s="81">
        <f t="shared" si="3"/>
        <v>298.00000000000182</v>
      </c>
      <c r="C69" s="54">
        <f t="shared" si="0"/>
        <v>4.966666666666697</v>
      </c>
      <c r="D69" s="54">
        <f t="shared" si="4"/>
        <v>8.3333333333399651E-2</v>
      </c>
      <c r="E69">
        <v>16.600000000000001</v>
      </c>
      <c r="F69" s="31">
        <f>SUM($E$13:E69)</f>
        <v>199.3</v>
      </c>
      <c r="G69" s="52">
        <f t="shared" si="1"/>
        <v>0.1993</v>
      </c>
      <c r="H69" s="52">
        <f t="shared" si="2"/>
        <v>1.4625833333333333</v>
      </c>
      <c r="I69" s="87">
        <f t="shared" si="5"/>
        <v>-6.639999999994717E-6</v>
      </c>
      <c r="J69" s="54">
        <f t="shared" si="6"/>
        <v>0.39839999999968301</v>
      </c>
      <c r="K69" s="54">
        <f t="shared" si="10"/>
        <v>1.0641833333336503</v>
      </c>
      <c r="L69" s="38"/>
      <c r="M69" s="38"/>
      <c r="N69" s="56">
        <f t="shared" si="7"/>
        <v>7.2641638888889331</v>
      </c>
      <c r="O69" s="56">
        <f t="shared" si="8"/>
        <v>8.868194444454143E-2</v>
      </c>
      <c r="P69" s="56">
        <f>SUM($O$13:O69)</f>
        <v>6.8655638888889312</v>
      </c>
      <c r="Q69" s="56">
        <f t="shared" si="9"/>
        <v>0.39860000000000184</v>
      </c>
      <c r="T69" s="7"/>
      <c r="U69" s="8"/>
      <c r="V69" s="8"/>
    </row>
    <row r="70" spans="1:22" s="3" customFormat="1" x14ac:dyDescent="0.35">
      <c r="A70" s="63">
        <v>0.47068287037037032</v>
      </c>
      <c r="B70" s="81">
        <f t="shared" si="3"/>
        <v>303.99999999999636</v>
      </c>
      <c r="C70" s="54">
        <f t="shared" si="0"/>
        <v>5.066666666666606</v>
      </c>
      <c r="D70" s="54">
        <f t="shared" si="4"/>
        <v>9.9999999999909051E-2</v>
      </c>
      <c r="E70">
        <v>15.8</v>
      </c>
      <c r="F70" s="31">
        <f>SUM($E$13:E70)</f>
        <v>215.10000000000002</v>
      </c>
      <c r="G70" s="52">
        <f t="shared" si="1"/>
        <v>0.21510000000000001</v>
      </c>
      <c r="H70" s="54">
        <f t="shared" si="2"/>
        <v>1.4625833333333333</v>
      </c>
      <c r="I70" s="87">
        <f t="shared" si="5"/>
        <v>-5.2666666666714573E-6</v>
      </c>
      <c r="J70" s="54">
        <f t="shared" si="6"/>
        <v>0.31600000000028744</v>
      </c>
      <c r="K70" s="54">
        <f t="shared" si="10"/>
        <v>1.146583333333046</v>
      </c>
      <c r="L70" s="38"/>
      <c r="M70" s="38"/>
      <c r="N70" s="56">
        <f t="shared" si="7"/>
        <v>7.4104222222221336</v>
      </c>
      <c r="O70" s="56">
        <f t="shared" si="8"/>
        <v>0.11465833333320032</v>
      </c>
      <c r="P70" s="56">
        <f>SUM($O$13:O70)</f>
        <v>6.9802222222221317</v>
      </c>
      <c r="Q70" s="56">
        <f t="shared" si="9"/>
        <v>0.43020000000000191</v>
      </c>
      <c r="T70" s="7"/>
      <c r="U70" s="8"/>
      <c r="V70" s="8"/>
    </row>
    <row r="71" spans="1:22" s="3" customFormat="1" x14ac:dyDescent="0.35">
      <c r="A71" s="63">
        <v>0.47074074074074074</v>
      </c>
      <c r="B71" s="81">
        <f t="shared" si="3"/>
        <v>309.00000000000034</v>
      </c>
      <c r="C71" s="54">
        <f t="shared" si="0"/>
        <v>5.1500000000000057</v>
      </c>
      <c r="D71" s="54">
        <f t="shared" si="4"/>
        <v>8.3333333333399651E-2</v>
      </c>
      <c r="E71">
        <v>15.6</v>
      </c>
      <c r="F71" s="31">
        <f>SUM($E$13:E71)</f>
        <v>230.70000000000002</v>
      </c>
      <c r="G71" s="52">
        <f t="shared" si="1"/>
        <v>0.23070000000000002</v>
      </c>
      <c r="H71" s="52">
        <f t="shared" si="2"/>
        <v>1.4625833333333333</v>
      </c>
      <c r="I71" s="87">
        <f t="shared" si="5"/>
        <v>-6.2399999999950334E-6</v>
      </c>
      <c r="J71" s="54">
        <f t="shared" si="6"/>
        <v>0.37439999999970203</v>
      </c>
      <c r="K71" s="54">
        <f t="shared" si="10"/>
        <v>1.0881833333336313</v>
      </c>
      <c r="L71" s="38"/>
      <c r="M71" s="38"/>
      <c r="N71" s="56">
        <f t="shared" si="7"/>
        <v>7.532304166666675</v>
      </c>
      <c r="O71" s="56">
        <f t="shared" si="8"/>
        <v>9.0681944444541432E-2</v>
      </c>
      <c r="P71" s="56">
        <f>SUM($O$13:O71)</f>
        <v>7.070904166666673</v>
      </c>
      <c r="Q71" s="56">
        <f t="shared" si="9"/>
        <v>0.46140000000000203</v>
      </c>
      <c r="T71" s="7"/>
      <c r="U71" s="8"/>
      <c r="V71" s="8"/>
    </row>
    <row r="72" spans="1:22" s="3" customFormat="1" x14ac:dyDescent="0.35">
      <c r="A72" s="63">
        <v>0.4707986111111111</v>
      </c>
      <c r="B72" s="81">
        <f t="shared" si="3"/>
        <v>313.99999999999795</v>
      </c>
      <c r="C72" s="54">
        <f t="shared" si="0"/>
        <v>5.2333333333332988</v>
      </c>
      <c r="D72" s="54">
        <f t="shared" si="4"/>
        <v>8.3333333333293069E-2</v>
      </c>
      <c r="E72">
        <v>13.1</v>
      </c>
      <c r="F72" s="31">
        <f>SUM($E$13:E72)</f>
        <v>243.8</v>
      </c>
      <c r="G72" s="52">
        <f t="shared" si="1"/>
        <v>0.24380000000000002</v>
      </c>
      <c r="H72" s="54">
        <f t="shared" si="2"/>
        <v>1.4625833333333333</v>
      </c>
      <c r="I72" s="87">
        <f t="shared" si="5"/>
        <v>-5.2400000000025316E-6</v>
      </c>
      <c r="J72" s="54">
        <f t="shared" si="6"/>
        <v>0.31440000000015189</v>
      </c>
      <c r="K72" s="54">
        <f t="shared" si="10"/>
        <v>1.1481833333331815</v>
      </c>
      <c r="L72" s="38"/>
      <c r="M72" s="38"/>
      <c r="N72" s="56">
        <f t="shared" si="7"/>
        <v>7.654186111111061</v>
      </c>
      <c r="O72" s="56">
        <f t="shared" si="8"/>
        <v>9.5681944444385561E-2</v>
      </c>
      <c r="P72" s="56">
        <f>SUM($O$13:O72)</f>
        <v>7.1665861111110587</v>
      </c>
      <c r="Q72" s="56">
        <f t="shared" si="9"/>
        <v>0.48760000000000225</v>
      </c>
      <c r="T72" s="7"/>
      <c r="U72" s="8"/>
      <c r="V72" s="8"/>
    </row>
    <row r="73" spans="1:22" s="3" customFormat="1" x14ac:dyDescent="0.35">
      <c r="A73" s="63">
        <v>0.47086805555555555</v>
      </c>
      <c r="B73" s="81">
        <f t="shared" si="3"/>
        <v>319.99999999999886</v>
      </c>
      <c r="C73" s="54">
        <f t="shared" si="0"/>
        <v>5.3333333333333144</v>
      </c>
      <c r="D73" s="54">
        <f t="shared" si="4"/>
        <v>0.10000000000001563</v>
      </c>
      <c r="E73">
        <v>17.600000000000001</v>
      </c>
      <c r="F73" s="31">
        <f>SUM($E$13:E73)</f>
        <v>261.40000000000003</v>
      </c>
      <c r="G73" s="52">
        <f t="shared" si="1"/>
        <v>0.26140000000000002</v>
      </c>
      <c r="H73" s="52">
        <f t="shared" si="2"/>
        <v>1.4625833333333333</v>
      </c>
      <c r="I73" s="87">
        <f t="shared" si="5"/>
        <v>-5.8666666666657502E-6</v>
      </c>
      <c r="J73" s="54">
        <f t="shared" si="6"/>
        <v>0.35199999999994502</v>
      </c>
      <c r="K73" s="54">
        <f t="shared" si="10"/>
        <v>1.1105833333333883</v>
      </c>
      <c r="L73" s="38"/>
      <c r="M73" s="38"/>
      <c r="N73" s="56">
        <f t="shared" si="7"/>
        <v>7.800444444444417</v>
      </c>
      <c r="O73" s="56">
        <f t="shared" si="8"/>
        <v>0.1110583333333562</v>
      </c>
      <c r="P73" s="56">
        <f>SUM($O$13:O73)</f>
        <v>7.2776444444444151</v>
      </c>
      <c r="Q73" s="56">
        <f t="shared" si="9"/>
        <v>0.52280000000000193</v>
      </c>
      <c r="T73" s="7"/>
      <c r="U73" s="8"/>
      <c r="V73" s="8"/>
    </row>
    <row r="74" spans="1:22" s="3" customFormat="1" x14ac:dyDescent="0.35">
      <c r="A74" s="63">
        <v>0.47092592592592591</v>
      </c>
      <c r="B74" s="81">
        <f t="shared" si="3"/>
        <v>324.99999999999648</v>
      </c>
      <c r="C74" s="54">
        <f t="shared" si="0"/>
        <v>5.4166666666666075</v>
      </c>
      <c r="D74" s="54">
        <f t="shared" si="4"/>
        <v>8.3333333333293069E-2</v>
      </c>
      <c r="E74">
        <v>18.8</v>
      </c>
      <c r="F74" s="31">
        <f>SUM($E$13:E74)</f>
        <v>280.20000000000005</v>
      </c>
      <c r="G74" s="52">
        <f t="shared" si="1"/>
        <v>0.28020000000000006</v>
      </c>
      <c r="H74" s="54">
        <f t="shared" si="2"/>
        <v>1.4625833333333333</v>
      </c>
      <c r="I74" s="87">
        <f t="shared" si="5"/>
        <v>-7.5200000000036338E-6</v>
      </c>
      <c r="J74" s="54">
        <f t="shared" si="6"/>
        <v>0.45120000000021804</v>
      </c>
      <c r="K74" s="54">
        <f t="shared" si="10"/>
        <v>1.0113833333331153</v>
      </c>
      <c r="L74" s="38"/>
      <c r="M74" s="38"/>
      <c r="N74" s="56">
        <f t="shared" si="7"/>
        <v>7.922326388888802</v>
      </c>
      <c r="O74" s="56">
        <f t="shared" si="8"/>
        <v>8.4281944444385554E-2</v>
      </c>
      <c r="P74" s="56">
        <f>SUM($O$13:O74)</f>
        <v>7.3619263888888007</v>
      </c>
      <c r="Q74" s="56">
        <f t="shared" si="9"/>
        <v>0.56040000000000134</v>
      </c>
      <c r="T74" s="7"/>
      <c r="U74" s="8"/>
      <c r="V74" s="8"/>
    </row>
    <row r="75" spans="1:22" s="3" customFormat="1" x14ac:dyDescent="0.35">
      <c r="A75" s="63">
        <v>0.47098379629629633</v>
      </c>
      <c r="B75" s="81">
        <f t="shared" si="3"/>
        <v>330.00000000000045</v>
      </c>
      <c r="C75" s="54">
        <f t="shared" si="0"/>
        <v>5.5000000000000071</v>
      </c>
      <c r="D75" s="54">
        <f t="shared" si="4"/>
        <v>8.3333333333399651E-2</v>
      </c>
      <c r="E75">
        <v>11.8</v>
      </c>
      <c r="F75" s="31">
        <f>SUM($E$13:E75)</f>
        <v>292.00000000000006</v>
      </c>
      <c r="G75" s="52">
        <f t="shared" si="1"/>
        <v>0.29200000000000004</v>
      </c>
      <c r="H75" s="52">
        <f t="shared" si="2"/>
        <v>1.4625833333333333</v>
      </c>
      <c r="I75" s="87">
        <f t="shared" si="5"/>
        <v>-4.719999999996244E-6</v>
      </c>
      <c r="J75" s="54">
        <f t="shared" si="6"/>
        <v>0.28319999999977463</v>
      </c>
      <c r="K75" s="54">
        <f t="shared" si="10"/>
        <v>1.1793833333335586</v>
      </c>
      <c r="L75" s="38"/>
      <c r="M75" s="38"/>
      <c r="N75" s="56">
        <f t="shared" si="7"/>
        <v>8.0442083333333443</v>
      </c>
      <c r="O75" s="56">
        <f t="shared" si="8"/>
        <v>9.8281944444541428E-2</v>
      </c>
      <c r="P75" s="56">
        <f>SUM($O$13:O75)</f>
        <v>7.460208333333342</v>
      </c>
      <c r="Q75" s="56">
        <f t="shared" si="9"/>
        <v>0.5840000000000023</v>
      </c>
      <c r="T75" s="7"/>
      <c r="U75" s="8"/>
      <c r="V75" s="8"/>
    </row>
    <row r="76" spans="1:22" s="3" customFormat="1" x14ac:dyDescent="0.35">
      <c r="A76" s="63">
        <v>0.47104166666666664</v>
      </c>
      <c r="B76" s="81">
        <f t="shared" si="3"/>
        <v>334.99999999999801</v>
      </c>
      <c r="C76" s="54">
        <f t="shared" si="0"/>
        <v>5.5833333333333002</v>
      </c>
      <c r="D76" s="54">
        <f t="shared" si="4"/>
        <v>8.3333333333293069E-2</v>
      </c>
      <c r="E76">
        <v>18.5</v>
      </c>
      <c r="F76" s="31">
        <f>SUM($E$13:E76)</f>
        <v>310.50000000000006</v>
      </c>
      <c r="G76" s="52">
        <f t="shared" si="1"/>
        <v>0.31050000000000005</v>
      </c>
      <c r="H76" s="54">
        <f t="shared" si="2"/>
        <v>1.4625833333333333</v>
      </c>
      <c r="I76" s="87">
        <f t="shared" si="5"/>
        <v>-7.4000000000035756E-6</v>
      </c>
      <c r="J76" s="54">
        <f t="shared" si="6"/>
        <v>0.4440000000002145</v>
      </c>
      <c r="K76" s="54">
        <f t="shared" si="10"/>
        <v>1.0185833333331189</v>
      </c>
      <c r="L76" s="38"/>
      <c r="M76" s="38"/>
      <c r="N76" s="56">
        <f t="shared" si="7"/>
        <v>8.1660902777777302</v>
      </c>
      <c r="O76" s="56">
        <f t="shared" si="8"/>
        <v>8.4881944444385557E-2</v>
      </c>
      <c r="P76" s="56">
        <f>SUM($O$13:O76)</f>
        <v>7.5450902777777271</v>
      </c>
      <c r="Q76" s="56">
        <f t="shared" si="9"/>
        <v>0.62100000000000311</v>
      </c>
      <c r="T76" s="7"/>
      <c r="U76" s="8"/>
      <c r="V76" s="8"/>
    </row>
    <row r="77" spans="1:22" s="3" customFormat="1" x14ac:dyDescent="0.35">
      <c r="A77" s="63">
        <v>0.47111111111111109</v>
      </c>
      <c r="B77" s="81">
        <f t="shared" si="3"/>
        <v>340.99999999999898</v>
      </c>
      <c r="C77" s="54">
        <f t="shared" ref="C77:C140" si="11">(A77*24-$A$13*24)*60</f>
        <v>5.6833333333333158</v>
      </c>
      <c r="D77" s="54">
        <f t="shared" ref="D77:D140" si="12">(A77*24-A76*24)*60</f>
        <v>0.10000000000001563</v>
      </c>
      <c r="E77">
        <v>17.899999999999999</v>
      </c>
      <c r="F77" s="31">
        <f>SUM($E$13:E77)</f>
        <v>328.40000000000003</v>
      </c>
      <c r="G77" s="52">
        <f t="shared" si="1"/>
        <v>0.32840000000000003</v>
      </c>
      <c r="H77" s="52">
        <f t="shared" si="2"/>
        <v>1.4625833333333333</v>
      </c>
      <c r="I77" s="87">
        <f t="shared" si="5"/>
        <v>-5.966666666665734E-6</v>
      </c>
      <c r="J77" s="54">
        <f t="shared" si="6"/>
        <v>0.35799999999994403</v>
      </c>
      <c r="K77" s="54">
        <f t="shared" si="10"/>
        <v>1.1045833333333892</v>
      </c>
      <c r="L77" s="38"/>
      <c r="M77" s="38"/>
      <c r="N77" s="56">
        <f t="shared" si="7"/>
        <v>8.3123486111110854</v>
      </c>
      <c r="O77" s="56">
        <f t="shared" si="8"/>
        <v>0.11045833333335618</v>
      </c>
      <c r="P77" s="56">
        <f>SUM($O$13:O77)</f>
        <v>7.6555486111110831</v>
      </c>
      <c r="Q77" s="56">
        <f t="shared" si="9"/>
        <v>0.65680000000000227</v>
      </c>
      <c r="T77" s="7"/>
      <c r="U77" s="8"/>
      <c r="V77" s="8"/>
    </row>
    <row r="78" spans="1:22" s="3" customFormat="1" x14ac:dyDescent="0.35">
      <c r="A78" s="63">
        <v>0.47118055555555555</v>
      </c>
      <c r="B78" s="81">
        <f t="shared" ref="B78:B141" si="13">C78*60</f>
        <v>346.99999999999989</v>
      </c>
      <c r="C78" s="54">
        <f t="shared" si="11"/>
        <v>5.7833333333333314</v>
      </c>
      <c r="D78" s="54">
        <f t="shared" si="12"/>
        <v>0.10000000000001563</v>
      </c>
      <c r="E78">
        <v>17.600000000000001</v>
      </c>
      <c r="F78" s="31">
        <f>SUM($E$13:E78)</f>
        <v>346.00000000000006</v>
      </c>
      <c r="G78" s="52">
        <f t="shared" si="1"/>
        <v>0.34600000000000003</v>
      </c>
      <c r="H78" s="54">
        <f t="shared" si="2"/>
        <v>1.4625833333333333</v>
      </c>
      <c r="I78" s="87">
        <f t="shared" ref="I78:I141" si="14">-J78/1000/60</f>
        <v>-5.8666666666657502E-6</v>
      </c>
      <c r="J78" s="54">
        <f t="shared" ref="J78:J141" si="15">2*E78/(1000*D78*1)</f>
        <v>0.35199999999994502</v>
      </c>
      <c r="K78" s="54">
        <f t="shared" si="10"/>
        <v>1.1105833333333883</v>
      </c>
      <c r="L78" s="38"/>
      <c r="M78" s="38"/>
      <c r="N78" s="56">
        <f t="shared" ref="N78:N141" si="16">C78*H78</f>
        <v>8.4586069444444423</v>
      </c>
      <c r="O78" s="56">
        <f t="shared" ref="O78:O141" si="17">K78*(D78)</f>
        <v>0.1110583333333562</v>
      </c>
      <c r="P78" s="56">
        <f>SUM($O$13:O78)</f>
        <v>7.7666069444444394</v>
      </c>
      <c r="Q78" s="56">
        <f t="shared" ref="Q78:Q141" si="18">N78-P78</f>
        <v>0.69200000000000284</v>
      </c>
      <c r="T78" s="7"/>
      <c r="U78" s="8"/>
      <c r="V78" s="8"/>
    </row>
    <row r="79" spans="1:22" s="3" customFormat="1" x14ac:dyDescent="0.35">
      <c r="A79" s="63">
        <v>0.47123842592592591</v>
      </c>
      <c r="B79" s="81">
        <f t="shared" si="13"/>
        <v>351.9999999999975</v>
      </c>
      <c r="C79" s="54">
        <f t="shared" si="11"/>
        <v>5.8666666666666245</v>
      </c>
      <c r="D79" s="54">
        <f t="shared" si="12"/>
        <v>8.3333333333293069E-2</v>
      </c>
      <c r="E79">
        <v>19.8</v>
      </c>
      <c r="F79" s="31">
        <f>SUM($E$13:E79)</f>
        <v>365.80000000000007</v>
      </c>
      <c r="G79" s="52">
        <f t="shared" ref="G79:G142" si="19">F79/1000</f>
        <v>0.36580000000000007</v>
      </c>
      <c r="H79" s="52">
        <f t="shared" ref="H79:H142" si="20">IF($C$4=$C$5,$D$5,IF($C$4=$C$6,$D$6,IF($C$4=$C$7,$D$7,$D$8)))</f>
        <v>1.4625833333333333</v>
      </c>
      <c r="I79" s="87">
        <f t="shared" si="14"/>
        <v>-7.9200000000038256E-6</v>
      </c>
      <c r="J79" s="54">
        <f t="shared" si="15"/>
        <v>0.47520000000022961</v>
      </c>
      <c r="K79" s="54">
        <f t="shared" ref="K79:K142" si="21">H79-J79</f>
        <v>0.98738333333310369</v>
      </c>
      <c r="L79" s="38"/>
      <c r="M79" s="38"/>
      <c r="N79" s="56">
        <f t="shared" si="16"/>
        <v>8.5804888888888264</v>
      </c>
      <c r="O79" s="56">
        <f t="shared" si="17"/>
        <v>8.2281944444385552E-2</v>
      </c>
      <c r="P79" s="56">
        <f>SUM($O$13:O79)</f>
        <v>7.8488888888888253</v>
      </c>
      <c r="Q79" s="56">
        <f t="shared" si="18"/>
        <v>0.73160000000000114</v>
      </c>
      <c r="T79" s="7"/>
      <c r="U79" s="8"/>
      <c r="V79" s="8"/>
    </row>
    <row r="80" spans="1:22" s="3" customFormat="1" x14ac:dyDescent="0.35">
      <c r="A80" s="63">
        <v>0.47129629629629632</v>
      </c>
      <c r="B80" s="81">
        <f t="shared" si="13"/>
        <v>357.00000000000148</v>
      </c>
      <c r="C80" s="54">
        <f t="shared" si="11"/>
        <v>5.9500000000000242</v>
      </c>
      <c r="D80" s="54">
        <f t="shared" si="12"/>
        <v>8.3333333333399651E-2</v>
      </c>
      <c r="E80">
        <v>16.7</v>
      </c>
      <c r="F80" s="31">
        <f>SUM($E$13:E80)</f>
        <v>382.50000000000006</v>
      </c>
      <c r="G80" s="52">
        <f t="shared" si="19"/>
        <v>0.38250000000000006</v>
      </c>
      <c r="H80" s="54">
        <f t="shared" si="20"/>
        <v>1.4625833333333333</v>
      </c>
      <c r="I80" s="87">
        <f t="shared" si="14"/>
        <v>-6.6799999999946836E-6</v>
      </c>
      <c r="J80" s="54">
        <f t="shared" si="15"/>
        <v>0.40079999999968102</v>
      </c>
      <c r="K80" s="54">
        <f t="shared" si="21"/>
        <v>1.0617833333336524</v>
      </c>
      <c r="L80" s="38"/>
      <c r="M80" s="38"/>
      <c r="N80" s="56">
        <f t="shared" si="16"/>
        <v>8.7023708333333687</v>
      </c>
      <c r="O80" s="56">
        <f t="shared" si="17"/>
        <v>8.8481944444541452E-2</v>
      </c>
      <c r="P80" s="56">
        <f>SUM($O$13:O80)</f>
        <v>7.9373708333333663</v>
      </c>
      <c r="Q80" s="56">
        <f t="shared" si="18"/>
        <v>0.76500000000000234</v>
      </c>
      <c r="T80" s="7"/>
      <c r="U80" s="8"/>
      <c r="V80" s="8"/>
    </row>
    <row r="81" spans="1:22" s="3" customFormat="1" x14ac:dyDescent="0.35">
      <c r="A81" s="63">
        <v>0.47135416666666669</v>
      </c>
      <c r="B81" s="81">
        <f t="shared" si="13"/>
        <v>361.99999999999903</v>
      </c>
      <c r="C81" s="54">
        <f t="shared" si="11"/>
        <v>6.0333333333333172</v>
      </c>
      <c r="D81" s="54">
        <f t="shared" si="12"/>
        <v>8.3333333333293069E-2</v>
      </c>
      <c r="E81">
        <v>19.3</v>
      </c>
      <c r="F81" s="31">
        <f>SUM($E$13:E81)</f>
        <v>401.80000000000007</v>
      </c>
      <c r="G81" s="52">
        <f t="shared" si="19"/>
        <v>0.40180000000000005</v>
      </c>
      <c r="H81" s="52">
        <f t="shared" si="20"/>
        <v>1.4625833333333333</v>
      </c>
      <c r="I81" s="87">
        <f t="shared" si="14"/>
        <v>-7.720000000003731E-6</v>
      </c>
      <c r="J81" s="54">
        <f t="shared" si="15"/>
        <v>0.46320000000022382</v>
      </c>
      <c r="K81" s="54">
        <f t="shared" si="21"/>
        <v>0.99938333333310947</v>
      </c>
      <c r="L81" s="38"/>
      <c r="M81" s="38"/>
      <c r="N81" s="56">
        <f t="shared" si="16"/>
        <v>8.8242527777777546</v>
      </c>
      <c r="O81" s="56">
        <f t="shared" si="17"/>
        <v>8.3281944444385553E-2</v>
      </c>
      <c r="P81" s="56">
        <f>SUM($O$13:O81)</f>
        <v>8.0206527777777517</v>
      </c>
      <c r="Q81" s="56">
        <f t="shared" si="18"/>
        <v>0.80360000000000298</v>
      </c>
      <c r="T81" s="7"/>
      <c r="U81" s="8"/>
      <c r="V81" s="8"/>
    </row>
    <row r="82" spans="1:22" s="3" customFormat="1" x14ac:dyDescent="0.35">
      <c r="A82" s="63">
        <v>0.47141203703703699</v>
      </c>
      <c r="B82" s="81">
        <f t="shared" si="13"/>
        <v>366.99999999999659</v>
      </c>
      <c r="C82" s="54">
        <f t="shared" si="11"/>
        <v>6.1166666666666103</v>
      </c>
      <c r="D82" s="54">
        <f t="shared" si="12"/>
        <v>8.3333333333293069E-2</v>
      </c>
      <c r="E82">
        <v>22.3</v>
      </c>
      <c r="F82" s="31">
        <f>SUM($E$13:E82)</f>
        <v>424.10000000000008</v>
      </c>
      <c r="G82" s="52">
        <f t="shared" si="19"/>
        <v>0.42410000000000009</v>
      </c>
      <c r="H82" s="54">
        <f t="shared" si="20"/>
        <v>1.4625833333333333</v>
      </c>
      <c r="I82" s="87">
        <f t="shared" si="14"/>
        <v>-8.920000000004309E-6</v>
      </c>
      <c r="J82" s="54">
        <f t="shared" si="15"/>
        <v>0.53520000000025858</v>
      </c>
      <c r="K82" s="54">
        <f t="shared" si="21"/>
        <v>0.92738333333307477</v>
      </c>
      <c r="L82" s="38"/>
      <c r="M82" s="38"/>
      <c r="N82" s="56">
        <f t="shared" si="16"/>
        <v>8.9461347222221406</v>
      </c>
      <c r="O82" s="56">
        <f t="shared" si="17"/>
        <v>7.7281944444385561E-2</v>
      </c>
      <c r="P82" s="56">
        <f>SUM($O$13:O82)</f>
        <v>8.0979347222221367</v>
      </c>
      <c r="Q82" s="56">
        <f t="shared" si="18"/>
        <v>0.84820000000000384</v>
      </c>
      <c r="T82" s="7"/>
      <c r="U82" s="8"/>
      <c r="V82" s="8"/>
    </row>
    <row r="83" spans="1:22" s="3" customFormat="1" x14ac:dyDescent="0.35">
      <c r="A83" s="63">
        <v>0.47148148148148145</v>
      </c>
      <c r="B83" s="81">
        <f t="shared" si="13"/>
        <v>372.99999999999756</v>
      </c>
      <c r="C83" s="54">
        <f t="shared" si="11"/>
        <v>6.2166666666666259</v>
      </c>
      <c r="D83" s="54">
        <f t="shared" si="12"/>
        <v>0.10000000000001563</v>
      </c>
      <c r="E83">
        <v>11.4</v>
      </c>
      <c r="F83" s="31">
        <f>SUM($E$13:E83)</f>
        <v>435.50000000000006</v>
      </c>
      <c r="G83" s="52">
        <f t="shared" si="19"/>
        <v>0.43550000000000005</v>
      </c>
      <c r="H83" s="52">
        <f t="shared" si="20"/>
        <v>1.4625833333333333</v>
      </c>
      <c r="I83" s="87">
        <f t="shared" si="14"/>
        <v>-3.7999999999994063E-6</v>
      </c>
      <c r="J83" s="54">
        <f t="shared" si="15"/>
        <v>0.22799999999996437</v>
      </c>
      <c r="K83" s="54">
        <f t="shared" si="21"/>
        <v>1.2345833333333689</v>
      </c>
      <c r="L83" s="38"/>
      <c r="M83" s="38"/>
      <c r="N83" s="56">
        <f t="shared" si="16"/>
        <v>9.0923930555554957</v>
      </c>
      <c r="O83" s="56">
        <f t="shared" si="17"/>
        <v>0.12345833333335619</v>
      </c>
      <c r="P83" s="56">
        <f>SUM($O$13:O83)</f>
        <v>8.2213930555554935</v>
      </c>
      <c r="Q83" s="56">
        <f t="shared" si="18"/>
        <v>0.87100000000000222</v>
      </c>
      <c r="T83" s="7"/>
      <c r="U83" s="8"/>
      <c r="V83" s="8"/>
    </row>
    <row r="84" spans="1:22" s="3" customFormat="1" x14ac:dyDescent="0.35">
      <c r="A84" s="63">
        <v>0.47153935185185186</v>
      </c>
      <c r="B84" s="81">
        <f t="shared" si="13"/>
        <v>378.00000000000153</v>
      </c>
      <c r="C84" s="54">
        <f t="shared" si="11"/>
        <v>6.3000000000000256</v>
      </c>
      <c r="D84" s="54">
        <f t="shared" si="12"/>
        <v>8.3333333333399651E-2</v>
      </c>
      <c r="E84">
        <v>23.6</v>
      </c>
      <c r="F84" s="31">
        <f>SUM($E$13:E84)</f>
        <v>459.10000000000008</v>
      </c>
      <c r="G84" s="52">
        <f t="shared" si="19"/>
        <v>0.45910000000000006</v>
      </c>
      <c r="H84" s="54">
        <f t="shared" si="20"/>
        <v>1.4625833333333333</v>
      </c>
      <c r="I84" s="87">
        <f t="shared" si="14"/>
        <v>-9.4399999999924879E-6</v>
      </c>
      <c r="J84" s="54">
        <f t="shared" si="15"/>
        <v>0.56639999999954926</v>
      </c>
      <c r="K84" s="54">
        <f t="shared" si="21"/>
        <v>0.89618333333378408</v>
      </c>
      <c r="L84" s="38"/>
      <c r="M84" s="38"/>
      <c r="N84" s="56">
        <f t="shared" si="16"/>
        <v>9.214275000000038</v>
      </c>
      <c r="O84" s="56">
        <f t="shared" si="17"/>
        <v>7.4681944444541445E-2</v>
      </c>
      <c r="P84" s="56">
        <f>SUM($O$13:O84)</f>
        <v>8.2960750000000356</v>
      </c>
      <c r="Q84" s="56">
        <f t="shared" si="18"/>
        <v>0.91820000000000235</v>
      </c>
      <c r="T84" s="7"/>
      <c r="U84" s="8"/>
      <c r="V84" s="8"/>
    </row>
    <row r="85" spans="1:22" s="3" customFormat="1" x14ac:dyDescent="0.35">
      <c r="A85" s="63">
        <v>0.47160879629629626</v>
      </c>
      <c r="B85" s="81">
        <f t="shared" si="13"/>
        <v>383.99999999999608</v>
      </c>
      <c r="C85" s="54">
        <f t="shared" si="11"/>
        <v>6.3999999999999346</v>
      </c>
      <c r="D85" s="54">
        <f t="shared" si="12"/>
        <v>9.9999999999909051E-2</v>
      </c>
      <c r="E85">
        <v>16.3</v>
      </c>
      <c r="F85" s="31">
        <f>SUM($E$13:E85)</f>
        <v>475.40000000000009</v>
      </c>
      <c r="G85" s="52">
        <f t="shared" si="19"/>
        <v>0.4754000000000001</v>
      </c>
      <c r="H85" s="52">
        <f t="shared" si="20"/>
        <v>1.4625833333333333</v>
      </c>
      <c r="I85" s="87">
        <f t="shared" si="14"/>
        <v>-5.4333333333382751E-6</v>
      </c>
      <c r="J85" s="54">
        <f t="shared" si="15"/>
        <v>0.3260000000002965</v>
      </c>
      <c r="K85" s="54">
        <f t="shared" si="21"/>
        <v>1.1365833333330368</v>
      </c>
      <c r="L85" s="38"/>
      <c r="M85" s="38"/>
      <c r="N85" s="56">
        <f t="shared" si="16"/>
        <v>9.3605333333332386</v>
      </c>
      <c r="O85" s="56">
        <f t="shared" si="17"/>
        <v>0.11365833333320031</v>
      </c>
      <c r="P85" s="56">
        <f>SUM($O$13:O85)</f>
        <v>8.4097333333332358</v>
      </c>
      <c r="Q85" s="56">
        <f t="shared" si="18"/>
        <v>0.95080000000000275</v>
      </c>
      <c r="T85" s="7"/>
      <c r="U85" s="8"/>
      <c r="V85" s="8"/>
    </row>
    <row r="86" spans="1:22" s="3" customFormat="1" x14ac:dyDescent="0.35">
      <c r="A86" s="63">
        <v>0.47167824074074072</v>
      </c>
      <c r="B86" s="81">
        <f t="shared" si="13"/>
        <v>389.99999999999704</v>
      </c>
      <c r="C86" s="54">
        <f t="shared" si="11"/>
        <v>6.4999999999999503</v>
      </c>
      <c r="D86" s="54">
        <f t="shared" si="12"/>
        <v>0.10000000000001563</v>
      </c>
      <c r="E86">
        <v>14.8</v>
      </c>
      <c r="F86" s="31">
        <f>SUM($E$13:E86)</f>
        <v>490.2000000000001</v>
      </c>
      <c r="G86" s="52">
        <f t="shared" si="19"/>
        <v>0.49020000000000008</v>
      </c>
      <c r="H86" s="54">
        <f t="shared" si="20"/>
        <v>1.4625833333333333</v>
      </c>
      <c r="I86" s="87">
        <f t="shared" si="14"/>
        <v>-4.9333333333325625E-6</v>
      </c>
      <c r="J86" s="54">
        <f t="shared" si="15"/>
        <v>0.29599999999995374</v>
      </c>
      <c r="K86" s="54">
        <f t="shared" si="21"/>
        <v>1.1665833333333797</v>
      </c>
      <c r="L86" s="38"/>
      <c r="M86" s="38"/>
      <c r="N86" s="56">
        <f t="shared" si="16"/>
        <v>9.5067916666665937</v>
      </c>
      <c r="O86" s="56">
        <f t="shared" si="17"/>
        <v>0.11665833333335621</v>
      </c>
      <c r="P86" s="56">
        <f>SUM($O$13:O86)</f>
        <v>8.5263916666665924</v>
      </c>
      <c r="Q86" s="56">
        <f t="shared" si="18"/>
        <v>0.98040000000000127</v>
      </c>
      <c r="T86" s="7"/>
      <c r="U86" s="8"/>
      <c r="V86" s="8"/>
    </row>
    <row r="87" spans="1:22" s="3" customFormat="1" x14ac:dyDescent="0.35">
      <c r="A87" s="63">
        <v>0.47173611111111113</v>
      </c>
      <c r="B87" s="81">
        <f t="shared" si="13"/>
        <v>395.00000000000102</v>
      </c>
      <c r="C87" s="54">
        <f t="shared" si="11"/>
        <v>6.5833333333333499</v>
      </c>
      <c r="D87" s="54">
        <f t="shared" si="12"/>
        <v>8.3333333333399651E-2</v>
      </c>
      <c r="E87">
        <v>20.3</v>
      </c>
      <c r="F87" s="31">
        <f>SUM($E$13:E87)</f>
        <v>510.50000000000011</v>
      </c>
      <c r="G87" s="52">
        <f t="shared" si="19"/>
        <v>0.51050000000000006</v>
      </c>
      <c r="H87" s="52">
        <f t="shared" si="20"/>
        <v>1.4625833333333333</v>
      </c>
      <c r="I87" s="87">
        <f t="shared" si="14"/>
        <v>-8.1199999999935373E-6</v>
      </c>
      <c r="J87" s="54">
        <f t="shared" si="15"/>
        <v>0.48719999999961228</v>
      </c>
      <c r="K87" s="54">
        <f t="shared" si="21"/>
        <v>0.97538333333372107</v>
      </c>
      <c r="L87" s="38"/>
      <c r="M87" s="38"/>
      <c r="N87" s="56">
        <f t="shared" si="16"/>
        <v>9.628673611111136</v>
      </c>
      <c r="O87" s="56">
        <f t="shared" si="17"/>
        <v>8.128194444454144E-2</v>
      </c>
      <c r="P87" s="56">
        <f>SUM($O$13:O87)</f>
        <v>8.6076736111111334</v>
      </c>
      <c r="Q87" s="56">
        <f t="shared" si="18"/>
        <v>1.0210000000000026</v>
      </c>
      <c r="T87" s="7"/>
      <c r="U87" s="8"/>
      <c r="V87" s="8"/>
    </row>
    <row r="88" spans="1:22" s="3" customFormat="1" x14ac:dyDescent="0.35">
      <c r="A88" s="63">
        <v>0.47179398148148149</v>
      </c>
      <c r="B88" s="81">
        <f t="shared" si="13"/>
        <v>399.99999999999858</v>
      </c>
      <c r="C88" s="54">
        <f t="shared" si="11"/>
        <v>6.666666666666643</v>
      </c>
      <c r="D88" s="54">
        <f t="shared" si="12"/>
        <v>8.3333333333293069E-2</v>
      </c>
      <c r="E88">
        <v>18.100000000000001</v>
      </c>
      <c r="F88" s="31">
        <f>SUM($E$13:E88)</f>
        <v>528.60000000000014</v>
      </c>
      <c r="G88" s="52">
        <f t="shared" si="19"/>
        <v>0.52860000000000018</v>
      </c>
      <c r="H88" s="54">
        <f t="shared" si="20"/>
        <v>1.4625833333333333</v>
      </c>
      <c r="I88" s="87">
        <f t="shared" si="14"/>
        <v>-7.2400000000034984E-6</v>
      </c>
      <c r="J88" s="54">
        <f t="shared" si="15"/>
        <v>0.4344000000002099</v>
      </c>
      <c r="K88" s="54">
        <f t="shared" si="21"/>
        <v>1.0281833333331234</v>
      </c>
      <c r="L88" s="38"/>
      <c r="M88" s="38"/>
      <c r="N88" s="56">
        <f t="shared" si="16"/>
        <v>9.7505555555555201</v>
      </c>
      <c r="O88" s="56">
        <f t="shared" si="17"/>
        <v>8.5681944444385552E-2</v>
      </c>
      <c r="P88" s="56">
        <f>SUM($O$13:O88)</f>
        <v>8.6933555555555184</v>
      </c>
      <c r="Q88" s="56">
        <f t="shared" si="18"/>
        <v>1.0572000000000017</v>
      </c>
      <c r="T88" s="7"/>
      <c r="U88" s="8"/>
      <c r="V88" s="8"/>
    </row>
    <row r="89" spans="1:22" s="3" customFormat="1" x14ac:dyDescent="0.35">
      <c r="A89" s="63">
        <v>0.47186342592592595</v>
      </c>
      <c r="B89" s="81">
        <f t="shared" si="13"/>
        <v>405.99999999999955</v>
      </c>
      <c r="C89" s="54">
        <f t="shared" si="11"/>
        <v>6.7666666666666586</v>
      </c>
      <c r="D89" s="54">
        <f t="shared" si="12"/>
        <v>0.10000000000001563</v>
      </c>
      <c r="E89">
        <v>18.2</v>
      </c>
      <c r="F89" s="31">
        <f>SUM($E$13:E89)</f>
        <v>546.80000000000018</v>
      </c>
      <c r="G89" s="52">
        <f t="shared" si="19"/>
        <v>0.54680000000000017</v>
      </c>
      <c r="H89" s="52">
        <f t="shared" si="20"/>
        <v>1.4625833333333333</v>
      </c>
      <c r="I89" s="87">
        <f t="shared" si="14"/>
        <v>-6.0666666666657178E-6</v>
      </c>
      <c r="J89" s="54">
        <f t="shared" si="15"/>
        <v>0.36399999999994309</v>
      </c>
      <c r="K89" s="54">
        <f t="shared" si="21"/>
        <v>1.0985833333333903</v>
      </c>
      <c r="L89" s="38"/>
      <c r="M89" s="38"/>
      <c r="N89" s="56">
        <f t="shared" si="16"/>
        <v>9.896813888888877</v>
      </c>
      <c r="O89" s="56">
        <f t="shared" si="17"/>
        <v>0.10985833333335621</v>
      </c>
      <c r="P89" s="56">
        <f>SUM($O$13:O89)</f>
        <v>8.8032138888888749</v>
      </c>
      <c r="Q89" s="56">
        <f t="shared" si="18"/>
        <v>1.0936000000000021</v>
      </c>
      <c r="T89" s="7"/>
      <c r="U89" s="8"/>
      <c r="V89" s="8"/>
    </row>
    <row r="90" spans="1:22" s="3" customFormat="1" x14ac:dyDescent="0.35">
      <c r="A90" s="63">
        <v>0.47192129629629626</v>
      </c>
      <c r="B90" s="81">
        <f t="shared" si="13"/>
        <v>410.9999999999971</v>
      </c>
      <c r="C90" s="54">
        <f t="shared" si="11"/>
        <v>6.8499999999999517</v>
      </c>
      <c r="D90" s="54">
        <f t="shared" si="12"/>
        <v>8.3333333333293069E-2</v>
      </c>
      <c r="E90">
        <v>18.8</v>
      </c>
      <c r="F90" s="31">
        <f>SUM($E$13:E90)</f>
        <v>565.60000000000014</v>
      </c>
      <c r="G90" s="52">
        <f t="shared" si="19"/>
        <v>0.5656000000000001</v>
      </c>
      <c r="H90" s="54">
        <f t="shared" si="20"/>
        <v>1.4625833333333333</v>
      </c>
      <c r="I90" s="87">
        <f t="shared" si="14"/>
        <v>-7.5200000000036338E-6</v>
      </c>
      <c r="J90" s="54">
        <f t="shared" si="15"/>
        <v>0.45120000000021804</v>
      </c>
      <c r="K90" s="54">
        <f t="shared" si="21"/>
        <v>1.0113833333331153</v>
      </c>
      <c r="L90" s="38"/>
      <c r="M90" s="38"/>
      <c r="N90" s="56">
        <f t="shared" si="16"/>
        <v>10.018695833333263</v>
      </c>
      <c r="O90" s="56">
        <f t="shared" si="17"/>
        <v>8.4281944444385554E-2</v>
      </c>
      <c r="P90" s="56">
        <f>SUM($O$13:O90)</f>
        <v>8.8874958333332597</v>
      </c>
      <c r="Q90" s="56">
        <f t="shared" si="18"/>
        <v>1.1312000000000033</v>
      </c>
      <c r="T90" s="7"/>
      <c r="U90" s="8"/>
      <c r="V90" s="8"/>
    </row>
    <row r="91" spans="1:22" s="3" customFormat="1" x14ac:dyDescent="0.35">
      <c r="A91" s="63">
        <v>0.47197916666666667</v>
      </c>
      <c r="B91" s="81">
        <f t="shared" si="13"/>
        <v>416.00000000000108</v>
      </c>
      <c r="C91" s="54">
        <f t="shared" si="11"/>
        <v>6.9333333333333513</v>
      </c>
      <c r="D91" s="54">
        <f t="shared" si="12"/>
        <v>8.3333333333399651E-2</v>
      </c>
      <c r="E91">
        <v>14.8</v>
      </c>
      <c r="F91" s="31">
        <f>SUM($E$13:E91)</f>
        <v>580.40000000000009</v>
      </c>
      <c r="G91" s="52">
        <f t="shared" si="19"/>
        <v>0.58040000000000014</v>
      </c>
      <c r="H91" s="52">
        <f t="shared" si="20"/>
        <v>1.4625833333333333</v>
      </c>
      <c r="I91" s="87">
        <f t="shared" si="14"/>
        <v>-5.9199999999952897E-6</v>
      </c>
      <c r="J91" s="54">
        <f t="shared" si="15"/>
        <v>0.35519999999971735</v>
      </c>
      <c r="K91" s="54">
        <f t="shared" si="21"/>
        <v>1.107383333333616</v>
      </c>
      <c r="L91" s="38"/>
      <c r="M91" s="38"/>
      <c r="N91" s="56">
        <f t="shared" si="16"/>
        <v>10.140577777777803</v>
      </c>
      <c r="O91" s="56">
        <f t="shared" si="17"/>
        <v>9.2281944444541436E-2</v>
      </c>
      <c r="P91" s="56">
        <f>SUM($O$13:O91)</f>
        <v>8.9797777777778016</v>
      </c>
      <c r="Q91" s="56">
        <f t="shared" si="18"/>
        <v>1.1608000000000018</v>
      </c>
      <c r="T91" s="7"/>
      <c r="U91" s="8"/>
      <c r="V91" s="8"/>
    </row>
    <row r="92" spans="1:22" s="3" customFormat="1" x14ac:dyDescent="0.35">
      <c r="A92" s="63">
        <v>0.47203703703703703</v>
      </c>
      <c r="B92" s="81">
        <f t="shared" si="13"/>
        <v>420.99999999999864</v>
      </c>
      <c r="C92" s="54">
        <f t="shared" si="11"/>
        <v>7.0166666666666444</v>
      </c>
      <c r="D92" s="54">
        <f t="shared" si="12"/>
        <v>8.3333333333293069E-2</v>
      </c>
      <c r="E92">
        <v>21.7</v>
      </c>
      <c r="F92" s="31">
        <f>SUM($E$13:E92)</f>
        <v>602.10000000000014</v>
      </c>
      <c r="G92" s="52">
        <f t="shared" si="19"/>
        <v>0.60210000000000019</v>
      </c>
      <c r="H92" s="54">
        <f t="shared" si="20"/>
        <v>1.4625833333333333</v>
      </c>
      <c r="I92" s="87">
        <f t="shared" si="14"/>
        <v>-8.6800000000041944E-6</v>
      </c>
      <c r="J92" s="54">
        <f t="shared" si="15"/>
        <v>0.52080000000025162</v>
      </c>
      <c r="K92" s="54">
        <f t="shared" si="21"/>
        <v>0.94178333333308173</v>
      </c>
      <c r="L92" s="38"/>
      <c r="M92" s="38"/>
      <c r="N92" s="56">
        <f t="shared" si="16"/>
        <v>10.262459722222189</v>
      </c>
      <c r="O92" s="56">
        <f t="shared" si="17"/>
        <v>7.8481944444385554E-2</v>
      </c>
      <c r="P92" s="56">
        <f>SUM($O$13:O92)</f>
        <v>9.0582597222221874</v>
      </c>
      <c r="Q92" s="56">
        <f t="shared" si="18"/>
        <v>1.2042000000000019</v>
      </c>
      <c r="T92" s="7"/>
      <c r="U92" s="8"/>
      <c r="V92" s="8"/>
    </row>
    <row r="93" spans="1:22" s="3" customFormat="1" x14ac:dyDescent="0.35">
      <c r="A93" s="63">
        <v>0.47210648148148149</v>
      </c>
      <c r="B93" s="81">
        <f t="shared" si="13"/>
        <v>426.9999999999996</v>
      </c>
      <c r="C93" s="54">
        <f t="shared" si="11"/>
        <v>7.11666666666666</v>
      </c>
      <c r="D93" s="54">
        <f t="shared" si="12"/>
        <v>0.10000000000001563</v>
      </c>
      <c r="E93">
        <v>20.399999999999999</v>
      </c>
      <c r="F93" s="31">
        <f>SUM($E$13:E93)</f>
        <v>622.50000000000011</v>
      </c>
      <c r="G93" s="52">
        <f t="shared" si="19"/>
        <v>0.62250000000000016</v>
      </c>
      <c r="H93" s="52">
        <f t="shared" si="20"/>
        <v>1.4625833333333333</v>
      </c>
      <c r="I93" s="87">
        <f t="shared" si="14"/>
        <v>-6.7999999999989362E-6</v>
      </c>
      <c r="J93" s="54">
        <f t="shared" si="15"/>
        <v>0.40799999999993619</v>
      </c>
      <c r="K93" s="54">
        <f t="shared" si="21"/>
        <v>1.0545833333333972</v>
      </c>
      <c r="L93" s="38"/>
      <c r="M93" s="38"/>
      <c r="N93" s="56">
        <f t="shared" si="16"/>
        <v>10.408718055555546</v>
      </c>
      <c r="O93" s="56">
        <f t="shared" si="17"/>
        <v>0.10545833333335621</v>
      </c>
      <c r="P93" s="56">
        <f>SUM($O$13:O93)</f>
        <v>9.1637180555555435</v>
      </c>
      <c r="Q93" s="56">
        <f t="shared" si="18"/>
        <v>1.2450000000000028</v>
      </c>
      <c r="T93" s="7"/>
      <c r="U93" s="8"/>
      <c r="V93" s="8"/>
    </row>
    <row r="94" spans="1:22" s="3" customFormat="1" x14ac:dyDescent="0.35">
      <c r="A94" s="63">
        <v>0.47216435185185185</v>
      </c>
      <c r="B94" s="81">
        <f t="shared" si="13"/>
        <v>431.99999999999716</v>
      </c>
      <c r="C94" s="54">
        <f t="shared" si="11"/>
        <v>7.1999999999999531</v>
      </c>
      <c r="D94" s="54">
        <f t="shared" si="12"/>
        <v>8.3333333333293069E-2</v>
      </c>
      <c r="E94">
        <v>16.100000000000001</v>
      </c>
      <c r="F94" s="31">
        <f>SUM($E$13:E94)</f>
        <v>638.60000000000014</v>
      </c>
      <c r="G94" s="52">
        <f t="shared" si="19"/>
        <v>0.63860000000000017</v>
      </c>
      <c r="H94" s="54">
        <f t="shared" si="20"/>
        <v>1.4625833333333333</v>
      </c>
      <c r="I94" s="87">
        <f t="shared" si="14"/>
        <v>-6.4400000000031122E-6</v>
      </c>
      <c r="J94" s="54">
        <f t="shared" si="15"/>
        <v>0.38640000000018671</v>
      </c>
      <c r="K94" s="54">
        <f t="shared" si="21"/>
        <v>1.0761833333331468</v>
      </c>
      <c r="L94" s="38"/>
      <c r="M94" s="38"/>
      <c r="N94" s="56">
        <f t="shared" si="16"/>
        <v>10.530599999999932</v>
      </c>
      <c r="O94" s="56">
        <f t="shared" si="17"/>
        <v>8.968194444438557E-2</v>
      </c>
      <c r="P94" s="56">
        <f>SUM($O$13:O94)</f>
        <v>9.2533999999999299</v>
      </c>
      <c r="Q94" s="56">
        <f t="shared" si="18"/>
        <v>1.2772000000000023</v>
      </c>
      <c r="T94" s="7"/>
      <c r="U94" s="8"/>
      <c r="V94" s="8"/>
    </row>
    <row r="95" spans="1:22" s="3" customFormat="1" x14ac:dyDescent="0.35">
      <c r="A95" s="63">
        <v>0.47222222222222227</v>
      </c>
      <c r="B95" s="81">
        <f t="shared" si="13"/>
        <v>437.00000000000114</v>
      </c>
      <c r="C95" s="54">
        <f t="shared" si="11"/>
        <v>7.2833333333333528</v>
      </c>
      <c r="D95" s="54">
        <f t="shared" si="12"/>
        <v>8.3333333333399651E-2</v>
      </c>
      <c r="E95">
        <v>18.2</v>
      </c>
      <c r="F95" s="31">
        <f>SUM($E$13:E95)</f>
        <v>656.80000000000018</v>
      </c>
      <c r="G95" s="52">
        <f t="shared" si="19"/>
        <v>0.65680000000000016</v>
      </c>
      <c r="H95" s="52">
        <f t="shared" si="20"/>
        <v>1.4625833333333333</v>
      </c>
      <c r="I95" s="87">
        <f t="shared" si="14"/>
        <v>-7.279999999994206E-6</v>
      </c>
      <c r="J95" s="54">
        <f t="shared" si="15"/>
        <v>0.43679999999965236</v>
      </c>
      <c r="K95" s="54">
        <f t="shared" si="21"/>
        <v>1.025783333333681</v>
      </c>
      <c r="L95" s="38"/>
      <c r="M95" s="38"/>
      <c r="N95" s="56">
        <f t="shared" si="16"/>
        <v>10.652481944444473</v>
      </c>
      <c r="O95" s="56">
        <f t="shared" si="17"/>
        <v>8.5481944444541449E-2</v>
      </c>
      <c r="P95" s="56">
        <f>SUM($O$13:O95)</f>
        <v>9.3388819444444717</v>
      </c>
      <c r="Q95" s="56">
        <f t="shared" si="18"/>
        <v>1.313600000000001</v>
      </c>
      <c r="T95" s="7"/>
      <c r="U95" s="8"/>
      <c r="V95" s="8"/>
    </row>
    <row r="96" spans="1:22" s="3" customFormat="1" x14ac:dyDescent="0.35">
      <c r="A96" s="63">
        <v>0.47228009259259257</v>
      </c>
      <c r="B96" s="81">
        <f t="shared" si="13"/>
        <v>441.99999999999875</v>
      </c>
      <c r="C96" s="54">
        <f t="shared" si="11"/>
        <v>7.3666666666666458</v>
      </c>
      <c r="D96" s="54">
        <f t="shared" si="12"/>
        <v>8.3333333333293069E-2</v>
      </c>
      <c r="E96">
        <v>18.7</v>
      </c>
      <c r="F96" s="31">
        <f>SUM($E$13:E96)</f>
        <v>675.50000000000023</v>
      </c>
      <c r="G96" s="52">
        <f t="shared" si="19"/>
        <v>0.67550000000000021</v>
      </c>
      <c r="H96" s="54">
        <f t="shared" si="20"/>
        <v>1.4625833333333333</v>
      </c>
      <c r="I96" s="87">
        <f t="shared" si="14"/>
        <v>-7.480000000003613E-6</v>
      </c>
      <c r="J96" s="54">
        <f t="shared" si="15"/>
        <v>0.4488000000002168</v>
      </c>
      <c r="K96" s="54">
        <f t="shared" si="21"/>
        <v>1.0137833333331165</v>
      </c>
      <c r="L96" s="38"/>
      <c r="M96" s="38"/>
      <c r="N96" s="56">
        <f t="shared" si="16"/>
        <v>10.774363888888859</v>
      </c>
      <c r="O96" s="56">
        <f t="shared" si="17"/>
        <v>8.4481944444385559E-2</v>
      </c>
      <c r="P96" s="56">
        <f>SUM($O$13:O96)</f>
        <v>9.4233638888888578</v>
      </c>
      <c r="Q96" s="56">
        <f t="shared" si="18"/>
        <v>1.3510000000000009</v>
      </c>
      <c r="T96" s="7"/>
      <c r="U96" s="8"/>
      <c r="V96" s="8"/>
    </row>
    <row r="97" spans="1:22" s="3" customFormat="1" x14ac:dyDescent="0.35">
      <c r="A97" s="63">
        <v>0.47234953703703703</v>
      </c>
      <c r="B97" s="81">
        <f t="shared" si="13"/>
        <v>447.99999999999966</v>
      </c>
      <c r="C97" s="54">
        <f t="shared" si="11"/>
        <v>7.4666666666666615</v>
      </c>
      <c r="D97" s="54">
        <f t="shared" si="12"/>
        <v>0.10000000000001563</v>
      </c>
      <c r="E97">
        <v>21.8</v>
      </c>
      <c r="F97" s="31">
        <f>SUM($E$13:E97)</f>
        <v>697.30000000000018</v>
      </c>
      <c r="G97" s="52">
        <f t="shared" si="19"/>
        <v>0.69730000000000014</v>
      </c>
      <c r="H97" s="52">
        <f t="shared" si="20"/>
        <v>1.4625833333333333</v>
      </c>
      <c r="I97" s="87">
        <f t="shared" si="14"/>
        <v>-7.2666666666655318E-6</v>
      </c>
      <c r="J97" s="54">
        <f t="shared" si="15"/>
        <v>0.43599999999993189</v>
      </c>
      <c r="K97" s="54">
        <f t="shared" si="21"/>
        <v>1.0265833333334013</v>
      </c>
      <c r="L97" s="38"/>
      <c r="M97" s="38"/>
      <c r="N97" s="56">
        <f t="shared" si="16"/>
        <v>10.920622222222216</v>
      </c>
      <c r="O97" s="56">
        <f t="shared" si="17"/>
        <v>0.10265833333335618</v>
      </c>
      <c r="P97" s="56">
        <f>SUM($O$13:O97)</f>
        <v>9.5260222222222133</v>
      </c>
      <c r="Q97" s="56">
        <f t="shared" si="18"/>
        <v>1.3946000000000023</v>
      </c>
      <c r="T97" s="7"/>
      <c r="U97" s="8"/>
      <c r="V97" s="8"/>
    </row>
    <row r="98" spans="1:22" s="3" customFormat="1" x14ac:dyDescent="0.35">
      <c r="A98" s="63">
        <v>0.47240740740740739</v>
      </c>
      <c r="B98" s="81">
        <f t="shared" si="13"/>
        <v>452.99999999999727</v>
      </c>
      <c r="C98" s="54">
        <f t="shared" si="11"/>
        <v>7.5499999999999545</v>
      </c>
      <c r="D98" s="54">
        <f t="shared" si="12"/>
        <v>8.3333333333293069E-2</v>
      </c>
      <c r="E98">
        <v>17.600000000000001</v>
      </c>
      <c r="F98" s="31">
        <f>SUM($E$13:E98)</f>
        <v>714.9000000000002</v>
      </c>
      <c r="G98" s="52">
        <f t="shared" si="19"/>
        <v>0.7149000000000002</v>
      </c>
      <c r="H98" s="54">
        <f t="shared" si="20"/>
        <v>1.4625833333333333</v>
      </c>
      <c r="I98" s="87">
        <f t="shared" si="14"/>
        <v>-7.040000000003402E-6</v>
      </c>
      <c r="J98" s="54">
        <f t="shared" si="15"/>
        <v>0.42240000000020411</v>
      </c>
      <c r="K98" s="54">
        <f t="shared" si="21"/>
        <v>1.0401833333331292</v>
      </c>
      <c r="L98" s="38"/>
      <c r="M98" s="38"/>
      <c r="N98" s="56">
        <f t="shared" si="16"/>
        <v>11.0425041666666</v>
      </c>
      <c r="O98" s="56">
        <f t="shared" si="17"/>
        <v>8.6681944444385553E-2</v>
      </c>
      <c r="P98" s="56">
        <f>SUM($O$13:O98)</f>
        <v>9.6127041666665995</v>
      </c>
      <c r="Q98" s="56">
        <f t="shared" si="18"/>
        <v>1.4298000000000002</v>
      </c>
      <c r="T98" s="7"/>
      <c r="U98" s="8"/>
      <c r="V98" s="8"/>
    </row>
    <row r="99" spans="1:22" s="3" customFormat="1" x14ac:dyDescent="0.35">
      <c r="A99" s="63">
        <v>0.4724652777777778</v>
      </c>
      <c r="B99" s="81">
        <f t="shared" si="13"/>
        <v>458.00000000000125</v>
      </c>
      <c r="C99" s="54">
        <f t="shared" si="11"/>
        <v>7.6333333333333542</v>
      </c>
      <c r="D99" s="54">
        <f t="shared" si="12"/>
        <v>8.3333333333399651E-2</v>
      </c>
      <c r="E99">
        <v>19.100000000000001</v>
      </c>
      <c r="F99" s="31">
        <f>SUM($E$13:E99)</f>
        <v>734.00000000000023</v>
      </c>
      <c r="G99" s="52">
        <f t="shared" si="19"/>
        <v>0.73400000000000021</v>
      </c>
      <c r="H99" s="52">
        <f t="shared" si="20"/>
        <v>1.4625833333333333</v>
      </c>
      <c r="I99" s="87">
        <f t="shared" si="14"/>
        <v>-7.6399999999939197E-6</v>
      </c>
      <c r="J99" s="54">
        <f t="shared" si="15"/>
        <v>0.45839999999963521</v>
      </c>
      <c r="K99" s="54">
        <f t="shared" si="21"/>
        <v>1.0041833333336982</v>
      </c>
      <c r="L99" s="38"/>
      <c r="M99" s="38"/>
      <c r="N99" s="56">
        <f t="shared" si="16"/>
        <v>11.164386111111142</v>
      </c>
      <c r="O99" s="56">
        <f t="shared" si="17"/>
        <v>8.3681944444541453E-2</v>
      </c>
      <c r="P99" s="56">
        <f>SUM($O$13:O99)</f>
        <v>9.6963861111111402</v>
      </c>
      <c r="Q99" s="56">
        <f t="shared" si="18"/>
        <v>1.4680000000000017</v>
      </c>
      <c r="T99" s="7"/>
      <c r="U99" s="8"/>
      <c r="V99" s="8"/>
    </row>
    <row r="100" spans="1:22" s="3" customFormat="1" x14ac:dyDescent="0.35">
      <c r="A100" s="63">
        <v>0.47252314814814816</v>
      </c>
      <c r="B100" s="81">
        <f t="shared" si="13"/>
        <v>462.99999999999886</v>
      </c>
      <c r="C100" s="54">
        <f t="shared" si="11"/>
        <v>7.7166666666666472</v>
      </c>
      <c r="D100" s="54">
        <f t="shared" si="12"/>
        <v>8.3333333333293069E-2</v>
      </c>
      <c r="E100">
        <v>21.6</v>
      </c>
      <c r="F100" s="31">
        <f>SUM($E$13:E100)</f>
        <v>755.60000000000025</v>
      </c>
      <c r="G100" s="52">
        <f t="shared" si="19"/>
        <v>0.75560000000000027</v>
      </c>
      <c r="H100" s="54">
        <f t="shared" si="20"/>
        <v>1.4625833333333333</v>
      </c>
      <c r="I100" s="87">
        <f t="shared" si="14"/>
        <v>-8.6400000000041762E-6</v>
      </c>
      <c r="J100" s="54">
        <f t="shared" si="15"/>
        <v>0.51840000000025055</v>
      </c>
      <c r="K100" s="54">
        <f t="shared" si="21"/>
        <v>0.9441833333330828</v>
      </c>
      <c r="L100" s="38"/>
      <c r="M100" s="38"/>
      <c r="N100" s="56">
        <f t="shared" si="16"/>
        <v>11.286268055555528</v>
      </c>
      <c r="O100" s="56">
        <f t="shared" si="17"/>
        <v>7.8681944444385546E-2</v>
      </c>
      <c r="P100" s="56">
        <f>SUM($O$13:O100)</f>
        <v>9.7750680555555256</v>
      </c>
      <c r="Q100" s="56">
        <f t="shared" si="18"/>
        <v>1.5112000000000023</v>
      </c>
      <c r="T100" s="7"/>
      <c r="U100" s="8"/>
      <c r="V100" s="8"/>
    </row>
    <row r="101" spans="1:22" s="3" customFormat="1" x14ac:dyDescent="0.35">
      <c r="A101" s="63">
        <v>0.47259259259259262</v>
      </c>
      <c r="B101" s="81">
        <f t="shared" si="13"/>
        <v>468.99999999999977</v>
      </c>
      <c r="C101" s="54">
        <f t="shared" si="11"/>
        <v>7.8166666666666629</v>
      </c>
      <c r="D101" s="54">
        <f t="shared" si="12"/>
        <v>0.10000000000001563</v>
      </c>
      <c r="E101">
        <v>16.3</v>
      </c>
      <c r="F101" s="31">
        <f>SUM($E$13:E101)</f>
        <v>771.9000000000002</v>
      </c>
      <c r="G101" s="52">
        <f t="shared" si="19"/>
        <v>0.77190000000000025</v>
      </c>
      <c r="H101" s="52">
        <f t="shared" si="20"/>
        <v>1.4625833333333333</v>
      </c>
      <c r="I101" s="87">
        <f t="shared" si="14"/>
        <v>-5.433333333332484E-6</v>
      </c>
      <c r="J101" s="54">
        <f t="shared" si="15"/>
        <v>0.32599999999994905</v>
      </c>
      <c r="K101" s="54">
        <f t="shared" si="21"/>
        <v>1.1365833333333843</v>
      </c>
      <c r="L101" s="38"/>
      <c r="M101" s="38"/>
      <c r="N101" s="56">
        <f t="shared" si="16"/>
        <v>11.432526388888883</v>
      </c>
      <c r="O101" s="56">
        <f t="shared" si="17"/>
        <v>0.1136583333333562</v>
      </c>
      <c r="P101" s="56">
        <f>SUM($O$13:O101)</f>
        <v>9.8887263888888821</v>
      </c>
      <c r="Q101" s="56">
        <f t="shared" si="18"/>
        <v>1.5438000000000009</v>
      </c>
      <c r="T101" s="7"/>
      <c r="U101" s="8"/>
      <c r="V101" s="8"/>
    </row>
    <row r="102" spans="1:22" s="3" customFormat="1" x14ac:dyDescent="0.35">
      <c r="A102" s="63">
        <v>0.47265046296296293</v>
      </c>
      <c r="B102" s="81">
        <f t="shared" si="13"/>
        <v>473.99999999999739</v>
      </c>
      <c r="C102" s="54">
        <f t="shared" si="11"/>
        <v>7.8999999999999559</v>
      </c>
      <c r="D102" s="54">
        <f t="shared" si="12"/>
        <v>8.3333333333293069E-2</v>
      </c>
      <c r="E102">
        <v>19.600000000000001</v>
      </c>
      <c r="F102" s="31">
        <f>SUM($E$13:E102)</f>
        <v>791.50000000000023</v>
      </c>
      <c r="G102" s="52">
        <f t="shared" si="19"/>
        <v>0.7915000000000002</v>
      </c>
      <c r="H102" s="54">
        <f t="shared" si="20"/>
        <v>1.4625833333333333</v>
      </c>
      <c r="I102" s="87">
        <f t="shared" si="14"/>
        <v>-7.8400000000037891E-6</v>
      </c>
      <c r="J102" s="54">
        <f t="shared" si="15"/>
        <v>0.4704000000002273</v>
      </c>
      <c r="K102" s="54">
        <f t="shared" si="21"/>
        <v>0.99218333333310604</v>
      </c>
      <c r="L102" s="38"/>
      <c r="M102" s="38"/>
      <c r="N102" s="56">
        <f t="shared" si="16"/>
        <v>11.554408333333269</v>
      </c>
      <c r="O102" s="56">
        <f t="shared" si="17"/>
        <v>8.2681944444385549E-2</v>
      </c>
      <c r="P102" s="56">
        <f>SUM($O$13:O102)</f>
        <v>9.971408333333267</v>
      </c>
      <c r="Q102" s="56">
        <f t="shared" si="18"/>
        <v>1.583000000000002</v>
      </c>
      <c r="T102" s="7"/>
      <c r="U102" s="8"/>
      <c r="V102" s="8"/>
    </row>
    <row r="103" spans="1:22" s="3" customFormat="1" x14ac:dyDescent="0.35">
      <c r="A103" s="63">
        <v>0.47270833333333334</v>
      </c>
      <c r="B103" s="81">
        <f t="shared" si="13"/>
        <v>479.00000000000136</v>
      </c>
      <c r="C103" s="54">
        <f t="shared" si="11"/>
        <v>7.9833333333333556</v>
      </c>
      <c r="D103" s="54">
        <f t="shared" si="12"/>
        <v>8.3333333333399651E-2</v>
      </c>
      <c r="E103">
        <v>25.8</v>
      </c>
      <c r="F103" s="31">
        <f>SUM($E$13:E103)</f>
        <v>817.30000000000018</v>
      </c>
      <c r="G103" s="52">
        <f t="shared" si="19"/>
        <v>0.81730000000000014</v>
      </c>
      <c r="H103" s="52">
        <f t="shared" si="20"/>
        <v>1.4625833333333333</v>
      </c>
      <c r="I103" s="87">
        <f t="shared" si="14"/>
        <v>-1.0319999999991787E-5</v>
      </c>
      <c r="J103" s="54">
        <f t="shared" si="15"/>
        <v>0.61919999999950726</v>
      </c>
      <c r="K103" s="54">
        <f t="shared" si="21"/>
        <v>0.84338333333382609</v>
      </c>
      <c r="L103" s="38"/>
      <c r="M103" s="38"/>
      <c r="N103" s="56">
        <f t="shared" si="16"/>
        <v>11.676290277777811</v>
      </c>
      <c r="O103" s="56">
        <f t="shared" si="17"/>
        <v>7.0281944444541444E-2</v>
      </c>
      <c r="P103" s="56">
        <f>SUM($O$13:O103)</f>
        <v>10.041690277777809</v>
      </c>
      <c r="Q103" s="56">
        <f t="shared" si="18"/>
        <v>1.6346000000000025</v>
      </c>
      <c r="T103" s="7"/>
      <c r="U103" s="8"/>
      <c r="V103" s="8"/>
    </row>
    <row r="104" spans="1:22" s="3" customFormat="1" x14ac:dyDescent="0.35">
      <c r="A104" s="63">
        <v>0.4727662037037037</v>
      </c>
      <c r="B104" s="81">
        <f t="shared" si="13"/>
        <v>483.99999999999892</v>
      </c>
      <c r="C104" s="54">
        <f t="shared" si="11"/>
        <v>8.0666666666666487</v>
      </c>
      <c r="D104" s="54">
        <f t="shared" si="12"/>
        <v>8.3333333333293069E-2</v>
      </c>
      <c r="E104">
        <v>16.100000000000001</v>
      </c>
      <c r="F104" s="31">
        <f>SUM($E$13:E104)</f>
        <v>833.4000000000002</v>
      </c>
      <c r="G104" s="52">
        <f t="shared" si="19"/>
        <v>0.83340000000000025</v>
      </c>
      <c r="H104" s="54">
        <f t="shared" si="20"/>
        <v>1.4625833333333333</v>
      </c>
      <c r="I104" s="87">
        <f t="shared" si="14"/>
        <v>-6.4400000000031122E-6</v>
      </c>
      <c r="J104" s="54">
        <f t="shared" si="15"/>
        <v>0.38640000000018671</v>
      </c>
      <c r="K104" s="54">
        <f t="shared" si="21"/>
        <v>1.0761833333331468</v>
      </c>
      <c r="L104" s="38"/>
      <c r="M104" s="38"/>
      <c r="N104" s="56">
        <f t="shared" si="16"/>
        <v>11.798172222222195</v>
      </c>
      <c r="O104" s="56">
        <f t="shared" si="17"/>
        <v>8.968194444438557E-2</v>
      </c>
      <c r="P104" s="56">
        <f>SUM($O$13:O104)</f>
        <v>10.131372222222195</v>
      </c>
      <c r="Q104" s="56">
        <f t="shared" si="18"/>
        <v>1.6668000000000003</v>
      </c>
      <c r="T104" s="7"/>
      <c r="U104" s="8"/>
      <c r="V104" s="8"/>
    </row>
    <row r="105" spans="1:22" s="3" customFormat="1" x14ac:dyDescent="0.35">
      <c r="A105" s="63">
        <v>0.47283564814814816</v>
      </c>
      <c r="B105" s="81">
        <f t="shared" si="13"/>
        <v>489.99999999999989</v>
      </c>
      <c r="C105" s="54">
        <f t="shared" si="11"/>
        <v>8.1666666666666643</v>
      </c>
      <c r="D105" s="54">
        <f t="shared" si="12"/>
        <v>0.10000000000001563</v>
      </c>
      <c r="E105">
        <v>21</v>
      </c>
      <c r="F105" s="31">
        <f>SUM($E$13:E105)</f>
        <v>854.4000000000002</v>
      </c>
      <c r="G105" s="52">
        <f t="shared" si="19"/>
        <v>0.85440000000000016</v>
      </c>
      <c r="H105" s="52">
        <f t="shared" si="20"/>
        <v>1.4625833333333333</v>
      </c>
      <c r="I105" s="87">
        <f t="shared" si="14"/>
        <v>-6.9999999999989064E-6</v>
      </c>
      <c r="J105" s="54">
        <f t="shared" si="15"/>
        <v>0.41999999999993437</v>
      </c>
      <c r="K105" s="54">
        <f t="shared" si="21"/>
        <v>1.0425833333333989</v>
      </c>
      <c r="L105" s="38"/>
      <c r="M105" s="38"/>
      <c r="N105" s="56">
        <f t="shared" si="16"/>
        <v>11.944430555555552</v>
      </c>
      <c r="O105" s="56">
        <f t="shared" si="17"/>
        <v>0.10425833333335618</v>
      </c>
      <c r="P105" s="56">
        <f>SUM($O$13:O105)</f>
        <v>10.23563055555555</v>
      </c>
      <c r="Q105" s="56">
        <f t="shared" si="18"/>
        <v>1.7088000000000019</v>
      </c>
      <c r="T105" s="7"/>
      <c r="U105" s="8"/>
      <c r="V105" s="8"/>
    </row>
    <row r="106" spans="1:22" s="3" customFormat="1" x14ac:dyDescent="0.35">
      <c r="A106" s="63">
        <v>0.47290509259259261</v>
      </c>
      <c r="B106" s="81">
        <f t="shared" si="13"/>
        <v>496.0000000000008</v>
      </c>
      <c r="C106" s="54">
        <f t="shared" si="11"/>
        <v>8.2666666666666799</v>
      </c>
      <c r="D106" s="54">
        <f t="shared" si="12"/>
        <v>0.10000000000001563</v>
      </c>
      <c r="E106">
        <v>21.5</v>
      </c>
      <c r="F106" s="31">
        <f>SUM($E$13:E106)</f>
        <v>875.9000000000002</v>
      </c>
      <c r="G106" s="52">
        <f t="shared" si="19"/>
        <v>0.87590000000000023</v>
      </c>
      <c r="H106" s="54">
        <f t="shared" si="20"/>
        <v>1.4625833333333333</v>
      </c>
      <c r="I106" s="87">
        <f t="shared" si="14"/>
        <v>-7.1666666666655463E-6</v>
      </c>
      <c r="J106" s="54">
        <f t="shared" si="15"/>
        <v>0.42999999999993277</v>
      </c>
      <c r="K106" s="54">
        <f t="shared" si="21"/>
        <v>1.0325833333334007</v>
      </c>
      <c r="L106" s="38"/>
      <c r="M106" s="38"/>
      <c r="N106" s="56">
        <f t="shared" si="16"/>
        <v>12.090688888888909</v>
      </c>
      <c r="O106" s="56">
        <f t="shared" si="17"/>
        <v>0.10325833333335621</v>
      </c>
      <c r="P106" s="56">
        <f>SUM($O$13:O106)</f>
        <v>10.338888888888906</v>
      </c>
      <c r="Q106" s="56">
        <f t="shared" si="18"/>
        <v>1.7518000000000029</v>
      </c>
      <c r="T106" s="7"/>
      <c r="U106" s="8"/>
      <c r="V106" s="8"/>
    </row>
    <row r="107" spans="1:22" s="3" customFormat="1" x14ac:dyDescent="0.35">
      <c r="A107" s="63">
        <v>0.47296296296296297</v>
      </c>
      <c r="B107" s="81">
        <f t="shared" si="13"/>
        <v>500.99999999999841</v>
      </c>
      <c r="C107" s="54">
        <f t="shared" si="11"/>
        <v>8.349999999999973</v>
      </c>
      <c r="D107" s="54">
        <f t="shared" si="12"/>
        <v>8.3333333333293069E-2</v>
      </c>
      <c r="E107">
        <v>23.4</v>
      </c>
      <c r="F107" s="31">
        <f>SUM($E$13:E107)</f>
        <v>899.30000000000018</v>
      </c>
      <c r="G107" s="52">
        <f t="shared" si="19"/>
        <v>0.89930000000000021</v>
      </c>
      <c r="H107" s="52">
        <f t="shared" si="20"/>
        <v>1.4625833333333333</v>
      </c>
      <c r="I107" s="87">
        <f t="shared" si="14"/>
        <v>-9.3600000000045233E-6</v>
      </c>
      <c r="J107" s="54">
        <f t="shared" si="15"/>
        <v>0.56160000000027133</v>
      </c>
      <c r="K107" s="54">
        <f t="shared" si="21"/>
        <v>0.90098333333306202</v>
      </c>
      <c r="L107" s="38"/>
      <c r="M107" s="38"/>
      <c r="N107" s="56">
        <f t="shared" si="16"/>
        <v>12.212570833333293</v>
      </c>
      <c r="O107" s="56">
        <f t="shared" si="17"/>
        <v>7.5081944444385554E-2</v>
      </c>
      <c r="P107" s="56">
        <f>SUM($O$13:O107)</f>
        <v>10.413970833333291</v>
      </c>
      <c r="Q107" s="56">
        <f t="shared" si="18"/>
        <v>1.7986000000000022</v>
      </c>
      <c r="T107" s="7"/>
      <c r="U107" s="8"/>
      <c r="V107" s="8"/>
    </row>
    <row r="108" spans="1:22" s="3" customFormat="1" x14ac:dyDescent="0.35">
      <c r="A108" s="63">
        <v>0.47302083333333328</v>
      </c>
      <c r="B108" s="81">
        <f t="shared" si="13"/>
        <v>505.99999999999596</v>
      </c>
      <c r="C108" s="54">
        <f t="shared" si="11"/>
        <v>8.4333333333332661</v>
      </c>
      <c r="D108" s="54">
        <f t="shared" si="12"/>
        <v>8.3333333333293069E-2</v>
      </c>
      <c r="E108">
        <v>18</v>
      </c>
      <c r="F108" s="31">
        <f>SUM($E$13:E108)</f>
        <v>917.30000000000018</v>
      </c>
      <c r="G108" s="52">
        <f t="shared" si="19"/>
        <v>0.91730000000000023</v>
      </c>
      <c r="H108" s="54">
        <f t="shared" si="20"/>
        <v>1.4625833333333333</v>
      </c>
      <c r="I108" s="87">
        <f t="shared" si="14"/>
        <v>-7.2000000000034784E-6</v>
      </c>
      <c r="J108" s="54">
        <f t="shared" si="15"/>
        <v>0.43200000000020872</v>
      </c>
      <c r="K108" s="54">
        <f t="shared" si="21"/>
        <v>1.0305833333331247</v>
      </c>
      <c r="L108" s="38"/>
      <c r="M108" s="38"/>
      <c r="N108" s="56">
        <f t="shared" si="16"/>
        <v>12.334452777777679</v>
      </c>
      <c r="O108" s="56">
        <f t="shared" si="17"/>
        <v>8.5881944444385558E-2</v>
      </c>
      <c r="P108" s="56">
        <f>SUM($O$13:O108)</f>
        <v>10.499852777777678</v>
      </c>
      <c r="Q108" s="56">
        <f t="shared" si="18"/>
        <v>1.8346000000000018</v>
      </c>
      <c r="T108" s="7"/>
      <c r="U108" s="8"/>
      <c r="V108" s="8"/>
    </row>
    <row r="109" spans="1:22" s="3" customFormat="1" x14ac:dyDescent="0.35">
      <c r="A109" s="63">
        <v>0.4730787037037037</v>
      </c>
      <c r="B109" s="81">
        <f t="shared" si="13"/>
        <v>510.99999999999994</v>
      </c>
      <c r="C109" s="54">
        <f t="shared" si="11"/>
        <v>8.5166666666666657</v>
      </c>
      <c r="D109" s="54">
        <f t="shared" si="12"/>
        <v>8.3333333333399651E-2</v>
      </c>
      <c r="E109">
        <v>20.2</v>
      </c>
      <c r="F109" s="31">
        <f>SUM($E$13:E109)</f>
        <v>937.50000000000023</v>
      </c>
      <c r="G109" s="52">
        <f t="shared" si="19"/>
        <v>0.93750000000000022</v>
      </c>
      <c r="H109" s="52">
        <f t="shared" si="20"/>
        <v>1.4625833333333333</v>
      </c>
      <c r="I109" s="87">
        <f t="shared" si="14"/>
        <v>-8.0799999999935699E-6</v>
      </c>
      <c r="J109" s="54">
        <f t="shared" si="15"/>
        <v>0.48479999999961415</v>
      </c>
      <c r="K109" s="54">
        <f t="shared" si="21"/>
        <v>0.97778333333371914</v>
      </c>
      <c r="L109" s="38"/>
      <c r="M109" s="38"/>
      <c r="N109" s="56">
        <f t="shared" si="16"/>
        <v>12.456334722222222</v>
      </c>
      <c r="O109" s="56">
        <f t="shared" si="17"/>
        <v>8.1481944444541446E-2</v>
      </c>
      <c r="P109" s="56">
        <f>SUM($O$13:O109)</f>
        <v>10.58133472222222</v>
      </c>
      <c r="Q109" s="56">
        <f t="shared" si="18"/>
        <v>1.8750000000000018</v>
      </c>
      <c r="T109" s="7"/>
      <c r="U109" s="8"/>
      <c r="V109" s="8"/>
    </row>
    <row r="110" spans="1:22" s="3" customFormat="1" x14ac:dyDescent="0.35">
      <c r="A110" s="63">
        <v>0.47313657407407406</v>
      </c>
      <c r="B110" s="81">
        <f t="shared" si="13"/>
        <v>515.9999999999975</v>
      </c>
      <c r="C110" s="54">
        <f t="shared" si="11"/>
        <v>8.5999999999999588</v>
      </c>
      <c r="D110" s="54">
        <f t="shared" si="12"/>
        <v>8.3333333333293069E-2</v>
      </c>
      <c r="E110">
        <v>20.5</v>
      </c>
      <c r="F110" s="31">
        <f>SUM($E$13:E110)</f>
        <v>958.00000000000023</v>
      </c>
      <c r="G110" s="52">
        <f t="shared" si="19"/>
        <v>0.95800000000000018</v>
      </c>
      <c r="H110" s="54">
        <f t="shared" si="20"/>
        <v>1.4625833333333333</v>
      </c>
      <c r="I110" s="87">
        <f t="shared" si="14"/>
        <v>-8.2000000000039618E-6</v>
      </c>
      <c r="J110" s="54">
        <f t="shared" si="15"/>
        <v>0.49200000000023769</v>
      </c>
      <c r="K110" s="54">
        <f t="shared" si="21"/>
        <v>0.97058333333309565</v>
      </c>
      <c r="L110" s="38"/>
      <c r="M110" s="38"/>
      <c r="N110" s="56">
        <f t="shared" si="16"/>
        <v>12.578216666666606</v>
      </c>
      <c r="O110" s="56">
        <f t="shared" si="17"/>
        <v>8.0881944444385553E-2</v>
      </c>
      <c r="P110" s="56">
        <f>SUM($O$13:O110)</f>
        <v>10.662216666666605</v>
      </c>
      <c r="Q110" s="56">
        <f t="shared" si="18"/>
        <v>1.9160000000000004</v>
      </c>
      <c r="T110" s="7"/>
      <c r="U110" s="8"/>
      <c r="V110" s="8"/>
    </row>
    <row r="111" spans="1:22" s="3" customFormat="1" x14ac:dyDescent="0.35">
      <c r="A111" s="63">
        <v>0.47319444444444447</v>
      </c>
      <c r="B111" s="81">
        <f t="shared" si="13"/>
        <v>521.00000000000148</v>
      </c>
      <c r="C111" s="54">
        <f t="shared" si="11"/>
        <v>8.6833333333333584</v>
      </c>
      <c r="D111" s="54">
        <f t="shared" si="12"/>
        <v>8.3333333333399651E-2</v>
      </c>
      <c r="E111">
        <v>22.2</v>
      </c>
      <c r="F111" s="31">
        <f>SUM($E$13:E111)</f>
        <v>980.20000000000027</v>
      </c>
      <c r="G111" s="52">
        <f t="shared" si="19"/>
        <v>0.98020000000000029</v>
      </c>
      <c r="H111" s="52">
        <f t="shared" si="20"/>
        <v>1.4625833333333333</v>
      </c>
      <c r="I111" s="87">
        <f t="shared" si="14"/>
        <v>-8.879999999992932E-6</v>
      </c>
      <c r="J111" s="54">
        <f t="shared" si="15"/>
        <v>0.53279999999957595</v>
      </c>
      <c r="K111" s="54">
        <f t="shared" si="21"/>
        <v>0.9297833333337574</v>
      </c>
      <c r="L111" s="38"/>
      <c r="M111" s="38"/>
      <c r="N111" s="56">
        <f t="shared" si="16"/>
        <v>12.700098611111148</v>
      </c>
      <c r="O111" s="56">
        <f t="shared" si="17"/>
        <v>7.7481944444541442E-2</v>
      </c>
      <c r="P111" s="56">
        <f>SUM($O$13:O111)</f>
        <v>10.739698611111146</v>
      </c>
      <c r="Q111" s="56">
        <f t="shared" si="18"/>
        <v>1.9604000000000017</v>
      </c>
      <c r="T111" s="7"/>
      <c r="U111" s="8"/>
      <c r="V111" s="8"/>
    </row>
    <row r="112" spans="1:22" s="3" customFormat="1" x14ac:dyDescent="0.35">
      <c r="A112" s="63">
        <v>0.47326388888888887</v>
      </c>
      <c r="B112" s="81">
        <f t="shared" si="13"/>
        <v>526.99999999999602</v>
      </c>
      <c r="C112" s="54">
        <f t="shared" si="11"/>
        <v>8.7833333333332675</v>
      </c>
      <c r="D112" s="54">
        <f t="shared" si="12"/>
        <v>9.9999999999909051E-2</v>
      </c>
      <c r="E112">
        <v>20.100000000000001</v>
      </c>
      <c r="F112" s="31">
        <f>SUM($E$13:E112)</f>
        <v>1000.3000000000003</v>
      </c>
      <c r="G112" s="52">
        <f t="shared" si="19"/>
        <v>1.0003000000000002</v>
      </c>
      <c r="H112" s="54">
        <f t="shared" si="20"/>
        <v>1.4625833333333333</v>
      </c>
      <c r="I112" s="87">
        <f t="shared" si="14"/>
        <v>-6.7000000000060938E-6</v>
      </c>
      <c r="J112" s="54">
        <f t="shared" si="15"/>
        <v>0.40200000000036562</v>
      </c>
      <c r="K112" s="54">
        <f t="shared" si="21"/>
        <v>1.0605833333329677</v>
      </c>
      <c r="L112" s="38"/>
      <c r="M112" s="38"/>
      <c r="N112" s="56">
        <f t="shared" si="16"/>
        <v>12.846356944444349</v>
      </c>
      <c r="O112" s="56">
        <f t="shared" si="17"/>
        <v>0.10605833333320032</v>
      </c>
      <c r="P112" s="56">
        <f>SUM($O$13:O112)</f>
        <v>10.845756944444346</v>
      </c>
      <c r="Q112" s="56">
        <f t="shared" si="18"/>
        <v>2.0006000000000022</v>
      </c>
      <c r="T112" s="7"/>
      <c r="U112" s="8"/>
      <c r="V112" s="8"/>
    </row>
    <row r="113" spans="1:22" s="3" customFormat="1" x14ac:dyDescent="0.35">
      <c r="A113" s="63">
        <v>0.47332175925925929</v>
      </c>
      <c r="B113" s="81">
        <f t="shared" si="13"/>
        <v>532</v>
      </c>
      <c r="C113" s="54">
        <f t="shared" si="11"/>
        <v>8.8666666666666671</v>
      </c>
      <c r="D113" s="54">
        <f t="shared" si="12"/>
        <v>8.3333333333399651E-2</v>
      </c>
      <c r="E113">
        <v>21.3</v>
      </c>
      <c r="F113" s="31">
        <f>SUM($E$13:E113)</f>
        <v>1021.6000000000003</v>
      </c>
      <c r="G113" s="52">
        <f t="shared" si="19"/>
        <v>1.0216000000000003</v>
      </c>
      <c r="H113" s="52">
        <f t="shared" si="20"/>
        <v>1.4625833333333333</v>
      </c>
      <c r="I113" s="87">
        <f t="shared" si="14"/>
        <v>-8.5199999999932201E-6</v>
      </c>
      <c r="J113" s="54">
        <f t="shared" si="15"/>
        <v>0.5111999999995932</v>
      </c>
      <c r="K113" s="54">
        <f t="shared" si="21"/>
        <v>0.95138333333374014</v>
      </c>
      <c r="L113" s="38"/>
      <c r="M113" s="38"/>
      <c r="N113" s="56">
        <f t="shared" si="16"/>
        <v>12.968238888888889</v>
      </c>
      <c r="O113" s="56">
        <f t="shared" si="17"/>
        <v>7.9281944444541438E-2</v>
      </c>
      <c r="P113" s="56">
        <f>SUM($O$13:O113)</f>
        <v>10.925038888888889</v>
      </c>
      <c r="Q113" s="56">
        <f t="shared" si="18"/>
        <v>2.0432000000000006</v>
      </c>
      <c r="T113" s="7"/>
      <c r="U113" s="8"/>
      <c r="V113" s="8"/>
    </row>
    <row r="114" spans="1:22" s="3" customFormat="1" x14ac:dyDescent="0.35">
      <c r="A114" s="63">
        <v>0.47337962962962959</v>
      </c>
      <c r="B114" s="81">
        <f t="shared" si="13"/>
        <v>536.99999999999761</v>
      </c>
      <c r="C114" s="54">
        <f t="shared" si="11"/>
        <v>8.9499999999999602</v>
      </c>
      <c r="D114" s="54">
        <f t="shared" si="12"/>
        <v>8.3333333333293069E-2</v>
      </c>
      <c r="E114">
        <v>23.2</v>
      </c>
      <c r="F114" s="31">
        <f>SUM($E$13:E114)</f>
        <v>1044.8000000000002</v>
      </c>
      <c r="G114" s="52">
        <f t="shared" si="19"/>
        <v>1.0448000000000002</v>
      </c>
      <c r="H114" s="54">
        <f t="shared" si="20"/>
        <v>1.4625833333333333</v>
      </c>
      <c r="I114" s="87">
        <f t="shared" si="14"/>
        <v>-9.2800000000044834E-6</v>
      </c>
      <c r="J114" s="54">
        <f t="shared" si="15"/>
        <v>0.55680000000026897</v>
      </c>
      <c r="K114" s="54">
        <f t="shared" si="21"/>
        <v>0.90578333333306438</v>
      </c>
      <c r="L114" s="38"/>
      <c r="M114" s="38"/>
      <c r="N114" s="56">
        <f t="shared" si="16"/>
        <v>13.090120833333275</v>
      </c>
      <c r="O114" s="56">
        <f t="shared" si="17"/>
        <v>7.5481944444385565E-2</v>
      </c>
      <c r="P114" s="56">
        <f>SUM($O$13:O114)</f>
        <v>11.000520833333274</v>
      </c>
      <c r="Q114" s="56">
        <f t="shared" si="18"/>
        <v>2.0896000000000008</v>
      </c>
      <c r="T114" s="7"/>
      <c r="U114" s="8"/>
      <c r="V114" s="8"/>
    </row>
    <row r="115" spans="1:22" s="3" customFormat="1" x14ac:dyDescent="0.35">
      <c r="A115" s="63">
        <v>0.47344907407407405</v>
      </c>
      <c r="B115" s="81">
        <f t="shared" si="13"/>
        <v>542.99999999999852</v>
      </c>
      <c r="C115" s="54">
        <f t="shared" si="11"/>
        <v>9.0499999999999758</v>
      </c>
      <c r="D115" s="54">
        <f t="shared" si="12"/>
        <v>0.10000000000001563</v>
      </c>
      <c r="E115">
        <v>20.5</v>
      </c>
      <c r="F115" s="31">
        <f>SUM($E$13:E115)</f>
        <v>1065.3000000000002</v>
      </c>
      <c r="G115" s="52">
        <f t="shared" si="19"/>
        <v>1.0653000000000001</v>
      </c>
      <c r="H115" s="52">
        <f t="shared" si="20"/>
        <v>1.4625833333333333</v>
      </c>
      <c r="I115" s="87">
        <f t="shared" si="14"/>
        <v>-6.8333333333322656E-6</v>
      </c>
      <c r="J115" s="54">
        <f t="shared" si="15"/>
        <v>0.40999999999993592</v>
      </c>
      <c r="K115" s="54">
        <f t="shared" si="21"/>
        <v>1.0525833333333974</v>
      </c>
      <c r="L115" s="38"/>
      <c r="M115" s="38"/>
      <c r="N115" s="56">
        <f t="shared" si="16"/>
        <v>13.236379166666632</v>
      </c>
      <c r="O115" s="56">
        <f t="shared" si="17"/>
        <v>0.10525833333335619</v>
      </c>
      <c r="P115" s="56">
        <f>SUM($O$13:O115)</f>
        <v>11.105779166666631</v>
      </c>
      <c r="Q115" s="56">
        <f t="shared" si="18"/>
        <v>2.1306000000000012</v>
      </c>
      <c r="T115" s="7"/>
      <c r="U115" s="8"/>
      <c r="V115" s="8"/>
    </row>
    <row r="116" spans="1:22" s="3" customFormat="1" x14ac:dyDescent="0.35">
      <c r="A116" s="63">
        <v>0.47350694444444441</v>
      </c>
      <c r="B116" s="81">
        <f t="shared" si="13"/>
        <v>547.99999999999613</v>
      </c>
      <c r="C116" s="54">
        <f t="shared" si="11"/>
        <v>9.1333333333332689</v>
      </c>
      <c r="D116" s="54">
        <f t="shared" si="12"/>
        <v>8.3333333333293069E-2</v>
      </c>
      <c r="E116">
        <v>23</v>
      </c>
      <c r="F116" s="31">
        <f>SUM($E$13:E116)</f>
        <v>1088.3000000000002</v>
      </c>
      <c r="G116" s="52">
        <f t="shared" si="19"/>
        <v>1.0883000000000003</v>
      </c>
      <c r="H116" s="54">
        <f t="shared" si="20"/>
        <v>1.4625833333333333</v>
      </c>
      <c r="I116" s="87">
        <f t="shared" si="14"/>
        <v>-9.2000000000044452E-6</v>
      </c>
      <c r="J116" s="54">
        <f t="shared" si="15"/>
        <v>0.55200000000026672</v>
      </c>
      <c r="K116" s="54">
        <f t="shared" si="21"/>
        <v>0.91058333333306662</v>
      </c>
      <c r="L116" s="38"/>
      <c r="M116" s="38"/>
      <c r="N116" s="56">
        <f t="shared" si="16"/>
        <v>13.358261111111018</v>
      </c>
      <c r="O116" s="56">
        <f t="shared" si="17"/>
        <v>7.5881944444385549E-2</v>
      </c>
      <c r="P116" s="56">
        <f>SUM($O$13:O116)</f>
        <v>11.181661111111016</v>
      </c>
      <c r="Q116" s="56">
        <f t="shared" si="18"/>
        <v>2.1766000000000023</v>
      </c>
      <c r="T116" s="7"/>
      <c r="U116" s="8"/>
      <c r="V116" s="8"/>
    </row>
    <row r="117" spans="1:22" s="3" customFormat="1" x14ac:dyDescent="0.35">
      <c r="A117" s="63">
        <v>0.47356481481481483</v>
      </c>
      <c r="B117" s="81">
        <f t="shared" si="13"/>
        <v>553.00000000000011</v>
      </c>
      <c r="C117" s="54">
        <f t="shared" si="11"/>
        <v>9.2166666666666686</v>
      </c>
      <c r="D117" s="54">
        <f t="shared" si="12"/>
        <v>8.3333333333399651E-2</v>
      </c>
      <c r="E117">
        <v>22.2</v>
      </c>
      <c r="F117" s="31">
        <f>SUM($E$13:E117)</f>
        <v>1110.5000000000002</v>
      </c>
      <c r="G117" s="52">
        <f t="shared" si="19"/>
        <v>1.1105000000000003</v>
      </c>
      <c r="H117" s="52">
        <f t="shared" si="20"/>
        <v>1.4625833333333333</v>
      </c>
      <c r="I117" s="87">
        <f t="shared" si="14"/>
        <v>-8.879999999992932E-6</v>
      </c>
      <c r="J117" s="54">
        <f t="shared" si="15"/>
        <v>0.53279999999957595</v>
      </c>
      <c r="K117" s="54">
        <f t="shared" si="21"/>
        <v>0.9297833333337574</v>
      </c>
      <c r="L117" s="38"/>
      <c r="M117" s="38"/>
      <c r="N117" s="56">
        <f t="shared" si="16"/>
        <v>13.480143055555558</v>
      </c>
      <c r="O117" s="56">
        <f t="shared" si="17"/>
        <v>7.7481944444541442E-2</v>
      </c>
      <c r="P117" s="56">
        <f>SUM($O$13:O117)</f>
        <v>11.259143055555557</v>
      </c>
      <c r="Q117" s="56">
        <f t="shared" si="18"/>
        <v>2.2210000000000019</v>
      </c>
      <c r="T117" s="7"/>
      <c r="U117" s="8"/>
      <c r="V117" s="8"/>
    </row>
    <row r="118" spans="1:22" s="3" customFormat="1" x14ac:dyDescent="0.35">
      <c r="A118" s="63">
        <v>0.47363425925925928</v>
      </c>
      <c r="B118" s="81">
        <f t="shared" si="13"/>
        <v>559.00000000000102</v>
      </c>
      <c r="C118" s="54">
        <f t="shared" si="11"/>
        <v>9.3166666666666842</v>
      </c>
      <c r="D118" s="54">
        <f t="shared" si="12"/>
        <v>0.10000000000001563</v>
      </c>
      <c r="E118">
        <v>25.5</v>
      </c>
      <c r="F118" s="31">
        <f>SUM($E$13:E118)</f>
        <v>1136.0000000000002</v>
      </c>
      <c r="G118" s="52">
        <f t="shared" si="19"/>
        <v>1.1360000000000001</v>
      </c>
      <c r="H118" s="54">
        <f t="shared" si="20"/>
        <v>1.4625833333333333</v>
      </c>
      <c r="I118" s="87">
        <f t="shared" si="14"/>
        <v>-8.4999999999986718E-6</v>
      </c>
      <c r="J118" s="54">
        <f t="shared" si="15"/>
        <v>0.50999999999992029</v>
      </c>
      <c r="K118" s="54">
        <f t="shared" si="21"/>
        <v>0.95258333333341305</v>
      </c>
      <c r="L118" s="38"/>
      <c r="M118" s="38"/>
      <c r="N118" s="56">
        <f t="shared" si="16"/>
        <v>13.626401388888915</v>
      </c>
      <c r="O118" s="56">
        <f t="shared" si="17"/>
        <v>9.525833333335619E-2</v>
      </c>
      <c r="P118" s="56">
        <f>SUM($O$13:O118)</f>
        <v>11.354401388888913</v>
      </c>
      <c r="Q118" s="56">
        <f t="shared" si="18"/>
        <v>2.272000000000002</v>
      </c>
      <c r="T118" s="7"/>
      <c r="U118" s="8"/>
      <c r="V118" s="8"/>
    </row>
    <row r="119" spans="1:22" s="3" customFormat="1" x14ac:dyDescent="0.35">
      <c r="A119" s="63">
        <v>0.47369212962962964</v>
      </c>
      <c r="B119" s="81">
        <f t="shared" si="13"/>
        <v>563.99999999999864</v>
      </c>
      <c r="C119" s="54">
        <f t="shared" si="11"/>
        <v>9.3999999999999773</v>
      </c>
      <c r="D119" s="54">
        <f t="shared" si="12"/>
        <v>8.3333333333293069E-2</v>
      </c>
      <c r="E119">
        <v>22.2</v>
      </c>
      <c r="F119" s="31">
        <f>SUM($E$13:E119)</f>
        <v>1158.2000000000003</v>
      </c>
      <c r="G119" s="52">
        <f t="shared" si="19"/>
        <v>1.1582000000000003</v>
      </c>
      <c r="H119" s="52">
        <f t="shared" si="20"/>
        <v>1.4625833333333333</v>
      </c>
      <c r="I119" s="87">
        <f t="shared" si="14"/>
        <v>-8.8800000000042908E-6</v>
      </c>
      <c r="J119" s="54">
        <f t="shared" si="15"/>
        <v>0.5328000000002574</v>
      </c>
      <c r="K119" s="54">
        <f t="shared" si="21"/>
        <v>0.92978333333307595</v>
      </c>
      <c r="L119" s="38"/>
      <c r="M119" s="38"/>
      <c r="N119" s="56">
        <f t="shared" si="16"/>
        <v>13.748283333333299</v>
      </c>
      <c r="O119" s="56">
        <f t="shared" si="17"/>
        <v>7.7481944444385553E-2</v>
      </c>
      <c r="P119" s="56">
        <f>SUM($O$13:O119)</f>
        <v>11.4318833333333</v>
      </c>
      <c r="Q119" s="56">
        <f t="shared" si="18"/>
        <v>2.3163999999999998</v>
      </c>
      <c r="T119" s="7"/>
      <c r="U119" s="8"/>
      <c r="V119" s="8"/>
    </row>
    <row r="120" spans="1:22" s="3" customFormat="1" x14ac:dyDescent="0.35">
      <c r="A120" s="63">
        <v>0.4737615740740741</v>
      </c>
      <c r="B120" s="81">
        <f t="shared" si="13"/>
        <v>569.99999999999955</v>
      </c>
      <c r="C120" s="54">
        <f t="shared" si="11"/>
        <v>9.4999999999999929</v>
      </c>
      <c r="D120" s="54">
        <f t="shared" si="12"/>
        <v>0.10000000000001563</v>
      </c>
      <c r="E120">
        <v>21.3</v>
      </c>
      <c r="F120" s="31">
        <f>SUM($E$13:E120)</f>
        <v>1179.5000000000002</v>
      </c>
      <c r="G120" s="52">
        <f t="shared" si="19"/>
        <v>1.1795000000000002</v>
      </c>
      <c r="H120" s="54">
        <f t="shared" si="20"/>
        <v>1.4625833333333333</v>
      </c>
      <c r="I120" s="87">
        <f t="shared" si="14"/>
        <v>-7.0999999999988902E-6</v>
      </c>
      <c r="J120" s="54">
        <f t="shared" si="15"/>
        <v>0.42599999999993343</v>
      </c>
      <c r="K120" s="54">
        <f t="shared" si="21"/>
        <v>1.0365833333333998</v>
      </c>
      <c r="L120" s="38"/>
      <c r="M120" s="38"/>
      <c r="N120" s="56">
        <f t="shared" si="16"/>
        <v>13.894541666666656</v>
      </c>
      <c r="O120" s="56">
        <f t="shared" si="17"/>
        <v>0.10365833333335618</v>
      </c>
      <c r="P120" s="56">
        <f>SUM($O$13:O120)</f>
        <v>11.535541666666656</v>
      </c>
      <c r="Q120" s="56">
        <f t="shared" si="18"/>
        <v>2.359</v>
      </c>
      <c r="T120" s="7"/>
      <c r="U120" s="8"/>
      <c r="V120" s="8"/>
    </row>
    <row r="121" spans="1:22" s="3" customFormat="1" x14ac:dyDescent="0.35">
      <c r="A121" s="63">
        <v>0.4738194444444444</v>
      </c>
      <c r="B121" s="81">
        <f t="shared" si="13"/>
        <v>574.99999999999716</v>
      </c>
      <c r="C121" s="54">
        <f t="shared" si="11"/>
        <v>9.583333333333286</v>
      </c>
      <c r="D121" s="54">
        <f t="shared" si="12"/>
        <v>8.3333333333293069E-2</v>
      </c>
      <c r="E121">
        <v>20.3</v>
      </c>
      <c r="F121" s="31">
        <f>SUM($E$13:E121)</f>
        <v>1199.8000000000002</v>
      </c>
      <c r="G121" s="52">
        <f t="shared" si="19"/>
        <v>1.1998000000000002</v>
      </c>
      <c r="H121" s="52">
        <f t="shared" si="20"/>
        <v>1.4625833333333333</v>
      </c>
      <c r="I121" s="87">
        <f t="shared" si="14"/>
        <v>-8.1200000000039236E-6</v>
      </c>
      <c r="J121" s="54">
        <f t="shared" si="15"/>
        <v>0.48720000000023544</v>
      </c>
      <c r="K121" s="54">
        <f t="shared" si="21"/>
        <v>0.9753833333330979</v>
      </c>
      <c r="L121" s="38"/>
      <c r="M121" s="38"/>
      <c r="N121" s="56">
        <f t="shared" si="16"/>
        <v>14.016423611111042</v>
      </c>
      <c r="O121" s="56">
        <f t="shared" si="17"/>
        <v>8.1281944444385551E-2</v>
      </c>
      <c r="P121" s="56">
        <f>SUM($O$13:O121)</f>
        <v>11.616823611111043</v>
      </c>
      <c r="Q121" s="56">
        <f t="shared" si="18"/>
        <v>2.3995999999999995</v>
      </c>
      <c r="T121" s="7"/>
      <c r="U121" s="8"/>
      <c r="V121" s="8"/>
    </row>
    <row r="122" spans="1:22" s="3" customFormat="1" x14ac:dyDescent="0.35">
      <c r="A122" s="63">
        <v>0.47387731481481482</v>
      </c>
      <c r="B122" s="81">
        <f t="shared" si="13"/>
        <v>580.00000000000114</v>
      </c>
      <c r="C122" s="54">
        <f t="shared" si="11"/>
        <v>9.6666666666666856</v>
      </c>
      <c r="D122" s="54">
        <f t="shared" si="12"/>
        <v>8.3333333333399651E-2</v>
      </c>
      <c r="E122">
        <v>21.3</v>
      </c>
      <c r="F122" s="31">
        <f>SUM($E$13:E122)</f>
        <v>1221.1000000000001</v>
      </c>
      <c r="G122" s="52">
        <f t="shared" si="19"/>
        <v>1.2211000000000001</v>
      </c>
      <c r="H122" s="54">
        <f t="shared" si="20"/>
        <v>1.4625833333333333</v>
      </c>
      <c r="I122" s="87">
        <f t="shared" si="14"/>
        <v>-8.5199999999932201E-6</v>
      </c>
      <c r="J122" s="54">
        <f t="shared" si="15"/>
        <v>0.5111999999995932</v>
      </c>
      <c r="K122" s="54">
        <f t="shared" si="21"/>
        <v>0.95138333333374014</v>
      </c>
      <c r="L122" s="38"/>
      <c r="M122" s="38"/>
      <c r="N122" s="56">
        <f t="shared" si="16"/>
        <v>14.138305555555583</v>
      </c>
      <c r="O122" s="56">
        <f t="shared" si="17"/>
        <v>7.9281944444541438E-2</v>
      </c>
      <c r="P122" s="56">
        <f>SUM($O$13:O122)</f>
        <v>11.696105555555585</v>
      </c>
      <c r="Q122" s="56">
        <f t="shared" si="18"/>
        <v>2.4421999999999979</v>
      </c>
      <c r="T122" s="7"/>
      <c r="U122" s="8"/>
      <c r="V122" s="8"/>
    </row>
    <row r="123" spans="1:22" s="3" customFormat="1" x14ac:dyDescent="0.35">
      <c r="A123" s="63">
        <v>0.47394675925925928</v>
      </c>
      <c r="B123" s="81">
        <f t="shared" si="13"/>
        <v>586.00000000000205</v>
      </c>
      <c r="C123" s="54">
        <f t="shared" si="11"/>
        <v>9.7666666666667012</v>
      </c>
      <c r="D123" s="54">
        <f t="shared" si="12"/>
        <v>0.10000000000001563</v>
      </c>
      <c r="E123">
        <v>25</v>
      </c>
      <c r="F123" s="31">
        <f>SUM($E$13:E123)</f>
        <v>1246.1000000000001</v>
      </c>
      <c r="G123" s="52">
        <f t="shared" si="19"/>
        <v>1.2461000000000002</v>
      </c>
      <c r="H123" s="52">
        <f t="shared" si="20"/>
        <v>1.4625833333333333</v>
      </c>
      <c r="I123" s="87">
        <f t="shared" si="14"/>
        <v>-8.333333333332031E-6</v>
      </c>
      <c r="J123" s="54">
        <f t="shared" si="15"/>
        <v>0.49999999999992184</v>
      </c>
      <c r="K123" s="54">
        <f t="shared" si="21"/>
        <v>0.96258333333341151</v>
      </c>
      <c r="L123" s="38"/>
      <c r="M123" s="38"/>
      <c r="N123" s="56">
        <f t="shared" si="16"/>
        <v>14.28456388888894</v>
      </c>
      <c r="O123" s="56">
        <f t="shared" si="17"/>
        <v>9.6258333333356191E-2</v>
      </c>
      <c r="P123" s="56">
        <f>SUM($O$13:O123)</f>
        <v>11.792363888888941</v>
      </c>
      <c r="Q123" s="56">
        <f t="shared" si="18"/>
        <v>2.4921999999999986</v>
      </c>
      <c r="T123" s="7"/>
      <c r="U123" s="8"/>
      <c r="V123" s="8"/>
    </row>
    <row r="124" spans="1:22" s="3" customFormat="1" x14ac:dyDescent="0.35">
      <c r="A124" s="63">
        <v>0.47400462962962964</v>
      </c>
      <c r="B124" s="81">
        <f t="shared" si="13"/>
        <v>590.99999999999966</v>
      </c>
      <c r="C124" s="54">
        <f t="shared" si="11"/>
        <v>9.8499999999999943</v>
      </c>
      <c r="D124" s="54">
        <f t="shared" si="12"/>
        <v>8.3333333333293069E-2</v>
      </c>
      <c r="E124">
        <v>24.9</v>
      </c>
      <c r="F124" s="31">
        <f>SUM($E$13:E124)</f>
        <v>1271.0000000000002</v>
      </c>
      <c r="G124" s="52">
        <f t="shared" si="19"/>
        <v>1.2710000000000001</v>
      </c>
      <c r="H124" s="54">
        <f t="shared" si="20"/>
        <v>1.4625833333333333</v>
      </c>
      <c r="I124" s="87">
        <f t="shared" si="14"/>
        <v>-9.9600000000048123E-6</v>
      </c>
      <c r="J124" s="54">
        <f t="shared" si="15"/>
        <v>0.59760000000028868</v>
      </c>
      <c r="K124" s="54">
        <f t="shared" si="21"/>
        <v>0.86498333333304467</v>
      </c>
      <c r="L124" s="38"/>
      <c r="M124" s="38"/>
      <c r="N124" s="56">
        <f t="shared" si="16"/>
        <v>14.406445833333326</v>
      </c>
      <c r="O124" s="56">
        <f t="shared" si="17"/>
        <v>7.2081944444385565E-2</v>
      </c>
      <c r="P124" s="56">
        <f>SUM($O$13:O124)</f>
        <v>11.864445833333326</v>
      </c>
      <c r="Q124" s="56">
        <f t="shared" si="18"/>
        <v>2.5419999999999998</v>
      </c>
      <c r="T124" s="7"/>
      <c r="U124" s="8"/>
      <c r="V124" s="8"/>
    </row>
    <row r="125" spans="1:22" s="3" customFormat="1" x14ac:dyDescent="0.35">
      <c r="A125" s="63">
        <v>0.4740625</v>
      </c>
      <c r="B125" s="81">
        <f t="shared" si="13"/>
        <v>595.99999999999727</v>
      </c>
      <c r="C125" s="54">
        <f t="shared" si="11"/>
        <v>9.9333333333332874</v>
      </c>
      <c r="D125" s="54">
        <f t="shared" si="12"/>
        <v>8.3333333333293069E-2</v>
      </c>
      <c r="E125">
        <v>21.6</v>
      </c>
      <c r="F125" s="31">
        <f>SUM($E$13:E125)</f>
        <v>1292.6000000000001</v>
      </c>
      <c r="G125" s="52">
        <f t="shared" si="19"/>
        <v>1.2926000000000002</v>
      </c>
      <c r="H125" s="52">
        <f t="shared" si="20"/>
        <v>1.4625833333333333</v>
      </c>
      <c r="I125" s="87">
        <f t="shared" si="14"/>
        <v>-8.6400000000041762E-6</v>
      </c>
      <c r="J125" s="54">
        <f t="shared" si="15"/>
        <v>0.51840000000025055</v>
      </c>
      <c r="K125" s="54">
        <f t="shared" si="21"/>
        <v>0.9441833333330828</v>
      </c>
      <c r="L125" s="38"/>
      <c r="M125" s="38"/>
      <c r="N125" s="56">
        <f t="shared" si="16"/>
        <v>14.528327777777712</v>
      </c>
      <c r="O125" s="56">
        <f t="shared" si="17"/>
        <v>7.8681944444385546E-2</v>
      </c>
      <c r="P125" s="56">
        <f>SUM($O$13:O125)</f>
        <v>11.943127777777711</v>
      </c>
      <c r="Q125" s="56">
        <f t="shared" si="18"/>
        <v>2.5852000000000004</v>
      </c>
      <c r="T125" s="7"/>
      <c r="U125" s="8"/>
      <c r="V125" s="8"/>
    </row>
    <row r="126" spans="1:22" s="3" customFormat="1" x14ac:dyDescent="0.35">
      <c r="A126" s="63">
        <v>0.47413194444444445</v>
      </c>
      <c r="B126" s="81">
        <f t="shared" si="13"/>
        <v>601.99999999999818</v>
      </c>
      <c r="C126" s="54">
        <f t="shared" si="11"/>
        <v>10.033333333333303</v>
      </c>
      <c r="D126" s="54">
        <f t="shared" si="12"/>
        <v>0.10000000000001563</v>
      </c>
      <c r="E126">
        <v>20.9</v>
      </c>
      <c r="F126" s="31">
        <f>SUM($E$13:E126)</f>
        <v>1313.5000000000002</v>
      </c>
      <c r="G126" s="52">
        <f t="shared" si="19"/>
        <v>1.3135000000000003</v>
      </c>
      <c r="H126" s="54">
        <f t="shared" si="20"/>
        <v>1.4625833333333333</v>
      </c>
      <c r="I126" s="87">
        <f t="shared" si="14"/>
        <v>-6.966666666665577E-6</v>
      </c>
      <c r="J126" s="54">
        <f t="shared" si="15"/>
        <v>0.41799999999993465</v>
      </c>
      <c r="K126" s="54">
        <f t="shared" si="21"/>
        <v>1.0445833333333987</v>
      </c>
      <c r="L126" s="38"/>
      <c r="M126" s="38"/>
      <c r="N126" s="56">
        <f t="shared" si="16"/>
        <v>14.674586111111067</v>
      </c>
      <c r="O126" s="56">
        <f t="shared" si="17"/>
        <v>0.1044583333333562</v>
      </c>
      <c r="P126" s="56">
        <f>SUM($O$13:O126)</f>
        <v>12.047586111111068</v>
      </c>
      <c r="Q126" s="56">
        <f t="shared" si="18"/>
        <v>2.6269999999999989</v>
      </c>
      <c r="T126" s="7"/>
      <c r="U126" s="8"/>
      <c r="V126" s="8"/>
    </row>
    <row r="127" spans="1:22" s="3" customFormat="1" x14ac:dyDescent="0.35">
      <c r="A127" s="63">
        <v>0.47418981481481487</v>
      </c>
      <c r="B127" s="81">
        <f t="shared" si="13"/>
        <v>607.00000000000216</v>
      </c>
      <c r="C127" s="54">
        <f t="shared" si="11"/>
        <v>10.116666666666703</v>
      </c>
      <c r="D127" s="54">
        <f t="shared" si="12"/>
        <v>8.3333333333399651E-2</v>
      </c>
      <c r="E127">
        <v>20.9</v>
      </c>
      <c r="F127" s="31">
        <f>SUM($E$13:E127)</f>
        <v>1334.4000000000003</v>
      </c>
      <c r="G127" s="52">
        <f t="shared" si="19"/>
        <v>1.3344000000000003</v>
      </c>
      <c r="H127" s="52">
        <f t="shared" si="20"/>
        <v>1.4625833333333333</v>
      </c>
      <c r="I127" s="87">
        <f t="shared" si="14"/>
        <v>-8.359999999993347E-6</v>
      </c>
      <c r="J127" s="54">
        <f t="shared" si="15"/>
        <v>0.50159999999960081</v>
      </c>
      <c r="K127" s="54">
        <f t="shared" si="21"/>
        <v>0.96098333333373254</v>
      </c>
      <c r="L127" s="38"/>
      <c r="M127" s="38"/>
      <c r="N127" s="56">
        <f t="shared" si="16"/>
        <v>14.796468055555609</v>
      </c>
      <c r="O127" s="56">
        <f t="shared" si="17"/>
        <v>8.0081944444541447E-2</v>
      </c>
      <c r="P127" s="56">
        <f>SUM($O$13:O127)</f>
        <v>12.12766805555561</v>
      </c>
      <c r="Q127" s="56">
        <f t="shared" si="18"/>
        <v>2.6687999999999992</v>
      </c>
      <c r="T127" s="7"/>
      <c r="U127" s="8"/>
      <c r="V127" s="8"/>
    </row>
    <row r="128" spans="1:22" s="3" customFormat="1" x14ac:dyDescent="0.35">
      <c r="A128" s="63">
        <v>0.47425925925925921</v>
      </c>
      <c r="B128" s="81">
        <f t="shared" si="13"/>
        <v>612.9999999999967</v>
      </c>
      <c r="C128" s="54">
        <f t="shared" si="11"/>
        <v>10.216666666666612</v>
      </c>
      <c r="D128" s="54">
        <f t="shared" si="12"/>
        <v>9.9999999999909051E-2</v>
      </c>
      <c r="E128">
        <v>24</v>
      </c>
      <c r="F128" s="31">
        <f>SUM($E$13:E128)</f>
        <v>1358.4000000000003</v>
      </c>
      <c r="G128" s="52">
        <f t="shared" si="19"/>
        <v>1.3584000000000003</v>
      </c>
      <c r="H128" s="54">
        <f t="shared" si="20"/>
        <v>1.4625833333333333</v>
      </c>
      <c r="I128" s="87">
        <f t="shared" si="14"/>
        <v>-8.0000000000072757E-6</v>
      </c>
      <c r="J128" s="54">
        <f t="shared" si="15"/>
        <v>0.48000000000043658</v>
      </c>
      <c r="K128" s="54">
        <f t="shared" si="21"/>
        <v>0.98258333333289682</v>
      </c>
      <c r="L128" s="38"/>
      <c r="M128" s="38"/>
      <c r="N128" s="56">
        <f t="shared" si="16"/>
        <v>14.942726388888808</v>
      </c>
      <c r="O128" s="56">
        <f t="shared" si="17"/>
        <v>9.8258333333200318E-2</v>
      </c>
      <c r="P128" s="56">
        <f>SUM($O$13:O128)</f>
        <v>12.22592638888881</v>
      </c>
      <c r="Q128" s="56">
        <f t="shared" si="18"/>
        <v>2.7167999999999974</v>
      </c>
      <c r="T128" s="7"/>
      <c r="U128" s="8"/>
      <c r="V128" s="8"/>
    </row>
    <row r="129" spans="1:22" s="3" customFormat="1" x14ac:dyDescent="0.35">
      <c r="A129" s="63">
        <v>0.47431712962962963</v>
      </c>
      <c r="B129" s="81">
        <f t="shared" si="13"/>
        <v>618.00000000000068</v>
      </c>
      <c r="C129" s="54">
        <f t="shared" si="11"/>
        <v>10.300000000000011</v>
      </c>
      <c r="D129" s="54">
        <f t="shared" si="12"/>
        <v>8.3333333333399651E-2</v>
      </c>
      <c r="E129">
        <v>20.5</v>
      </c>
      <c r="F129" s="31">
        <f>SUM($E$13:E129)</f>
        <v>1378.9000000000003</v>
      </c>
      <c r="G129" s="52">
        <f t="shared" si="19"/>
        <v>1.3789000000000002</v>
      </c>
      <c r="H129" s="52">
        <f t="shared" si="20"/>
        <v>1.4625833333333333</v>
      </c>
      <c r="I129" s="87">
        <f t="shared" si="14"/>
        <v>-8.1999999999934739E-6</v>
      </c>
      <c r="J129" s="54">
        <f t="shared" si="15"/>
        <v>0.49199999999960847</v>
      </c>
      <c r="K129" s="54">
        <f t="shared" si="21"/>
        <v>0.97058333333372482</v>
      </c>
      <c r="L129" s="38"/>
      <c r="M129" s="38"/>
      <c r="N129" s="56">
        <f t="shared" si="16"/>
        <v>15.06460833333335</v>
      </c>
      <c r="O129" s="56">
        <f t="shared" si="17"/>
        <v>8.0881944444541429E-2</v>
      </c>
      <c r="P129" s="56">
        <f>SUM($O$13:O129)</f>
        <v>12.306808333333352</v>
      </c>
      <c r="Q129" s="56">
        <f t="shared" si="18"/>
        <v>2.7577999999999978</v>
      </c>
      <c r="T129" s="7"/>
      <c r="U129" s="8"/>
      <c r="V129" s="8"/>
    </row>
    <row r="130" spans="1:22" s="3" customFormat="1" x14ac:dyDescent="0.35">
      <c r="A130" s="63">
        <v>0.47437499999999999</v>
      </c>
      <c r="B130" s="81">
        <f t="shared" si="13"/>
        <v>622.99999999999829</v>
      </c>
      <c r="C130" s="54">
        <f t="shared" si="11"/>
        <v>10.383333333333304</v>
      </c>
      <c r="D130" s="54">
        <f t="shared" si="12"/>
        <v>8.3333333333293069E-2</v>
      </c>
      <c r="E130">
        <v>29.6</v>
      </c>
      <c r="F130" s="31">
        <f>SUM($E$13:E130)</f>
        <v>1408.5000000000002</v>
      </c>
      <c r="G130" s="52">
        <f t="shared" si="19"/>
        <v>1.4085000000000003</v>
      </c>
      <c r="H130" s="54">
        <f t="shared" si="20"/>
        <v>1.4625833333333333</v>
      </c>
      <c r="I130" s="87">
        <f t="shared" si="14"/>
        <v>-1.1840000000005721E-5</v>
      </c>
      <c r="J130" s="54">
        <f t="shared" si="15"/>
        <v>0.71040000000034331</v>
      </c>
      <c r="K130" s="54">
        <f t="shared" si="21"/>
        <v>0.75218333333299003</v>
      </c>
      <c r="L130" s="38"/>
      <c r="M130" s="38"/>
      <c r="N130" s="56">
        <f t="shared" si="16"/>
        <v>15.186490277777736</v>
      </c>
      <c r="O130" s="56">
        <f t="shared" si="17"/>
        <v>6.2681944444385546E-2</v>
      </c>
      <c r="P130" s="56">
        <f>SUM($O$13:O130)</f>
        <v>12.369490277777738</v>
      </c>
      <c r="Q130" s="56">
        <f t="shared" si="18"/>
        <v>2.8169999999999984</v>
      </c>
      <c r="T130" s="7"/>
      <c r="U130" s="8"/>
      <c r="V130" s="8"/>
    </row>
    <row r="131" spans="1:22" s="3" customFormat="1" x14ac:dyDescent="0.35">
      <c r="A131" s="63">
        <v>0.47443287037037035</v>
      </c>
      <c r="B131" s="81">
        <f t="shared" si="13"/>
        <v>627.99999999999591</v>
      </c>
      <c r="C131" s="54">
        <f t="shared" si="11"/>
        <v>10.466666666666598</v>
      </c>
      <c r="D131" s="54">
        <f t="shared" si="12"/>
        <v>8.3333333333293069E-2</v>
      </c>
      <c r="E131">
        <v>45.8</v>
      </c>
      <c r="F131" s="31">
        <f>SUM($E$13:E131)</f>
        <v>1454.3000000000002</v>
      </c>
      <c r="G131" s="52">
        <f t="shared" si="19"/>
        <v>1.4543000000000001</v>
      </c>
      <c r="H131" s="52">
        <f t="shared" si="20"/>
        <v>1.4625833333333333</v>
      </c>
      <c r="I131" s="87">
        <f t="shared" si="14"/>
        <v>-1.8320000000008851E-5</v>
      </c>
      <c r="J131" s="54">
        <f t="shared" si="15"/>
        <v>1.0992000000005311</v>
      </c>
      <c r="K131" s="54">
        <f t="shared" si="21"/>
        <v>0.36338333333280226</v>
      </c>
      <c r="L131" s="38"/>
      <c r="M131" s="38"/>
      <c r="N131" s="56">
        <f t="shared" si="16"/>
        <v>15.308372222222122</v>
      </c>
      <c r="O131" s="56">
        <f t="shared" si="17"/>
        <v>3.0281944444385558E-2</v>
      </c>
      <c r="P131" s="56">
        <f>SUM($O$13:O131)</f>
        <v>12.399772222222124</v>
      </c>
      <c r="Q131" s="56">
        <f t="shared" si="18"/>
        <v>2.9085999999999981</v>
      </c>
      <c r="T131" s="7"/>
      <c r="U131" s="8"/>
      <c r="V131" s="8"/>
    </row>
    <row r="132" spans="1:22" s="3" customFormat="1" x14ac:dyDescent="0.35">
      <c r="A132" s="63">
        <v>0.47450231481481481</v>
      </c>
      <c r="B132" s="81">
        <f t="shared" si="13"/>
        <v>633.99999999999682</v>
      </c>
      <c r="C132" s="54">
        <f t="shared" si="11"/>
        <v>10.566666666666613</v>
      </c>
      <c r="D132" s="54">
        <f t="shared" si="12"/>
        <v>0.10000000000001563</v>
      </c>
      <c r="E132">
        <v>14</v>
      </c>
      <c r="F132" s="31">
        <f>SUM($E$13:E132)</f>
        <v>1468.3000000000002</v>
      </c>
      <c r="G132" s="52">
        <f t="shared" si="19"/>
        <v>1.4683000000000002</v>
      </c>
      <c r="H132" s="54">
        <f t="shared" si="20"/>
        <v>1.4625833333333333</v>
      </c>
      <c r="I132" s="87">
        <f t="shared" si="14"/>
        <v>-4.666666666665937E-6</v>
      </c>
      <c r="J132" s="54">
        <f t="shared" si="15"/>
        <v>0.27999999999995623</v>
      </c>
      <c r="K132" s="54">
        <f t="shared" si="21"/>
        <v>1.1825833333333771</v>
      </c>
      <c r="L132" s="38"/>
      <c r="M132" s="38"/>
      <c r="N132" s="56">
        <f t="shared" si="16"/>
        <v>15.454630555555477</v>
      </c>
      <c r="O132" s="56">
        <f t="shared" si="17"/>
        <v>0.1182583333333562</v>
      </c>
      <c r="P132" s="56">
        <f>SUM($O$13:O132)</f>
        <v>12.51803055555548</v>
      </c>
      <c r="Q132" s="56">
        <f t="shared" si="18"/>
        <v>2.9365999999999968</v>
      </c>
      <c r="T132" s="7"/>
      <c r="U132" s="8"/>
      <c r="V132" s="8"/>
    </row>
    <row r="133" spans="1:22" s="3" customFormat="1" x14ac:dyDescent="0.35">
      <c r="A133" s="63">
        <v>0.47457175925925926</v>
      </c>
      <c r="B133" s="81">
        <f t="shared" si="13"/>
        <v>639.99999999999773</v>
      </c>
      <c r="C133" s="54">
        <f t="shared" si="11"/>
        <v>10.666666666666629</v>
      </c>
      <c r="D133" s="54">
        <f t="shared" si="12"/>
        <v>0.10000000000001563</v>
      </c>
      <c r="E133">
        <v>16.600000000000001</v>
      </c>
      <c r="F133" s="31">
        <f>SUM($E$13:E133)</f>
        <v>1484.9</v>
      </c>
      <c r="G133" s="52">
        <f t="shared" si="19"/>
        <v>1.4849000000000001</v>
      </c>
      <c r="H133" s="52">
        <f t="shared" si="20"/>
        <v>1.4625833333333333</v>
      </c>
      <c r="I133" s="87">
        <f t="shared" si="14"/>
        <v>-5.5333333333324686E-6</v>
      </c>
      <c r="J133" s="54">
        <f t="shared" si="15"/>
        <v>0.33199999999994811</v>
      </c>
      <c r="K133" s="54">
        <f t="shared" si="21"/>
        <v>1.1305833333333852</v>
      </c>
      <c r="L133" s="38"/>
      <c r="M133" s="38"/>
      <c r="N133" s="56">
        <f t="shared" si="16"/>
        <v>15.600888888888834</v>
      </c>
      <c r="O133" s="56">
        <f t="shared" si="17"/>
        <v>0.1130583333333562</v>
      </c>
      <c r="P133" s="56">
        <f>SUM($O$13:O133)</f>
        <v>12.631088888888836</v>
      </c>
      <c r="Q133" s="56">
        <f t="shared" si="18"/>
        <v>2.9697999999999976</v>
      </c>
      <c r="T133" s="7"/>
      <c r="U133" s="8"/>
      <c r="V133" s="8"/>
    </row>
    <row r="134" spans="1:22" s="3" customFormat="1" x14ac:dyDescent="0.35">
      <c r="A134" s="63">
        <v>0.47462962962962968</v>
      </c>
      <c r="B134" s="81">
        <f t="shared" si="13"/>
        <v>645.00000000000171</v>
      </c>
      <c r="C134" s="54">
        <f t="shared" si="11"/>
        <v>10.750000000000028</v>
      </c>
      <c r="D134" s="54">
        <f t="shared" si="12"/>
        <v>8.3333333333399651E-2</v>
      </c>
      <c r="E134">
        <v>21.3</v>
      </c>
      <c r="F134" s="31">
        <f>SUM($E$13:E134)</f>
        <v>1506.2</v>
      </c>
      <c r="G134" s="52">
        <f t="shared" si="19"/>
        <v>1.5062</v>
      </c>
      <c r="H134" s="54">
        <f t="shared" si="20"/>
        <v>1.4625833333333333</v>
      </c>
      <c r="I134" s="87">
        <f t="shared" si="14"/>
        <v>-8.5199999999932201E-6</v>
      </c>
      <c r="J134" s="54">
        <f t="shared" si="15"/>
        <v>0.5111999999995932</v>
      </c>
      <c r="K134" s="54">
        <f t="shared" si="21"/>
        <v>0.95138333333374014</v>
      </c>
      <c r="L134" s="38"/>
      <c r="M134" s="38"/>
      <c r="N134" s="56">
        <f t="shared" si="16"/>
        <v>15.722770833333374</v>
      </c>
      <c r="O134" s="56">
        <f t="shared" si="17"/>
        <v>7.9281944444541438E-2</v>
      </c>
      <c r="P134" s="56">
        <f>SUM($O$13:O134)</f>
        <v>12.710370833333378</v>
      </c>
      <c r="Q134" s="56">
        <f t="shared" si="18"/>
        <v>3.012399999999996</v>
      </c>
      <c r="T134" s="7"/>
      <c r="U134" s="8"/>
      <c r="V134" s="8"/>
    </row>
    <row r="135" spans="1:22" s="3" customFormat="1" x14ac:dyDescent="0.35">
      <c r="A135" s="63">
        <v>0.47468749999999998</v>
      </c>
      <c r="B135" s="81">
        <f t="shared" si="13"/>
        <v>649.99999999999932</v>
      </c>
      <c r="C135" s="54">
        <f t="shared" si="11"/>
        <v>10.833333333333321</v>
      </c>
      <c r="D135" s="54">
        <f t="shared" si="12"/>
        <v>8.3333333333293069E-2</v>
      </c>
      <c r="E135">
        <v>17.399999999999999</v>
      </c>
      <c r="F135" s="31">
        <f>SUM($E$13:E135)</f>
        <v>1523.6000000000001</v>
      </c>
      <c r="G135" s="52">
        <f t="shared" si="19"/>
        <v>1.5236000000000001</v>
      </c>
      <c r="H135" s="52">
        <f t="shared" si="20"/>
        <v>1.4625833333333333</v>
      </c>
      <c r="I135" s="87">
        <f t="shared" si="14"/>
        <v>-6.9600000000033622E-6</v>
      </c>
      <c r="J135" s="54">
        <f t="shared" si="15"/>
        <v>0.41760000000020175</v>
      </c>
      <c r="K135" s="54">
        <f t="shared" si="21"/>
        <v>1.0449833333331315</v>
      </c>
      <c r="L135" s="38"/>
      <c r="M135" s="38"/>
      <c r="N135" s="56">
        <f t="shared" si="16"/>
        <v>15.84465277777776</v>
      </c>
      <c r="O135" s="56">
        <f t="shared" si="17"/>
        <v>8.7081944444385551E-2</v>
      </c>
      <c r="P135" s="56">
        <f>SUM($O$13:O135)</f>
        <v>12.797452777777764</v>
      </c>
      <c r="Q135" s="56">
        <f t="shared" si="18"/>
        <v>3.0471999999999966</v>
      </c>
      <c r="T135" s="7"/>
      <c r="U135" s="8"/>
      <c r="V135" s="8"/>
    </row>
    <row r="136" spans="1:22" s="3" customFormat="1" x14ac:dyDescent="0.35">
      <c r="A136" s="63">
        <v>0.47474537037037035</v>
      </c>
      <c r="B136" s="81">
        <f t="shared" si="13"/>
        <v>654.99999999999682</v>
      </c>
      <c r="C136" s="54">
        <f t="shared" si="11"/>
        <v>10.916666666666615</v>
      </c>
      <c r="D136" s="54">
        <f t="shared" si="12"/>
        <v>8.3333333333293069E-2</v>
      </c>
      <c r="E136">
        <v>18.8</v>
      </c>
      <c r="F136" s="31">
        <f>SUM($E$13:E136)</f>
        <v>1542.4</v>
      </c>
      <c r="G136" s="52">
        <f t="shared" si="19"/>
        <v>1.5424</v>
      </c>
      <c r="H136" s="54">
        <f t="shared" si="20"/>
        <v>1.4625833333333333</v>
      </c>
      <c r="I136" s="87">
        <f t="shared" si="14"/>
        <v>-7.5200000000036338E-6</v>
      </c>
      <c r="J136" s="54">
        <f t="shared" si="15"/>
        <v>0.45120000000021804</v>
      </c>
      <c r="K136" s="54">
        <f t="shared" si="21"/>
        <v>1.0113833333331153</v>
      </c>
      <c r="L136" s="38"/>
      <c r="M136" s="38"/>
      <c r="N136" s="56">
        <f t="shared" si="16"/>
        <v>15.966534722222146</v>
      </c>
      <c r="O136" s="56">
        <f t="shared" si="17"/>
        <v>8.4281944444385554E-2</v>
      </c>
      <c r="P136" s="56">
        <f>SUM($O$13:O136)</f>
        <v>12.881734722222149</v>
      </c>
      <c r="Q136" s="56">
        <f t="shared" si="18"/>
        <v>3.0847999999999978</v>
      </c>
      <c r="T136" s="7"/>
      <c r="U136" s="8"/>
      <c r="V136" s="8"/>
    </row>
    <row r="137" spans="1:22" s="3" customFormat="1" x14ac:dyDescent="0.35">
      <c r="A137" s="63">
        <v>0.4748148148148148</v>
      </c>
      <c r="B137" s="81">
        <f t="shared" si="13"/>
        <v>660.99999999999784</v>
      </c>
      <c r="C137" s="54">
        <f t="shared" si="11"/>
        <v>11.01666666666663</v>
      </c>
      <c r="D137" s="54">
        <f t="shared" si="12"/>
        <v>0.10000000000001563</v>
      </c>
      <c r="E137">
        <v>18.7</v>
      </c>
      <c r="F137" s="31">
        <f>SUM($E$13:E137)</f>
        <v>1561.1000000000001</v>
      </c>
      <c r="G137" s="52">
        <f t="shared" si="19"/>
        <v>1.5611000000000002</v>
      </c>
      <c r="H137" s="52">
        <f t="shared" si="20"/>
        <v>1.4625833333333333</v>
      </c>
      <c r="I137" s="87">
        <f t="shared" si="14"/>
        <v>-6.2333333333323594E-6</v>
      </c>
      <c r="J137" s="54">
        <f t="shared" si="15"/>
        <v>0.37399999999994155</v>
      </c>
      <c r="K137" s="54">
        <f t="shared" si="21"/>
        <v>1.0885833333333919</v>
      </c>
      <c r="L137" s="38"/>
      <c r="M137" s="38"/>
      <c r="N137" s="56">
        <f t="shared" si="16"/>
        <v>16.112793055555503</v>
      </c>
      <c r="O137" s="56">
        <f t="shared" si="17"/>
        <v>0.10885833333335621</v>
      </c>
      <c r="P137" s="56">
        <f>SUM($O$13:O137)</f>
        <v>12.990593055555506</v>
      </c>
      <c r="Q137" s="56">
        <f t="shared" si="18"/>
        <v>3.1221999999999976</v>
      </c>
      <c r="T137" s="7"/>
      <c r="U137" s="8"/>
      <c r="V137" s="8"/>
    </row>
    <row r="138" spans="1:22" s="3" customFormat="1" x14ac:dyDescent="0.35">
      <c r="A138" s="63">
        <v>0.47487268518518522</v>
      </c>
      <c r="B138" s="81">
        <f t="shared" si="13"/>
        <v>666.00000000000182</v>
      </c>
      <c r="C138" s="54">
        <f t="shared" si="11"/>
        <v>11.10000000000003</v>
      </c>
      <c r="D138" s="54">
        <f t="shared" si="12"/>
        <v>8.3333333333399651E-2</v>
      </c>
      <c r="E138">
        <v>21</v>
      </c>
      <c r="F138" s="31">
        <f>SUM($E$13:E138)</f>
        <v>1582.1000000000001</v>
      </c>
      <c r="G138" s="52">
        <f t="shared" si="19"/>
        <v>1.5821000000000001</v>
      </c>
      <c r="H138" s="54">
        <f t="shared" si="20"/>
        <v>1.4625833333333333</v>
      </c>
      <c r="I138" s="87">
        <f t="shared" si="14"/>
        <v>-8.3999999999933144E-6</v>
      </c>
      <c r="J138" s="54">
        <f t="shared" si="15"/>
        <v>0.50399999999959888</v>
      </c>
      <c r="K138" s="54">
        <f t="shared" si="21"/>
        <v>0.95858333333373447</v>
      </c>
      <c r="L138" s="38"/>
      <c r="M138" s="38"/>
      <c r="N138" s="56">
        <f t="shared" si="16"/>
        <v>16.234675000000045</v>
      </c>
      <c r="O138" s="56">
        <f t="shared" si="17"/>
        <v>7.9881944444541442E-2</v>
      </c>
      <c r="P138" s="56">
        <f>SUM($O$13:O138)</f>
        <v>13.070475000000046</v>
      </c>
      <c r="Q138" s="56">
        <f t="shared" si="18"/>
        <v>3.1641999999999992</v>
      </c>
      <c r="T138" s="7"/>
      <c r="U138" s="8"/>
      <c r="V138" s="8"/>
    </row>
    <row r="139" spans="1:22" s="3" customFormat="1" x14ac:dyDescent="0.35">
      <c r="A139" s="63">
        <v>0.47494212962962962</v>
      </c>
      <c r="B139" s="81">
        <f t="shared" si="13"/>
        <v>671.99999999999636</v>
      </c>
      <c r="C139" s="54">
        <f t="shared" si="11"/>
        <v>11.199999999999939</v>
      </c>
      <c r="D139" s="54">
        <f t="shared" si="12"/>
        <v>9.9999999999909051E-2</v>
      </c>
      <c r="E139">
        <v>21.4</v>
      </c>
      <c r="F139" s="31">
        <f>SUM($E$13:E139)</f>
        <v>1603.5000000000002</v>
      </c>
      <c r="G139" s="52">
        <f t="shared" si="19"/>
        <v>1.6035000000000001</v>
      </c>
      <c r="H139" s="52">
        <f t="shared" si="20"/>
        <v>1.4625833333333333</v>
      </c>
      <c r="I139" s="87">
        <f t="shared" si="14"/>
        <v>-7.1333333333398208E-6</v>
      </c>
      <c r="J139" s="54">
        <f t="shared" si="15"/>
        <v>0.42800000000038924</v>
      </c>
      <c r="K139" s="54">
        <f t="shared" si="21"/>
        <v>1.0345833333329442</v>
      </c>
      <c r="L139" s="38"/>
      <c r="M139" s="38"/>
      <c r="N139" s="56">
        <f t="shared" si="16"/>
        <v>16.380933333333243</v>
      </c>
      <c r="O139" s="56">
        <f t="shared" si="17"/>
        <v>0.10345833333320033</v>
      </c>
      <c r="P139" s="56">
        <f>SUM($O$13:O139)</f>
        <v>13.173933333333247</v>
      </c>
      <c r="Q139" s="56">
        <f t="shared" si="18"/>
        <v>3.2069999999999954</v>
      </c>
      <c r="T139" s="7"/>
      <c r="U139" s="8"/>
      <c r="V139" s="8"/>
    </row>
    <row r="140" spans="1:22" s="3" customFormat="1" x14ac:dyDescent="0.35">
      <c r="A140" s="63">
        <v>0.47500000000000003</v>
      </c>
      <c r="B140" s="81">
        <f t="shared" si="13"/>
        <v>677.00000000000034</v>
      </c>
      <c r="C140" s="54">
        <f t="shared" si="11"/>
        <v>11.283333333333339</v>
      </c>
      <c r="D140" s="54">
        <f t="shared" si="12"/>
        <v>8.3333333333399651E-2</v>
      </c>
      <c r="E140">
        <v>29.8</v>
      </c>
      <c r="F140" s="31">
        <f>SUM($E$13:E140)</f>
        <v>1633.3000000000002</v>
      </c>
      <c r="G140" s="52">
        <f t="shared" si="19"/>
        <v>1.6333000000000002</v>
      </c>
      <c r="H140" s="54">
        <f t="shared" si="20"/>
        <v>1.4625833333333333</v>
      </c>
      <c r="I140" s="87">
        <f t="shared" si="14"/>
        <v>-1.1919999999990514E-5</v>
      </c>
      <c r="J140" s="54">
        <f t="shared" si="15"/>
        <v>0.71519999999943085</v>
      </c>
      <c r="K140" s="54">
        <f t="shared" si="21"/>
        <v>0.7473833333339025</v>
      </c>
      <c r="L140" s="38"/>
      <c r="M140" s="38"/>
      <c r="N140" s="56">
        <f t="shared" si="16"/>
        <v>16.502815277777785</v>
      </c>
      <c r="O140" s="56">
        <f t="shared" si="17"/>
        <v>6.2281944444541437E-2</v>
      </c>
      <c r="P140" s="56">
        <f>SUM($O$13:O140)</f>
        <v>13.236215277777788</v>
      </c>
      <c r="Q140" s="56">
        <f t="shared" si="18"/>
        <v>3.2665999999999968</v>
      </c>
      <c r="T140" s="7"/>
      <c r="U140" s="8"/>
      <c r="V140" s="8"/>
    </row>
    <row r="141" spans="1:22" s="3" customFormat="1" x14ac:dyDescent="0.35">
      <c r="A141" s="63">
        <v>0.47505787037037034</v>
      </c>
      <c r="B141" s="81">
        <f t="shared" si="13"/>
        <v>681.99999999999795</v>
      </c>
      <c r="C141" s="54">
        <f t="shared" ref="C141:C204" si="22">(A141*24-$A$13*24)*60</f>
        <v>11.366666666666632</v>
      </c>
      <c r="D141" s="54">
        <f t="shared" ref="D141:D204" si="23">(A141*24-A140*24)*60</f>
        <v>8.3333333333293069E-2</v>
      </c>
      <c r="E141">
        <v>24.2</v>
      </c>
      <c r="F141" s="31">
        <f>SUM($E$13:E141)</f>
        <v>1657.5000000000002</v>
      </c>
      <c r="G141" s="52">
        <f t="shared" si="19"/>
        <v>1.6575000000000002</v>
      </c>
      <c r="H141" s="52">
        <f t="shared" si="20"/>
        <v>1.4625833333333333</v>
      </c>
      <c r="I141" s="87">
        <f t="shared" si="14"/>
        <v>-9.6800000000046761E-6</v>
      </c>
      <c r="J141" s="54">
        <f t="shared" si="15"/>
        <v>0.58080000000028065</v>
      </c>
      <c r="K141" s="54">
        <f t="shared" si="21"/>
        <v>0.8817833333330527</v>
      </c>
      <c r="L141" s="38"/>
      <c r="M141" s="38"/>
      <c r="N141" s="56">
        <f t="shared" si="16"/>
        <v>16.624697222222171</v>
      </c>
      <c r="O141" s="56">
        <f t="shared" si="17"/>
        <v>7.348194444438555E-2</v>
      </c>
      <c r="P141" s="56">
        <f>SUM($O$13:O141)</f>
        <v>13.309697222222173</v>
      </c>
      <c r="Q141" s="56">
        <f t="shared" si="18"/>
        <v>3.3149999999999977</v>
      </c>
      <c r="T141" s="7"/>
      <c r="U141" s="8"/>
      <c r="V141" s="8"/>
    </row>
    <row r="142" spans="1:22" s="3" customFormat="1" x14ac:dyDescent="0.35">
      <c r="A142" s="63">
        <v>0.47511574074074076</v>
      </c>
      <c r="B142" s="81">
        <f t="shared" ref="B142:B205" si="24">C142*60</f>
        <v>687.00000000000182</v>
      </c>
      <c r="C142" s="54">
        <f t="shared" si="22"/>
        <v>11.450000000000031</v>
      </c>
      <c r="D142" s="54">
        <f t="shared" si="23"/>
        <v>8.3333333333399651E-2</v>
      </c>
      <c r="E142">
        <v>26.1</v>
      </c>
      <c r="F142" s="31">
        <f>SUM($E$13:E142)</f>
        <v>1683.6000000000001</v>
      </c>
      <c r="G142" s="52">
        <f t="shared" si="19"/>
        <v>1.6836000000000002</v>
      </c>
      <c r="H142" s="54">
        <f t="shared" si="20"/>
        <v>1.4625833333333333</v>
      </c>
      <c r="I142" s="87">
        <f t="shared" ref="I142:I205" si="25">-J142/1000/60</f>
        <v>-1.0439999999991692E-5</v>
      </c>
      <c r="J142" s="54">
        <f t="shared" ref="J142:J205" si="26">2*E142/(1000*D142*1)</f>
        <v>0.62639999999950158</v>
      </c>
      <c r="K142" s="54">
        <f t="shared" si="21"/>
        <v>0.83618333333383177</v>
      </c>
      <c r="L142" s="38"/>
      <c r="M142" s="38"/>
      <c r="N142" s="56">
        <f t="shared" ref="N142:N205" si="27">C142*H142</f>
        <v>16.746579166666713</v>
      </c>
      <c r="O142" s="56">
        <f t="shared" ref="O142:O205" si="28">K142*(D142)</f>
        <v>6.9681944444541441E-2</v>
      </c>
      <c r="P142" s="56">
        <f>SUM($O$13:O142)</f>
        <v>13.379379166666714</v>
      </c>
      <c r="Q142" s="56">
        <f t="shared" ref="Q142:Q205" si="29">N142-P142</f>
        <v>3.3671999999999986</v>
      </c>
      <c r="T142" s="7"/>
      <c r="U142" s="8"/>
      <c r="V142" s="8"/>
    </row>
    <row r="143" spans="1:22" s="3" customFormat="1" x14ac:dyDescent="0.35">
      <c r="A143" s="63">
        <v>0.47518518518518515</v>
      </c>
      <c r="B143" s="81">
        <f t="shared" si="24"/>
        <v>692.99999999999636</v>
      </c>
      <c r="C143" s="54">
        <f t="shared" si="22"/>
        <v>11.54999999999994</v>
      </c>
      <c r="D143" s="54">
        <f t="shared" si="23"/>
        <v>9.9999999999909051E-2</v>
      </c>
      <c r="E143">
        <v>28.3</v>
      </c>
      <c r="F143" s="31">
        <f>SUM($E$13:E143)</f>
        <v>1711.9</v>
      </c>
      <c r="G143" s="52">
        <f t="shared" ref="G143:G206" si="30">F143/1000</f>
        <v>1.7119000000000002</v>
      </c>
      <c r="H143" s="52">
        <f t="shared" ref="H143:H206" si="31">IF($C$4=$C$5,$D$5,IF($C$4=$C$6,$D$6,IF($C$4=$C$7,$D$7,$D$8)))</f>
        <v>1.4625833333333333</v>
      </c>
      <c r="I143" s="87">
        <f t="shared" si="25"/>
        <v>-9.4333333333419121E-6</v>
      </c>
      <c r="J143" s="54">
        <f t="shared" si="26"/>
        <v>0.56600000000051476</v>
      </c>
      <c r="K143" s="54">
        <f t="shared" ref="K143:K206" si="32">H143-J143</f>
        <v>0.89658333333281859</v>
      </c>
      <c r="L143" s="38"/>
      <c r="M143" s="38"/>
      <c r="N143" s="56">
        <f t="shared" si="27"/>
        <v>16.892837499999914</v>
      </c>
      <c r="O143" s="56">
        <f t="shared" si="28"/>
        <v>8.9658333333200321E-2</v>
      </c>
      <c r="P143" s="56">
        <f>SUM($O$13:O143)</f>
        <v>13.469037499999915</v>
      </c>
      <c r="Q143" s="56">
        <f t="shared" si="29"/>
        <v>3.4237999999999982</v>
      </c>
      <c r="T143" s="7"/>
      <c r="U143" s="8"/>
      <c r="V143" s="8"/>
    </row>
    <row r="144" spans="1:22" s="3" customFormat="1" x14ac:dyDescent="0.35">
      <c r="A144" s="63">
        <v>0.47524305555555557</v>
      </c>
      <c r="B144" s="81">
        <f t="shared" si="24"/>
        <v>698.00000000000045</v>
      </c>
      <c r="C144" s="54">
        <f t="shared" si="22"/>
        <v>11.63333333333334</v>
      </c>
      <c r="D144" s="54">
        <f t="shared" si="23"/>
        <v>8.3333333333399651E-2</v>
      </c>
      <c r="E144">
        <v>25.5</v>
      </c>
      <c r="F144" s="31">
        <f>SUM($E$13:E144)</f>
        <v>1737.4</v>
      </c>
      <c r="G144" s="52">
        <f t="shared" si="30"/>
        <v>1.7374000000000001</v>
      </c>
      <c r="H144" s="54">
        <f t="shared" si="31"/>
        <v>1.4625833333333333</v>
      </c>
      <c r="I144" s="87">
        <f t="shared" si="25"/>
        <v>-1.0199999999991881E-5</v>
      </c>
      <c r="J144" s="54">
        <f t="shared" si="26"/>
        <v>0.61199999999951293</v>
      </c>
      <c r="K144" s="54">
        <f t="shared" si="32"/>
        <v>0.85058333333382041</v>
      </c>
      <c r="L144" s="38"/>
      <c r="M144" s="38"/>
      <c r="N144" s="56">
        <f t="shared" si="27"/>
        <v>17.014719444444456</v>
      </c>
      <c r="O144" s="56">
        <f t="shared" si="28"/>
        <v>7.0881944444541448E-2</v>
      </c>
      <c r="P144" s="56">
        <f>SUM($O$13:O144)</f>
        <v>13.539919444444457</v>
      </c>
      <c r="Q144" s="56">
        <f t="shared" si="29"/>
        <v>3.4747999999999983</v>
      </c>
      <c r="T144" s="7"/>
      <c r="U144" s="8"/>
      <c r="V144" s="8"/>
    </row>
    <row r="145" spans="1:22" s="3" customFormat="1" x14ac:dyDescent="0.35">
      <c r="A145" s="63">
        <v>0.47531250000000003</v>
      </c>
      <c r="B145" s="81">
        <f t="shared" si="24"/>
        <v>704.00000000000136</v>
      </c>
      <c r="C145" s="54">
        <f t="shared" si="22"/>
        <v>11.733333333333356</v>
      </c>
      <c r="D145" s="54">
        <f t="shared" si="23"/>
        <v>0.10000000000001563</v>
      </c>
      <c r="E145">
        <v>25.6</v>
      </c>
      <c r="F145" s="31">
        <f>SUM($E$13:E145)</f>
        <v>1763</v>
      </c>
      <c r="G145" s="52">
        <f t="shared" si="30"/>
        <v>1.7629999999999999</v>
      </c>
      <c r="H145" s="52">
        <f t="shared" si="31"/>
        <v>1.4625833333333333</v>
      </c>
      <c r="I145" s="87">
        <f t="shared" si="25"/>
        <v>-8.5333333333319986E-6</v>
      </c>
      <c r="J145" s="54">
        <f t="shared" si="26"/>
        <v>0.51199999999991996</v>
      </c>
      <c r="K145" s="54">
        <f t="shared" si="32"/>
        <v>0.95058333333341338</v>
      </c>
      <c r="L145" s="38"/>
      <c r="M145" s="38"/>
      <c r="N145" s="56">
        <f t="shared" si="27"/>
        <v>17.160977777777809</v>
      </c>
      <c r="O145" s="56">
        <f t="shared" si="28"/>
        <v>9.5058333333356199E-2</v>
      </c>
      <c r="P145" s="56">
        <f>SUM($O$13:O145)</f>
        <v>13.634977777777813</v>
      </c>
      <c r="Q145" s="56">
        <f t="shared" si="29"/>
        <v>3.5259999999999962</v>
      </c>
      <c r="T145" s="7"/>
      <c r="U145" s="8"/>
      <c r="V145" s="8"/>
    </row>
    <row r="146" spans="1:22" s="3" customFormat="1" x14ac:dyDescent="0.35">
      <c r="A146" s="63">
        <v>0.47537037037037039</v>
      </c>
      <c r="B146" s="81">
        <f t="shared" si="24"/>
        <v>708.99999999999886</v>
      </c>
      <c r="C146" s="54">
        <f t="shared" si="22"/>
        <v>11.816666666666649</v>
      </c>
      <c r="D146" s="54">
        <f t="shared" si="23"/>
        <v>8.3333333333293069E-2</v>
      </c>
      <c r="E146">
        <v>27.4</v>
      </c>
      <c r="F146" s="31">
        <f>SUM($E$13:E146)</f>
        <v>1790.4</v>
      </c>
      <c r="G146" s="52">
        <f t="shared" si="30"/>
        <v>1.7904</v>
      </c>
      <c r="H146" s="54">
        <f t="shared" si="31"/>
        <v>1.4625833333333333</v>
      </c>
      <c r="I146" s="87">
        <f t="shared" si="25"/>
        <v>-1.0960000000005296E-5</v>
      </c>
      <c r="J146" s="54">
        <f t="shared" si="26"/>
        <v>0.65760000000031771</v>
      </c>
      <c r="K146" s="54">
        <f t="shared" si="32"/>
        <v>0.80498333333301564</v>
      </c>
      <c r="L146" s="38"/>
      <c r="M146" s="38"/>
      <c r="N146" s="56">
        <f t="shared" si="27"/>
        <v>17.282859722222195</v>
      </c>
      <c r="O146" s="56">
        <f t="shared" si="28"/>
        <v>6.7081944444385561E-2</v>
      </c>
      <c r="P146" s="56">
        <f>SUM($O$13:O146)</f>
        <v>13.702059722222199</v>
      </c>
      <c r="Q146" s="56">
        <f t="shared" si="29"/>
        <v>3.5807999999999964</v>
      </c>
      <c r="T146" s="7"/>
      <c r="U146" s="8"/>
      <c r="V146" s="8"/>
    </row>
    <row r="147" spans="1:22" s="3" customFormat="1" x14ac:dyDescent="0.35">
      <c r="A147" s="63">
        <v>0.47545138888888888</v>
      </c>
      <c r="B147" s="81">
        <f t="shared" si="24"/>
        <v>715.99999999999682</v>
      </c>
      <c r="C147" s="54">
        <f t="shared" si="22"/>
        <v>11.93333333333328</v>
      </c>
      <c r="D147" s="54">
        <f t="shared" si="23"/>
        <v>0.11666666666663161</v>
      </c>
      <c r="E147">
        <v>29.4</v>
      </c>
      <c r="F147" s="31">
        <f>SUM($E$13:E147)</f>
        <v>1819.8000000000002</v>
      </c>
      <c r="G147" s="52">
        <f t="shared" si="30"/>
        <v>1.8198000000000001</v>
      </c>
      <c r="H147" s="52">
        <f t="shared" si="31"/>
        <v>1.4625833333333333</v>
      </c>
      <c r="I147" s="87">
        <f t="shared" si="25"/>
        <v>-8.400000000002525E-6</v>
      </c>
      <c r="J147" s="54">
        <f t="shared" si="26"/>
        <v>0.50400000000015144</v>
      </c>
      <c r="K147" s="54">
        <f t="shared" si="32"/>
        <v>0.95858333333318191</v>
      </c>
      <c r="L147" s="38"/>
      <c r="M147" s="38"/>
      <c r="N147" s="56">
        <f t="shared" si="27"/>
        <v>17.453494444444367</v>
      </c>
      <c r="O147" s="56">
        <f t="shared" si="28"/>
        <v>0.11183472222217096</v>
      </c>
      <c r="P147" s="56">
        <f>SUM($O$13:O147)</f>
        <v>13.813894444444371</v>
      </c>
      <c r="Q147" s="56">
        <f t="shared" si="29"/>
        <v>3.6395999999999962</v>
      </c>
      <c r="T147" s="7"/>
      <c r="U147" s="8"/>
      <c r="V147" s="8"/>
    </row>
    <row r="148" spans="1:22" s="3" customFormat="1" x14ac:dyDescent="0.35">
      <c r="A148" s="63">
        <v>0.4755092592592593</v>
      </c>
      <c r="B148" s="81">
        <f t="shared" si="24"/>
        <v>721.0000000000008</v>
      </c>
      <c r="C148" s="54">
        <f t="shared" si="22"/>
        <v>12.01666666666668</v>
      </c>
      <c r="D148" s="54">
        <f t="shared" si="23"/>
        <v>8.3333333333399651E-2</v>
      </c>
      <c r="E148">
        <v>35</v>
      </c>
      <c r="F148" s="31">
        <f>SUM($E$13:E148)</f>
        <v>1854.8000000000002</v>
      </c>
      <c r="G148" s="52">
        <f t="shared" si="30"/>
        <v>1.8548000000000002</v>
      </c>
      <c r="H148" s="54">
        <f t="shared" si="31"/>
        <v>1.4625833333333333</v>
      </c>
      <c r="I148" s="87">
        <f t="shared" si="25"/>
        <v>-1.3999999999988858E-5</v>
      </c>
      <c r="J148" s="54">
        <f t="shared" si="26"/>
        <v>0.8399999999993315</v>
      </c>
      <c r="K148" s="54">
        <f t="shared" si="32"/>
        <v>0.62258333333400184</v>
      </c>
      <c r="L148" s="38"/>
      <c r="M148" s="38"/>
      <c r="N148" s="56">
        <f t="shared" si="27"/>
        <v>17.575376388888909</v>
      </c>
      <c r="O148" s="56">
        <f t="shared" si="28"/>
        <v>5.1881944444541445E-2</v>
      </c>
      <c r="P148" s="56">
        <f>SUM($O$13:O148)</f>
        <v>13.865776388888913</v>
      </c>
      <c r="Q148" s="56">
        <f t="shared" si="29"/>
        <v>3.7095999999999965</v>
      </c>
      <c r="T148" s="7"/>
      <c r="U148" s="8"/>
      <c r="V148" s="8"/>
    </row>
    <row r="149" spans="1:22" s="3" customFormat="1" x14ac:dyDescent="0.35">
      <c r="A149" s="63">
        <v>0.4755671296296296</v>
      </c>
      <c r="B149" s="81">
        <f t="shared" si="24"/>
        <v>725.99999999999841</v>
      </c>
      <c r="C149" s="54">
        <f t="shared" si="22"/>
        <v>12.099999999999973</v>
      </c>
      <c r="D149" s="54">
        <f t="shared" si="23"/>
        <v>8.3333333333293069E-2</v>
      </c>
      <c r="E149">
        <v>44</v>
      </c>
      <c r="F149" s="31">
        <f>SUM($E$13:E149)</f>
        <v>1898.8000000000002</v>
      </c>
      <c r="G149" s="52">
        <f t="shared" si="30"/>
        <v>1.8988000000000003</v>
      </c>
      <c r="H149" s="52">
        <f t="shared" si="31"/>
        <v>1.4625833333333333</v>
      </c>
      <c r="I149" s="87">
        <f t="shared" si="25"/>
        <v>-1.7600000000008505E-5</v>
      </c>
      <c r="J149" s="54">
        <f t="shared" si="26"/>
        <v>1.0560000000005103</v>
      </c>
      <c r="K149" s="54">
        <f t="shared" si="32"/>
        <v>0.40658333333282304</v>
      </c>
      <c r="L149" s="38"/>
      <c r="M149" s="38"/>
      <c r="N149" s="56">
        <f t="shared" si="27"/>
        <v>17.697258333333295</v>
      </c>
      <c r="O149" s="56">
        <f t="shared" si="28"/>
        <v>3.3881944444385546E-2</v>
      </c>
      <c r="P149" s="56">
        <f>SUM($O$13:O149)</f>
        <v>13.899658333333297</v>
      </c>
      <c r="Q149" s="56">
        <f t="shared" si="29"/>
        <v>3.7975999999999974</v>
      </c>
      <c r="T149" s="7"/>
      <c r="U149" s="8"/>
      <c r="V149" s="8"/>
    </row>
    <row r="150" spans="1:22" s="3" customFormat="1" x14ac:dyDescent="0.35">
      <c r="A150" s="63">
        <v>0.47562499999999996</v>
      </c>
      <c r="B150" s="81">
        <f t="shared" si="24"/>
        <v>730.99999999999591</v>
      </c>
      <c r="C150" s="54">
        <f t="shared" si="22"/>
        <v>12.183333333333266</v>
      </c>
      <c r="D150" s="54">
        <f t="shared" si="23"/>
        <v>8.3333333333293069E-2</v>
      </c>
      <c r="E150">
        <v>26.7</v>
      </c>
      <c r="F150" s="31">
        <f>SUM($E$13:E150)</f>
        <v>1925.5000000000002</v>
      </c>
      <c r="G150" s="52">
        <f t="shared" si="30"/>
        <v>1.9255000000000002</v>
      </c>
      <c r="H150" s="54">
        <f t="shared" si="31"/>
        <v>1.4625833333333333</v>
      </c>
      <c r="I150" s="87">
        <f t="shared" si="25"/>
        <v>-1.068000000000516E-5</v>
      </c>
      <c r="J150" s="54">
        <f t="shared" si="26"/>
        <v>0.64080000000030957</v>
      </c>
      <c r="K150" s="54">
        <f t="shared" si="32"/>
        <v>0.82178333333302378</v>
      </c>
      <c r="L150" s="38"/>
      <c r="M150" s="38"/>
      <c r="N150" s="56">
        <f t="shared" si="27"/>
        <v>17.819140277777681</v>
      </c>
      <c r="O150" s="56">
        <f t="shared" si="28"/>
        <v>6.8481944444385559E-2</v>
      </c>
      <c r="P150" s="56">
        <f>SUM($O$13:O150)</f>
        <v>13.968140277777684</v>
      </c>
      <c r="Q150" s="56">
        <f t="shared" si="29"/>
        <v>3.8509999999999973</v>
      </c>
      <c r="T150" s="7"/>
      <c r="U150" s="8"/>
      <c r="V150" s="8"/>
    </row>
    <row r="151" spans="1:22" s="3" customFormat="1" x14ac:dyDescent="0.35">
      <c r="A151" s="63">
        <v>0.47569444444444442</v>
      </c>
      <c r="B151" s="81">
        <f t="shared" si="24"/>
        <v>736.99999999999693</v>
      </c>
      <c r="C151" s="54">
        <f t="shared" si="22"/>
        <v>12.283333333333282</v>
      </c>
      <c r="D151" s="54">
        <f t="shared" si="23"/>
        <v>0.10000000000001563</v>
      </c>
      <c r="E151">
        <v>23.5</v>
      </c>
      <c r="F151" s="31">
        <f>SUM($E$13:E151)</f>
        <v>1949.0000000000002</v>
      </c>
      <c r="G151" s="52">
        <f t="shared" si="30"/>
        <v>1.9490000000000003</v>
      </c>
      <c r="H151" s="52">
        <f t="shared" si="31"/>
        <v>1.4625833333333333</v>
      </c>
      <c r="I151" s="87">
        <f t="shared" si="25"/>
        <v>-7.8333333333321086E-6</v>
      </c>
      <c r="J151" s="54">
        <f t="shared" si="26"/>
        <v>0.46999999999992653</v>
      </c>
      <c r="K151" s="54">
        <f t="shared" si="32"/>
        <v>0.99258333333340687</v>
      </c>
      <c r="L151" s="38"/>
      <c r="M151" s="38"/>
      <c r="N151" s="56">
        <f t="shared" si="27"/>
        <v>17.965398611111034</v>
      </c>
      <c r="O151" s="56">
        <f t="shared" si="28"/>
        <v>9.9258333333356208E-2</v>
      </c>
      <c r="P151" s="56">
        <f>SUM($O$13:O151)</f>
        <v>14.06739861111104</v>
      </c>
      <c r="Q151" s="56">
        <f t="shared" si="29"/>
        <v>3.8979999999999944</v>
      </c>
      <c r="T151" s="7"/>
      <c r="U151" s="8"/>
      <c r="V151" s="8"/>
    </row>
    <row r="152" spans="1:22" s="3" customFormat="1" x14ac:dyDescent="0.35">
      <c r="A152" s="63">
        <v>0.47575231481481484</v>
      </c>
      <c r="B152" s="81">
        <f t="shared" si="24"/>
        <v>742.00000000000091</v>
      </c>
      <c r="C152" s="54">
        <f t="shared" si="22"/>
        <v>12.366666666666681</v>
      </c>
      <c r="D152" s="54">
        <f t="shared" si="23"/>
        <v>8.3333333333399651E-2</v>
      </c>
      <c r="E152">
        <v>30.1</v>
      </c>
      <c r="F152" s="31">
        <f>SUM($E$13:E152)</f>
        <v>1979.1000000000001</v>
      </c>
      <c r="G152" s="52">
        <f t="shared" si="30"/>
        <v>1.9791000000000001</v>
      </c>
      <c r="H152" s="54">
        <f t="shared" si="31"/>
        <v>1.4625833333333333</v>
      </c>
      <c r="I152" s="87">
        <f t="shared" si="25"/>
        <v>-1.203999999999042E-5</v>
      </c>
      <c r="J152" s="54">
        <f t="shared" si="26"/>
        <v>0.72239999999942517</v>
      </c>
      <c r="K152" s="54">
        <f t="shared" si="32"/>
        <v>0.74018333333390818</v>
      </c>
      <c r="L152" s="38"/>
      <c r="M152" s="38"/>
      <c r="N152" s="56">
        <f t="shared" si="27"/>
        <v>18.087280555555576</v>
      </c>
      <c r="O152" s="56">
        <f t="shared" si="28"/>
        <v>6.1681944444541434E-2</v>
      </c>
      <c r="P152" s="56">
        <f>SUM($O$13:O152)</f>
        <v>14.129080555555582</v>
      </c>
      <c r="Q152" s="56">
        <f t="shared" si="29"/>
        <v>3.9581999999999944</v>
      </c>
      <c r="T152" s="7"/>
      <c r="U152" s="8"/>
      <c r="V152" s="8"/>
    </row>
    <row r="153" spans="1:22" s="3" customFormat="1" x14ac:dyDescent="0.35">
      <c r="A153" s="63">
        <v>0.4758101851851852</v>
      </c>
      <c r="B153" s="81">
        <f t="shared" si="24"/>
        <v>746.99999999999841</v>
      </c>
      <c r="C153" s="54">
        <f t="shared" si="22"/>
        <v>12.449999999999974</v>
      </c>
      <c r="D153" s="54">
        <f t="shared" si="23"/>
        <v>8.3333333333293069E-2</v>
      </c>
      <c r="E153">
        <v>20.2</v>
      </c>
      <c r="F153" s="31">
        <f>SUM($E$13:E153)</f>
        <v>1999.3000000000002</v>
      </c>
      <c r="G153" s="52">
        <f t="shared" si="30"/>
        <v>1.9993000000000001</v>
      </c>
      <c r="H153" s="52">
        <f t="shared" si="31"/>
        <v>1.4625833333333333</v>
      </c>
      <c r="I153" s="87">
        <f t="shared" si="25"/>
        <v>-8.0800000000039037E-6</v>
      </c>
      <c r="J153" s="54">
        <f t="shared" si="26"/>
        <v>0.48480000000023421</v>
      </c>
      <c r="K153" s="54">
        <f t="shared" si="32"/>
        <v>0.97778333333309919</v>
      </c>
      <c r="L153" s="38"/>
      <c r="M153" s="38"/>
      <c r="N153" s="56">
        <f t="shared" si="27"/>
        <v>18.209162499999962</v>
      </c>
      <c r="O153" s="56">
        <f t="shared" si="28"/>
        <v>8.1481944444385557E-2</v>
      </c>
      <c r="P153" s="56">
        <f>SUM($O$13:O153)</f>
        <v>14.210562499999968</v>
      </c>
      <c r="Q153" s="56">
        <f t="shared" si="29"/>
        <v>3.9985999999999944</v>
      </c>
      <c r="T153" s="7"/>
      <c r="U153" s="8"/>
      <c r="V153" s="8"/>
    </row>
    <row r="154" spans="1:22" s="3" customFormat="1" x14ac:dyDescent="0.35">
      <c r="A154" s="63">
        <v>0.4758680555555555</v>
      </c>
      <c r="B154" s="81">
        <f t="shared" si="24"/>
        <v>751.99999999999602</v>
      </c>
      <c r="C154" s="54">
        <f t="shared" si="22"/>
        <v>12.533333333333267</v>
      </c>
      <c r="D154" s="54">
        <f t="shared" si="23"/>
        <v>8.3333333333293069E-2</v>
      </c>
      <c r="E154">
        <v>21.8</v>
      </c>
      <c r="F154" s="31">
        <f>SUM($E$13:E154)</f>
        <v>2021.1000000000001</v>
      </c>
      <c r="G154" s="52">
        <f t="shared" si="30"/>
        <v>2.0211000000000001</v>
      </c>
      <c r="H154" s="54">
        <f t="shared" si="31"/>
        <v>1.4625833333333333</v>
      </c>
      <c r="I154" s="87">
        <f t="shared" si="25"/>
        <v>-8.7200000000042127E-6</v>
      </c>
      <c r="J154" s="54">
        <f t="shared" si="26"/>
        <v>0.5232000000002528</v>
      </c>
      <c r="K154" s="54">
        <f t="shared" si="32"/>
        <v>0.93938333333308055</v>
      </c>
      <c r="L154" s="38"/>
      <c r="M154" s="38"/>
      <c r="N154" s="56">
        <f t="shared" si="27"/>
        <v>18.331044444444348</v>
      </c>
      <c r="O154" s="56">
        <f t="shared" si="28"/>
        <v>7.8281944444385562E-2</v>
      </c>
      <c r="P154" s="56">
        <f>SUM($O$13:O154)</f>
        <v>14.288844444444354</v>
      </c>
      <c r="Q154" s="56">
        <f t="shared" si="29"/>
        <v>4.042199999999994</v>
      </c>
      <c r="T154" s="7"/>
      <c r="U154" s="8"/>
      <c r="V154" s="8"/>
    </row>
    <row r="155" spans="1:22" s="3" customFormat="1" x14ac:dyDescent="0.35">
      <c r="A155" s="63">
        <v>0.47593749999999996</v>
      </c>
      <c r="B155" s="81">
        <f t="shared" si="24"/>
        <v>757.99999999999704</v>
      </c>
      <c r="C155" s="54">
        <f t="shared" si="22"/>
        <v>12.633333333333283</v>
      </c>
      <c r="D155" s="54">
        <f t="shared" si="23"/>
        <v>0.10000000000001563</v>
      </c>
      <c r="E155">
        <v>20.2</v>
      </c>
      <c r="F155" s="31">
        <f>SUM($E$13:E155)</f>
        <v>2041.3000000000002</v>
      </c>
      <c r="G155" s="52">
        <f t="shared" si="30"/>
        <v>2.0413000000000001</v>
      </c>
      <c r="H155" s="52">
        <f t="shared" si="31"/>
        <v>1.4625833333333333</v>
      </c>
      <c r="I155" s="87">
        <f t="shared" si="25"/>
        <v>-6.7333333333322809E-6</v>
      </c>
      <c r="J155" s="54">
        <f t="shared" si="26"/>
        <v>0.40399999999993685</v>
      </c>
      <c r="K155" s="54">
        <f t="shared" si="32"/>
        <v>1.0585833333333965</v>
      </c>
      <c r="L155" s="38"/>
      <c r="M155" s="38"/>
      <c r="N155" s="56">
        <f t="shared" si="27"/>
        <v>18.477302777777705</v>
      </c>
      <c r="O155" s="56">
        <f t="shared" si="28"/>
        <v>0.1058583333333562</v>
      </c>
      <c r="P155" s="56">
        <f>SUM($O$13:O155)</f>
        <v>14.394702777777711</v>
      </c>
      <c r="Q155" s="56">
        <f t="shared" si="29"/>
        <v>4.082599999999994</v>
      </c>
      <c r="T155" s="7"/>
      <c r="U155" s="8"/>
      <c r="V155" s="8"/>
    </row>
    <row r="156" spans="1:22" s="3" customFormat="1" x14ac:dyDescent="0.35">
      <c r="A156" s="63">
        <v>0.47599537037037037</v>
      </c>
      <c r="B156" s="81">
        <f t="shared" si="24"/>
        <v>763.00000000000091</v>
      </c>
      <c r="C156" s="54">
        <f t="shared" si="22"/>
        <v>12.716666666666683</v>
      </c>
      <c r="D156" s="54">
        <f t="shared" si="23"/>
        <v>8.3333333333399651E-2</v>
      </c>
      <c r="E156">
        <v>22.7</v>
      </c>
      <c r="F156" s="31">
        <f>SUM($E$13:E156)</f>
        <v>2064</v>
      </c>
      <c r="G156" s="52">
        <f t="shared" si="30"/>
        <v>2.0640000000000001</v>
      </c>
      <c r="H156" s="54">
        <f t="shared" si="31"/>
        <v>1.4625833333333333</v>
      </c>
      <c r="I156" s="87">
        <f t="shared" si="25"/>
        <v>-9.0799999999927743E-6</v>
      </c>
      <c r="J156" s="54">
        <f t="shared" si="26"/>
        <v>0.54479999999956641</v>
      </c>
      <c r="K156" s="54">
        <f t="shared" si="32"/>
        <v>0.91778333333376694</v>
      </c>
      <c r="L156" s="38"/>
      <c r="M156" s="38"/>
      <c r="N156" s="56">
        <f t="shared" si="27"/>
        <v>18.599184722222248</v>
      </c>
      <c r="O156" s="56">
        <f t="shared" si="28"/>
        <v>7.6481944444541441E-2</v>
      </c>
      <c r="P156" s="56">
        <f>SUM($O$13:O156)</f>
        <v>14.471184722222253</v>
      </c>
      <c r="Q156" s="56">
        <f t="shared" si="29"/>
        <v>4.1279999999999948</v>
      </c>
      <c r="T156" s="7"/>
      <c r="U156" s="8"/>
      <c r="V156" s="8"/>
    </row>
    <row r="157" spans="1:22" s="3" customFormat="1" x14ac:dyDescent="0.35">
      <c r="A157" s="63">
        <v>0.47605324074074074</v>
      </c>
      <c r="B157" s="81">
        <f t="shared" si="24"/>
        <v>767.99999999999852</v>
      </c>
      <c r="C157" s="54">
        <f t="shared" si="22"/>
        <v>12.799999999999976</v>
      </c>
      <c r="D157" s="54">
        <f t="shared" si="23"/>
        <v>8.3333333333293069E-2</v>
      </c>
      <c r="E157">
        <v>24</v>
      </c>
      <c r="F157" s="31">
        <f>SUM($E$13:E157)</f>
        <v>2088</v>
      </c>
      <c r="G157" s="52">
        <f t="shared" si="30"/>
        <v>2.0880000000000001</v>
      </c>
      <c r="H157" s="52">
        <f t="shared" si="31"/>
        <v>1.4625833333333333</v>
      </c>
      <c r="I157" s="87">
        <f t="shared" si="25"/>
        <v>-9.6000000000046396E-6</v>
      </c>
      <c r="J157" s="54">
        <f t="shared" si="26"/>
        <v>0.57600000000027829</v>
      </c>
      <c r="K157" s="54">
        <f t="shared" si="32"/>
        <v>0.88658333333305506</v>
      </c>
      <c r="L157" s="38"/>
      <c r="M157" s="38"/>
      <c r="N157" s="56">
        <f t="shared" si="27"/>
        <v>18.72106666666663</v>
      </c>
      <c r="O157" s="56">
        <f t="shared" si="28"/>
        <v>7.3881944444385561E-2</v>
      </c>
      <c r="P157" s="56">
        <f>SUM($O$13:O157)</f>
        <v>14.545066666666639</v>
      </c>
      <c r="Q157" s="56">
        <f t="shared" si="29"/>
        <v>4.1759999999999913</v>
      </c>
      <c r="T157" s="7"/>
      <c r="U157" s="8"/>
      <c r="V157" s="8"/>
    </row>
    <row r="158" spans="1:22" s="3" customFormat="1" x14ac:dyDescent="0.35">
      <c r="A158" s="63">
        <v>0.47612268518518519</v>
      </c>
      <c r="B158" s="81">
        <f t="shared" si="24"/>
        <v>773.99999999999955</v>
      </c>
      <c r="C158" s="54">
        <f t="shared" si="22"/>
        <v>12.899999999999991</v>
      </c>
      <c r="D158" s="54">
        <f t="shared" si="23"/>
        <v>0.10000000000001563</v>
      </c>
      <c r="E158">
        <v>25.4</v>
      </c>
      <c r="F158" s="31">
        <f>SUM($E$13:E158)</f>
        <v>2113.4</v>
      </c>
      <c r="G158" s="52">
        <f t="shared" si="30"/>
        <v>2.1133999999999999</v>
      </c>
      <c r="H158" s="54">
        <f t="shared" si="31"/>
        <v>1.4625833333333333</v>
      </c>
      <c r="I158" s="87">
        <f t="shared" si="25"/>
        <v>-8.4666666666653416E-6</v>
      </c>
      <c r="J158" s="54">
        <f t="shared" si="26"/>
        <v>0.50799999999992052</v>
      </c>
      <c r="K158" s="54">
        <f t="shared" si="32"/>
        <v>0.95458333333341283</v>
      </c>
      <c r="L158" s="38"/>
      <c r="M158" s="38"/>
      <c r="N158" s="56">
        <f t="shared" si="27"/>
        <v>18.867324999999987</v>
      </c>
      <c r="O158" s="56">
        <f t="shared" si="28"/>
        <v>9.545833333335621E-2</v>
      </c>
      <c r="P158" s="56">
        <f>SUM($O$13:O158)</f>
        <v>14.640524999999995</v>
      </c>
      <c r="Q158" s="56">
        <f t="shared" si="29"/>
        <v>4.2267999999999919</v>
      </c>
      <c r="T158" s="7"/>
      <c r="U158" s="8"/>
      <c r="V158" s="8"/>
    </row>
    <row r="159" spans="1:22" s="3" customFormat="1" x14ac:dyDescent="0.35">
      <c r="A159" s="63">
        <v>0.47618055555555555</v>
      </c>
      <c r="B159" s="81">
        <f t="shared" si="24"/>
        <v>778.99999999999704</v>
      </c>
      <c r="C159" s="54">
        <f t="shared" si="22"/>
        <v>12.983333333333285</v>
      </c>
      <c r="D159" s="54">
        <f t="shared" si="23"/>
        <v>8.3333333333293069E-2</v>
      </c>
      <c r="E159">
        <v>24.8</v>
      </c>
      <c r="F159" s="31">
        <f>SUM($E$13:E159)</f>
        <v>2138.2000000000003</v>
      </c>
      <c r="G159" s="52">
        <f t="shared" si="30"/>
        <v>2.1382000000000003</v>
      </c>
      <c r="H159" s="52">
        <f t="shared" si="31"/>
        <v>1.4625833333333333</v>
      </c>
      <c r="I159" s="87">
        <f t="shared" si="25"/>
        <v>-9.9200000000047924E-6</v>
      </c>
      <c r="J159" s="54">
        <f t="shared" si="26"/>
        <v>0.59520000000028761</v>
      </c>
      <c r="K159" s="54">
        <f t="shared" si="32"/>
        <v>0.86738333333304574</v>
      </c>
      <c r="L159" s="38"/>
      <c r="M159" s="38"/>
      <c r="N159" s="56">
        <f t="shared" si="27"/>
        <v>18.989206944444373</v>
      </c>
      <c r="O159" s="56">
        <f t="shared" si="28"/>
        <v>7.2281944444385557E-2</v>
      </c>
      <c r="P159" s="56">
        <f>SUM($O$13:O159)</f>
        <v>14.712806944444381</v>
      </c>
      <c r="Q159" s="56">
        <f t="shared" si="29"/>
        <v>4.2763999999999918</v>
      </c>
      <c r="T159" s="7"/>
      <c r="U159" s="8"/>
      <c r="V159" s="8"/>
    </row>
    <row r="160" spans="1:22" s="3" customFormat="1" x14ac:dyDescent="0.35">
      <c r="A160" s="63">
        <v>0.47625000000000001</v>
      </c>
      <c r="B160" s="81">
        <f t="shared" si="24"/>
        <v>784.99999999999795</v>
      </c>
      <c r="C160" s="54">
        <f t="shared" si="22"/>
        <v>13.0833333333333</v>
      </c>
      <c r="D160" s="54">
        <f t="shared" si="23"/>
        <v>0.10000000000001563</v>
      </c>
      <c r="E160">
        <v>22.3</v>
      </c>
      <c r="F160" s="31">
        <f>SUM($E$13:E160)</f>
        <v>2160.5000000000005</v>
      </c>
      <c r="G160" s="52">
        <f t="shared" si="30"/>
        <v>2.1605000000000003</v>
      </c>
      <c r="H160" s="54">
        <f t="shared" si="31"/>
        <v>1.4625833333333333</v>
      </c>
      <c r="I160" s="87">
        <f t="shared" si="25"/>
        <v>-7.4333333333321718E-6</v>
      </c>
      <c r="J160" s="54">
        <f t="shared" si="26"/>
        <v>0.44599999999993029</v>
      </c>
      <c r="K160" s="54">
        <f t="shared" si="32"/>
        <v>1.0165833333334031</v>
      </c>
      <c r="L160" s="67">
        <f>AVERAGE(K140:K160)</f>
        <v>0.86328809523811723</v>
      </c>
      <c r="M160" s="68">
        <f>AVERAGE(Q186:Q197)</f>
        <v>6.00728333333333</v>
      </c>
      <c r="N160" s="56">
        <f t="shared" si="27"/>
        <v>19.13546527777773</v>
      </c>
      <c r="O160" s="56">
        <f t="shared" si="28"/>
        <v>0.10165833333335621</v>
      </c>
      <c r="P160" s="56">
        <f>SUM($O$13:O160)</f>
        <v>14.814465277777737</v>
      </c>
      <c r="Q160" s="56">
        <f t="shared" si="29"/>
        <v>4.3209999999999926</v>
      </c>
      <c r="T160" s="7"/>
      <c r="U160" s="8"/>
      <c r="V160" s="8"/>
    </row>
    <row r="161" spans="1:22" s="3" customFormat="1" x14ac:dyDescent="0.35">
      <c r="A161" s="63">
        <v>0.47631944444444446</v>
      </c>
      <c r="B161" s="81">
        <f t="shared" si="24"/>
        <v>790.99999999999898</v>
      </c>
      <c r="C161" s="54">
        <f t="shared" si="22"/>
        <v>13.183333333333316</v>
      </c>
      <c r="D161" s="54">
        <f t="shared" si="23"/>
        <v>0.10000000000001563</v>
      </c>
      <c r="E161">
        <v>24.7</v>
      </c>
      <c r="F161" s="31">
        <f>SUM($E$13:E161)</f>
        <v>2185.2000000000003</v>
      </c>
      <c r="G161" s="52">
        <f t="shared" si="30"/>
        <v>2.1852000000000005</v>
      </c>
      <c r="H161" s="52">
        <f t="shared" si="31"/>
        <v>1.4625833333333333</v>
      </c>
      <c r="I161" s="87">
        <f t="shared" si="25"/>
        <v>-8.2333333333320455E-6</v>
      </c>
      <c r="J161" s="54">
        <f t="shared" si="26"/>
        <v>0.49399999999992278</v>
      </c>
      <c r="K161" s="54">
        <f t="shared" si="32"/>
        <v>0.96858333333341062</v>
      </c>
      <c r="L161" s="38"/>
      <c r="M161" s="38"/>
      <c r="N161" s="56">
        <f t="shared" si="27"/>
        <v>19.281723611111087</v>
      </c>
      <c r="O161" s="56">
        <f t="shared" si="28"/>
        <v>9.6858333333356209E-2</v>
      </c>
      <c r="P161" s="56">
        <f>SUM($O$13:O161)</f>
        <v>14.911323611111094</v>
      </c>
      <c r="Q161" s="56">
        <f t="shared" si="29"/>
        <v>4.370399999999993</v>
      </c>
      <c r="T161" s="7"/>
      <c r="U161" s="8"/>
      <c r="V161" s="8"/>
    </row>
    <row r="162" spans="1:22" s="3" customFormat="1" x14ac:dyDescent="0.35">
      <c r="A162" s="63">
        <v>0.47637731481481477</v>
      </c>
      <c r="B162" s="81">
        <f t="shared" si="24"/>
        <v>795.99999999999659</v>
      </c>
      <c r="C162" s="54">
        <f t="shared" si="22"/>
        <v>13.266666666666609</v>
      </c>
      <c r="D162" s="54">
        <f t="shared" si="23"/>
        <v>8.3333333333293069E-2</v>
      </c>
      <c r="E162">
        <v>29.7</v>
      </c>
      <c r="F162" s="31">
        <f>SUM($E$13:E162)</f>
        <v>2214.9</v>
      </c>
      <c r="G162" s="52">
        <f t="shared" si="30"/>
        <v>2.2149000000000001</v>
      </c>
      <c r="H162" s="54">
        <f t="shared" si="31"/>
        <v>1.4625833333333333</v>
      </c>
      <c r="I162" s="87">
        <f t="shared" si="25"/>
        <v>-1.1880000000005741E-5</v>
      </c>
      <c r="J162" s="54">
        <f t="shared" si="26"/>
        <v>0.71280000000034438</v>
      </c>
      <c r="K162" s="54">
        <f t="shared" si="32"/>
        <v>0.74978333333298897</v>
      </c>
      <c r="L162" s="38"/>
      <c r="M162" s="38"/>
      <c r="N162" s="56">
        <f t="shared" si="27"/>
        <v>19.403605555555473</v>
      </c>
      <c r="O162" s="56">
        <f t="shared" si="28"/>
        <v>6.2481944444385561E-2</v>
      </c>
      <c r="P162" s="56">
        <f>SUM($O$13:O162)</f>
        <v>14.973805555555479</v>
      </c>
      <c r="Q162" s="56">
        <f t="shared" si="29"/>
        <v>4.4297999999999931</v>
      </c>
      <c r="T162" s="7"/>
      <c r="U162" s="8"/>
      <c r="V162" s="8"/>
    </row>
    <row r="163" spans="1:22" s="3" customFormat="1" x14ac:dyDescent="0.35">
      <c r="A163" s="63">
        <v>0.47644675925925922</v>
      </c>
      <c r="B163" s="81">
        <f t="shared" si="24"/>
        <v>801.9999999999975</v>
      </c>
      <c r="C163" s="54">
        <f t="shared" si="22"/>
        <v>13.366666666666625</v>
      </c>
      <c r="D163" s="54">
        <f t="shared" si="23"/>
        <v>0.10000000000001563</v>
      </c>
      <c r="E163">
        <v>22.7</v>
      </c>
      <c r="F163" s="31">
        <f>SUM($E$13:E163)</f>
        <v>2237.6</v>
      </c>
      <c r="G163" s="52">
        <f t="shared" si="30"/>
        <v>2.2376</v>
      </c>
      <c r="H163" s="52">
        <f t="shared" si="31"/>
        <v>1.4625833333333333</v>
      </c>
      <c r="I163" s="87">
        <f t="shared" si="25"/>
        <v>-7.5666666666654832E-6</v>
      </c>
      <c r="J163" s="54">
        <f t="shared" si="26"/>
        <v>0.45399999999992902</v>
      </c>
      <c r="K163" s="54">
        <f t="shared" si="32"/>
        <v>1.0085833333334042</v>
      </c>
      <c r="L163" s="38"/>
      <c r="M163" s="38"/>
      <c r="N163" s="56">
        <f t="shared" si="27"/>
        <v>19.549863888888826</v>
      </c>
      <c r="O163" s="56">
        <f t="shared" si="28"/>
        <v>0.10085833333335618</v>
      </c>
      <c r="P163" s="56">
        <f>SUM($O$13:O163)</f>
        <v>15.074663888888836</v>
      </c>
      <c r="Q163" s="56">
        <f t="shared" si="29"/>
        <v>4.4751999999999903</v>
      </c>
      <c r="T163" s="7"/>
      <c r="U163" s="8"/>
      <c r="V163" s="8"/>
    </row>
    <row r="164" spans="1:22" s="3" customFormat="1" x14ac:dyDescent="0.35">
      <c r="A164" s="63">
        <v>0.47650462962962964</v>
      </c>
      <c r="B164" s="81">
        <f t="shared" si="24"/>
        <v>807.00000000000148</v>
      </c>
      <c r="C164" s="54">
        <f t="shared" si="22"/>
        <v>13.450000000000024</v>
      </c>
      <c r="D164" s="54">
        <f t="shared" si="23"/>
        <v>8.3333333333399651E-2</v>
      </c>
      <c r="E164">
        <v>24.6</v>
      </c>
      <c r="F164" s="31">
        <f>SUM($E$13:E164)</f>
        <v>2262.1999999999998</v>
      </c>
      <c r="G164" s="52">
        <f t="shared" si="30"/>
        <v>2.2622</v>
      </c>
      <c r="H164" s="54">
        <f t="shared" si="31"/>
        <v>1.4625833333333333</v>
      </c>
      <c r="I164" s="87">
        <f t="shared" si="25"/>
        <v>-9.839999999992169E-6</v>
      </c>
      <c r="J164" s="54">
        <f t="shared" si="26"/>
        <v>0.59039999999953019</v>
      </c>
      <c r="K164" s="54">
        <f t="shared" si="32"/>
        <v>0.87218333333380316</v>
      </c>
      <c r="L164" s="38"/>
      <c r="M164" s="38"/>
      <c r="N164" s="56">
        <f t="shared" si="27"/>
        <v>19.671745833333368</v>
      </c>
      <c r="O164" s="56">
        <f t="shared" si="28"/>
        <v>7.2681944444541444E-2</v>
      </c>
      <c r="P164" s="56">
        <f>SUM($O$13:O164)</f>
        <v>15.147345833333377</v>
      </c>
      <c r="Q164" s="56">
        <f t="shared" si="29"/>
        <v>4.5243999999999911</v>
      </c>
      <c r="T164" s="7"/>
      <c r="U164" s="8"/>
      <c r="V164" s="8"/>
    </row>
    <row r="165" spans="1:22" s="3" customFormat="1" x14ac:dyDescent="0.35">
      <c r="A165" s="63">
        <v>0.4765625</v>
      </c>
      <c r="B165" s="81">
        <f t="shared" si="24"/>
        <v>811.99999999999909</v>
      </c>
      <c r="C165" s="54">
        <f t="shared" si="22"/>
        <v>13.533333333333317</v>
      </c>
      <c r="D165" s="54">
        <f t="shared" si="23"/>
        <v>8.3333333333293069E-2</v>
      </c>
      <c r="E165">
        <v>24</v>
      </c>
      <c r="F165" s="31">
        <f>SUM($E$13:E165)</f>
        <v>2286.1999999999998</v>
      </c>
      <c r="G165" s="52">
        <f t="shared" si="30"/>
        <v>2.2862</v>
      </c>
      <c r="H165" s="52">
        <f t="shared" si="31"/>
        <v>1.4625833333333333</v>
      </c>
      <c r="I165" s="87">
        <f t="shared" si="25"/>
        <v>-9.6000000000046396E-6</v>
      </c>
      <c r="J165" s="54">
        <f t="shared" si="26"/>
        <v>0.57600000000027829</v>
      </c>
      <c r="K165" s="54">
        <f t="shared" si="32"/>
        <v>0.88658333333305506</v>
      </c>
      <c r="L165" s="38"/>
      <c r="M165" s="38"/>
      <c r="N165" s="56">
        <f t="shared" si="27"/>
        <v>19.793627777777754</v>
      </c>
      <c r="O165" s="56">
        <f t="shared" si="28"/>
        <v>7.3881944444385561E-2</v>
      </c>
      <c r="P165" s="56">
        <f>SUM($O$13:O165)</f>
        <v>15.221227777777763</v>
      </c>
      <c r="Q165" s="56">
        <f t="shared" si="29"/>
        <v>4.5723999999999911</v>
      </c>
      <c r="T165" s="7"/>
      <c r="U165" s="8"/>
      <c r="V165" s="8"/>
    </row>
    <row r="166" spans="1:22" s="3" customFormat="1" x14ac:dyDescent="0.35">
      <c r="A166" s="63">
        <v>0.47663194444444446</v>
      </c>
      <c r="B166" s="81">
        <f t="shared" si="24"/>
        <v>818</v>
      </c>
      <c r="C166" s="54">
        <f t="shared" si="22"/>
        <v>13.633333333333333</v>
      </c>
      <c r="D166" s="54">
        <f t="shared" si="23"/>
        <v>0.10000000000001563</v>
      </c>
      <c r="E166">
        <v>24.2</v>
      </c>
      <c r="F166" s="31">
        <f>SUM($E$13:E166)</f>
        <v>2310.3999999999996</v>
      </c>
      <c r="G166" s="52">
        <f t="shared" si="30"/>
        <v>2.3103999999999996</v>
      </c>
      <c r="H166" s="54">
        <f t="shared" si="31"/>
        <v>1.4625833333333333</v>
      </c>
      <c r="I166" s="87">
        <f t="shared" si="25"/>
        <v>-8.0666666666654047E-6</v>
      </c>
      <c r="J166" s="54">
        <f t="shared" si="26"/>
        <v>0.48399999999992432</v>
      </c>
      <c r="K166" s="54">
        <f t="shared" si="32"/>
        <v>0.97858333333340908</v>
      </c>
      <c r="L166" s="38"/>
      <c r="M166" s="38"/>
      <c r="N166" s="56">
        <f t="shared" si="27"/>
        <v>19.939886111111111</v>
      </c>
      <c r="O166" s="56">
        <f t="shared" si="28"/>
        <v>9.7858333333356209E-2</v>
      </c>
      <c r="P166" s="56">
        <f>SUM($O$13:O166)</f>
        <v>15.319086111111119</v>
      </c>
      <c r="Q166" s="56">
        <f t="shared" si="29"/>
        <v>4.620799999999992</v>
      </c>
      <c r="T166" s="7"/>
      <c r="U166" s="8"/>
      <c r="V166" s="8"/>
    </row>
    <row r="167" spans="1:22" s="3" customFormat="1" x14ac:dyDescent="0.35">
      <c r="A167" s="63">
        <v>0.47668981481481482</v>
      </c>
      <c r="B167" s="81">
        <f t="shared" si="24"/>
        <v>822.9999999999975</v>
      </c>
      <c r="C167" s="54">
        <f t="shared" si="22"/>
        <v>13.716666666666626</v>
      </c>
      <c r="D167" s="54">
        <f t="shared" si="23"/>
        <v>8.3333333333293069E-2</v>
      </c>
      <c r="E167">
        <v>24.9</v>
      </c>
      <c r="F167" s="31">
        <f>SUM($E$13:E167)</f>
        <v>2335.2999999999997</v>
      </c>
      <c r="G167" s="52">
        <f t="shared" si="30"/>
        <v>2.3352999999999997</v>
      </c>
      <c r="H167" s="52">
        <f t="shared" si="31"/>
        <v>1.4625833333333333</v>
      </c>
      <c r="I167" s="87">
        <f t="shared" si="25"/>
        <v>-9.9600000000048123E-6</v>
      </c>
      <c r="J167" s="54">
        <f t="shared" si="26"/>
        <v>0.59760000000028868</v>
      </c>
      <c r="K167" s="54">
        <f t="shared" si="32"/>
        <v>0.86498333333304467</v>
      </c>
      <c r="L167" s="38"/>
      <c r="M167" s="38"/>
      <c r="N167" s="56">
        <f t="shared" si="27"/>
        <v>20.061768055555497</v>
      </c>
      <c r="O167" s="56">
        <f t="shared" si="28"/>
        <v>7.2081944444385565E-2</v>
      </c>
      <c r="P167" s="56">
        <f>SUM($O$13:O167)</f>
        <v>15.391168055555504</v>
      </c>
      <c r="Q167" s="56">
        <f t="shared" si="29"/>
        <v>4.6705999999999932</v>
      </c>
      <c r="T167" s="7"/>
      <c r="U167" s="8"/>
      <c r="V167" s="8"/>
    </row>
    <row r="168" spans="1:22" s="3" customFormat="1" x14ac:dyDescent="0.35">
      <c r="A168" s="63">
        <v>0.47674768518518523</v>
      </c>
      <c r="B168" s="81">
        <f t="shared" si="24"/>
        <v>828.00000000000159</v>
      </c>
      <c r="C168" s="54">
        <f t="shared" si="22"/>
        <v>13.800000000000026</v>
      </c>
      <c r="D168" s="54">
        <f t="shared" si="23"/>
        <v>8.3333333333399651E-2</v>
      </c>
      <c r="E168">
        <v>23</v>
      </c>
      <c r="F168" s="31">
        <f>SUM($E$13:E168)</f>
        <v>2358.2999999999997</v>
      </c>
      <c r="G168" s="52">
        <f t="shared" si="30"/>
        <v>2.3582999999999998</v>
      </c>
      <c r="H168" s="54">
        <f t="shared" si="31"/>
        <v>1.4625833333333333</v>
      </c>
      <c r="I168" s="87">
        <f t="shared" si="25"/>
        <v>-9.1999999999926799E-6</v>
      </c>
      <c r="J168" s="54">
        <f t="shared" si="26"/>
        <v>0.55199999999956073</v>
      </c>
      <c r="K168" s="54">
        <f t="shared" si="32"/>
        <v>0.91058333333377262</v>
      </c>
      <c r="L168" s="38"/>
      <c r="M168" s="38"/>
      <c r="N168" s="56">
        <f t="shared" si="27"/>
        <v>20.183650000000039</v>
      </c>
      <c r="O168" s="56">
        <f t="shared" si="28"/>
        <v>7.5881944444541438E-2</v>
      </c>
      <c r="P168" s="56">
        <f>SUM($O$13:O168)</f>
        <v>15.467050000000045</v>
      </c>
      <c r="Q168" s="56">
        <f t="shared" si="29"/>
        <v>4.7165999999999944</v>
      </c>
      <c r="T168" s="7"/>
      <c r="U168" s="8"/>
      <c r="V168" s="8"/>
    </row>
    <row r="169" spans="1:22" s="3" customFormat="1" x14ac:dyDescent="0.35">
      <c r="A169" s="63">
        <v>0.47681712962962958</v>
      </c>
      <c r="B169" s="81">
        <f t="shared" si="24"/>
        <v>833.99999999999613</v>
      </c>
      <c r="C169" s="54">
        <f t="shared" si="22"/>
        <v>13.899999999999935</v>
      </c>
      <c r="D169" s="54">
        <f t="shared" si="23"/>
        <v>9.9999999999909051E-2</v>
      </c>
      <c r="E169">
        <v>25.1</v>
      </c>
      <c r="F169" s="31">
        <f>SUM($E$13:E169)</f>
        <v>2383.3999999999996</v>
      </c>
      <c r="G169" s="52">
        <f t="shared" si="30"/>
        <v>2.3833999999999995</v>
      </c>
      <c r="H169" s="52">
        <f t="shared" si="31"/>
        <v>1.4625833333333333</v>
      </c>
      <c r="I169" s="87">
        <f t="shared" si="25"/>
        <v>-8.3666666666742771E-6</v>
      </c>
      <c r="J169" s="54">
        <f t="shared" si="26"/>
        <v>0.50200000000045664</v>
      </c>
      <c r="K169" s="54">
        <f t="shared" si="32"/>
        <v>0.96058333333287671</v>
      </c>
      <c r="L169" s="38"/>
      <c r="M169" s="38"/>
      <c r="N169" s="56">
        <f t="shared" si="27"/>
        <v>20.329908333333236</v>
      </c>
      <c r="O169" s="56">
        <f t="shared" si="28"/>
        <v>9.605833333320031E-2</v>
      </c>
      <c r="P169" s="56">
        <f>SUM($O$13:O169)</f>
        <v>15.563108333333245</v>
      </c>
      <c r="Q169" s="56">
        <f t="shared" si="29"/>
        <v>4.766799999999991</v>
      </c>
      <c r="T169" s="7"/>
      <c r="U169" s="8"/>
      <c r="V169" s="8"/>
    </row>
    <row r="170" spans="1:22" s="3" customFormat="1" x14ac:dyDescent="0.35">
      <c r="A170" s="63">
        <v>0.47687499999999999</v>
      </c>
      <c r="B170" s="81">
        <f t="shared" si="24"/>
        <v>839</v>
      </c>
      <c r="C170" s="54">
        <f t="shared" si="22"/>
        <v>13.983333333333334</v>
      </c>
      <c r="D170" s="54">
        <f t="shared" si="23"/>
        <v>8.3333333333399651E-2</v>
      </c>
      <c r="E170">
        <v>23.6</v>
      </c>
      <c r="F170" s="31">
        <f>SUM($E$13:E170)</f>
        <v>2406.9999999999995</v>
      </c>
      <c r="G170" s="52">
        <f t="shared" si="30"/>
        <v>2.4069999999999996</v>
      </c>
      <c r="H170" s="54">
        <f t="shared" si="31"/>
        <v>1.4625833333333333</v>
      </c>
      <c r="I170" s="87">
        <f t="shared" si="25"/>
        <v>-9.4399999999924879E-6</v>
      </c>
      <c r="J170" s="54">
        <f t="shared" si="26"/>
        <v>0.56639999999954926</v>
      </c>
      <c r="K170" s="54">
        <f t="shared" si="32"/>
        <v>0.89618333333378408</v>
      </c>
      <c r="L170" s="38"/>
      <c r="M170" s="38"/>
      <c r="N170" s="56">
        <f t="shared" si="27"/>
        <v>20.451790277777778</v>
      </c>
      <c r="O170" s="56">
        <f t="shared" si="28"/>
        <v>7.4681944444541445E-2</v>
      </c>
      <c r="P170" s="56">
        <f>SUM($O$13:O170)</f>
        <v>15.637790277777787</v>
      </c>
      <c r="Q170" s="56">
        <f t="shared" si="29"/>
        <v>4.8139999999999912</v>
      </c>
      <c r="T170" s="7"/>
      <c r="U170" s="8"/>
      <c r="V170" s="8"/>
    </row>
    <row r="171" spans="1:22" s="3" customFormat="1" x14ac:dyDescent="0.35">
      <c r="A171" s="63">
        <v>0.47694444444444445</v>
      </c>
      <c r="B171" s="81">
        <f t="shared" si="24"/>
        <v>845.00000000000102</v>
      </c>
      <c r="C171" s="54">
        <f t="shared" si="22"/>
        <v>14.08333333333335</v>
      </c>
      <c r="D171" s="54">
        <f t="shared" si="23"/>
        <v>0.10000000000001563</v>
      </c>
      <c r="E171">
        <v>27.4</v>
      </c>
      <c r="F171" s="31">
        <f>SUM($E$13:E171)</f>
        <v>2434.3999999999996</v>
      </c>
      <c r="G171" s="52">
        <f t="shared" si="30"/>
        <v>2.4343999999999997</v>
      </c>
      <c r="H171" s="52">
        <f t="shared" si="31"/>
        <v>1.4625833333333333</v>
      </c>
      <c r="I171" s="87">
        <f t="shared" si="25"/>
        <v>-9.1333333333319048E-6</v>
      </c>
      <c r="J171" s="54">
        <f t="shared" si="26"/>
        <v>0.54799999999991433</v>
      </c>
      <c r="K171" s="54">
        <f t="shared" si="32"/>
        <v>0.91458333333341901</v>
      </c>
      <c r="L171" s="38"/>
      <c r="M171" s="38"/>
      <c r="N171" s="56">
        <f t="shared" si="27"/>
        <v>20.598048611111135</v>
      </c>
      <c r="O171" s="56">
        <f t="shared" si="28"/>
        <v>9.1458333333356193E-2</v>
      </c>
      <c r="P171" s="56">
        <f>SUM($O$13:O171)</f>
        <v>15.729248611111144</v>
      </c>
      <c r="Q171" s="56">
        <f t="shared" si="29"/>
        <v>4.8687999999999914</v>
      </c>
      <c r="T171" s="7"/>
      <c r="U171" s="8"/>
      <c r="V171" s="8"/>
    </row>
    <row r="172" spans="1:22" s="3" customFormat="1" x14ac:dyDescent="0.35">
      <c r="A172" s="63">
        <v>0.47700231481481481</v>
      </c>
      <c r="B172" s="81">
        <f t="shared" si="24"/>
        <v>849.99999999999864</v>
      </c>
      <c r="C172" s="54">
        <f t="shared" si="22"/>
        <v>14.166666666666643</v>
      </c>
      <c r="D172" s="54">
        <f t="shared" si="23"/>
        <v>8.3333333333293069E-2</v>
      </c>
      <c r="E172">
        <v>33.700000000000003</v>
      </c>
      <c r="F172" s="31">
        <f>SUM($E$13:E172)</f>
        <v>2468.0999999999995</v>
      </c>
      <c r="G172" s="52">
        <f t="shared" si="30"/>
        <v>2.4680999999999993</v>
      </c>
      <c r="H172" s="54">
        <f t="shared" si="31"/>
        <v>1.4625833333333333</v>
      </c>
      <c r="I172" s="87">
        <f t="shared" si="25"/>
        <v>-1.3480000000006515E-5</v>
      </c>
      <c r="J172" s="54">
        <f t="shared" si="26"/>
        <v>0.80880000000039087</v>
      </c>
      <c r="K172" s="54">
        <f t="shared" si="32"/>
        <v>0.65378333333294247</v>
      </c>
      <c r="L172" s="38"/>
      <c r="M172" s="38"/>
      <c r="N172" s="56">
        <f t="shared" si="27"/>
        <v>20.719930555555521</v>
      </c>
      <c r="O172" s="56">
        <f t="shared" si="28"/>
        <v>5.4481944444385547E-2</v>
      </c>
      <c r="P172" s="56">
        <f>SUM($O$13:O172)</f>
        <v>15.783730555555529</v>
      </c>
      <c r="Q172" s="56">
        <f t="shared" si="29"/>
        <v>4.9361999999999924</v>
      </c>
      <c r="T172" s="7"/>
      <c r="U172" s="8"/>
      <c r="V172" s="8"/>
    </row>
    <row r="173" spans="1:22" s="3" customFormat="1" x14ac:dyDescent="0.35">
      <c r="A173" s="63">
        <v>0.47706018518518517</v>
      </c>
      <c r="B173" s="81">
        <f t="shared" si="24"/>
        <v>854.99999999999613</v>
      </c>
      <c r="C173" s="54">
        <f t="shared" si="22"/>
        <v>14.249999999999936</v>
      </c>
      <c r="D173" s="54">
        <f t="shared" si="23"/>
        <v>8.3333333333293069E-2</v>
      </c>
      <c r="E173">
        <v>21.6</v>
      </c>
      <c r="F173" s="31">
        <f>SUM($E$13:E173)</f>
        <v>2489.6999999999994</v>
      </c>
      <c r="G173" s="52">
        <f t="shared" si="30"/>
        <v>2.4896999999999996</v>
      </c>
      <c r="H173" s="52">
        <f t="shared" si="31"/>
        <v>1.4625833333333333</v>
      </c>
      <c r="I173" s="87">
        <f t="shared" si="25"/>
        <v>-8.6400000000041762E-6</v>
      </c>
      <c r="J173" s="54">
        <f t="shared" si="26"/>
        <v>0.51840000000025055</v>
      </c>
      <c r="K173" s="54">
        <f t="shared" si="32"/>
        <v>0.9441833333330828</v>
      </c>
      <c r="L173" s="38"/>
      <c r="M173" s="38"/>
      <c r="N173" s="56">
        <f t="shared" si="27"/>
        <v>20.841812499999907</v>
      </c>
      <c r="O173" s="56">
        <f t="shared" si="28"/>
        <v>7.8681944444385546E-2</v>
      </c>
      <c r="P173" s="56">
        <f>SUM($O$13:O173)</f>
        <v>15.862412499999914</v>
      </c>
      <c r="Q173" s="56">
        <f t="shared" si="29"/>
        <v>4.9793999999999929</v>
      </c>
      <c r="T173" s="7"/>
      <c r="U173" s="8"/>
      <c r="V173" s="8"/>
    </row>
    <row r="174" spans="1:22" s="3" customFormat="1" x14ac:dyDescent="0.35">
      <c r="A174" s="63">
        <v>0.47712962962962963</v>
      </c>
      <c r="B174" s="81">
        <f t="shared" si="24"/>
        <v>860.99999999999704</v>
      </c>
      <c r="C174" s="54">
        <f t="shared" si="22"/>
        <v>14.349999999999952</v>
      </c>
      <c r="D174" s="54">
        <f t="shared" si="23"/>
        <v>0.10000000000001563</v>
      </c>
      <c r="E174">
        <v>23.8</v>
      </c>
      <c r="F174" s="31">
        <f>SUM($E$13:E174)</f>
        <v>2513.4999999999995</v>
      </c>
      <c r="G174" s="52">
        <f t="shared" si="30"/>
        <v>2.5134999999999996</v>
      </c>
      <c r="H174" s="54">
        <f t="shared" si="31"/>
        <v>1.4625833333333333</v>
      </c>
      <c r="I174" s="87">
        <f t="shared" si="25"/>
        <v>-7.9333333333320924E-6</v>
      </c>
      <c r="J174" s="54">
        <f t="shared" si="26"/>
        <v>0.47599999999992559</v>
      </c>
      <c r="K174" s="54">
        <f t="shared" si="32"/>
        <v>0.98658333333340775</v>
      </c>
      <c r="L174" s="38"/>
      <c r="M174" s="38"/>
      <c r="N174" s="56">
        <f t="shared" si="27"/>
        <v>20.988070833333264</v>
      </c>
      <c r="O174" s="56">
        <f t="shared" si="28"/>
        <v>9.8658333333356191E-2</v>
      </c>
      <c r="P174" s="56">
        <f>SUM($O$13:O174)</f>
        <v>15.96107083333327</v>
      </c>
      <c r="Q174" s="56">
        <f t="shared" si="29"/>
        <v>5.0269999999999939</v>
      </c>
      <c r="T174" s="7"/>
      <c r="U174" s="8"/>
      <c r="V174" s="8"/>
    </row>
    <row r="175" spans="1:22" s="3" customFormat="1" x14ac:dyDescent="0.35">
      <c r="A175" s="63">
        <v>0.47718750000000004</v>
      </c>
      <c r="B175" s="81">
        <f t="shared" si="24"/>
        <v>866.00000000000114</v>
      </c>
      <c r="C175" s="54">
        <f t="shared" si="22"/>
        <v>14.433333333333351</v>
      </c>
      <c r="D175" s="54">
        <f t="shared" si="23"/>
        <v>8.3333333333399651E-2</v>
      </c>
      <c r="E175">
        <v>26.7</v>
      </c>
      <c r="F175" s="31">
        <f>SUM($E$13:E175)</f>
        <v>2540.1999999999994</v>
      </c>
      <c r="G175" s="52">
        <f t="shared" si="30"/>
        <v>2.5401999999999996</v>
      </c>
      <c r="H175" s="52">
        <f t="shared" si="31"/>
        <v>1.4625833333333333</v>
      </c>
      <c r="I175" s="87">
        <f t="shared" si="25"/>
        <v>-1.0679999999991499E-5</v>
      </c>
      <c r="J175" s="54">
        <f t="shared" si="26"/>
        <v>0.64079999999949</v>
      </c>
      <c r="K175" s="54">
        <f t="shared" si="32"/>
        <v>0.82178333333384335</v>
      </c>
      <c r="L175" s="38"/>
      <c r="M175" s="38"/>
      <c r="N175" s="56">
        <f t="shared" si="27"/>
        <v>21.109952777777803</v>
      </c>
      <c r="O175" s="56">
        <f t="shared" si="28"/>
        <v>6.8481944444541448E-2</v>
      </c>
      <c r="P175" s="56">
        <f>SUM($O$13:O175)</f>
        <v>16.029552777777813</v>
      </c>
      <c r="Q175" s="56">
        <f t="shared" si="29"/>
        <v>5.0803999999999903</v>
      </c>
      <c r="T175" s="7"/>
      <c r="U175" s="8"/>
      <c r="V175" s="8"/>
    </row>
    <row r="176" spans="1:22" s="3" customFormat="1" x14ac:dyDescent="0.35">
      <c r="A176" s="63">
        <v>0.47724537037037035</v>
      </c>
      <c r="B176" s="81">
        <f t="shared" si="24"/>
        <v>870.99999999999864</v>
      </c>
      <c r="C176" s="54">
        <f t="shared" si="22"/>
        <v>14.516666666666644</v>
      </c>
      <c r="D176" s="54">
        <f t="shared" si="23"/>
        <v>8.3333333333293069E-2</v>
      </c>
      <c r="E176">
        <v>22.3</v>
      </c>
      <c r="F176" s="31">
        <f>SUM($E$13:E176)</f>
        <v>2562.4999999999995</v>
      </c>
      <c r="G176" s="52">
        <f t="shared" si="30"/>
        <v>2.5624999999999996</v>
      </c>
      <c r="H176" s="54">
        <f t="shared" si="31"/>
        <v>1.4625833333333333</v>
      </c>
      <c r="I176" s="87">
        <f t="shared" si="25"/>
        <v>-8.920000000004309E-6</v>
      </c>
      <c r="J176" s="54">
        <f t="shared" si="26"/>
        <v>0.53520000000025858</v>
      </c>
      <c r="K176" s="54">
        <f t="shared" si="32"/>
        <v>0.92738333333307477</v>
      </c>
      <c r="L176" s="38"/>
      <c r="M176" s="38"/>
      <c r="N176" s="56">
        <f t="shared" si="27"/>
        <v>21.231834722222189</v>
      </c>
      <c r="O176" s="56">
        <f t="shared" si="28"/>
        <v>7.7281944444385561E-2</v>
      </c>
      <c r="P176" s="56">
        <f>SUM($O$13:O176)</f>
        <v>16.106834722222199</v>
      </c>
      <c r="Q176" s="56">
        <f t="shared" si="29"/>
        <v>5.1249999999999893</v>
      </c>
      <c r="T176" s="7"/>
      <c r="U176" s="8"/>
      <c r="V176" s="8"/>
    </row>
    <row r="177" spans="1:22" s="3" customFormat="1" x14ac:dyDescent="0.35">
      <c r="A177" s="63">
        <v>0.47730324074074071</v>
      </c>
      <c r="B177" s="81">
        <f t="shared" si="24"/>
        <v>875.99999999999625</v>
      </c>
      <c r="C177" s="54">
        <f t="shared" si="22"/>
        <v>14.599999999999937</v>
      </c>
      <c r="D177" s="54">
        <f t="shared" si="23"/>
        <v>8.3333333333293069E-2</v>
      </c>
      <c r="E177">
        <v>23.2</v>
      </c>
      <c r="F177" s="31">
        <f>SUM($E$13:E177)</f>
        <v>2585.6999999999994</v>
      </c>
      <c r="G177" s="52">
        <f t="shared" si="30"/>
        <v>2.5856999999999992</v>
      </c>
      <c r="H177" s="52">
        <f t="shared" si="31"/>
        <v>1.4625833333333333</v>
      </c>
      <c r="I177" s="87">
        <f t="shared" si="25"/>
        <v>-9.2800000000044834E-6</v>
      </c>
      <c r="J177" s="54">
        <f t="shared" si="26"/>
        <v>0.55680000000026897</v>
      </c>
      <c r="K177" s="54">
        <f t="shared" si="32"/>
        <v>0.90578333333306438</v>
      </c>
      <c r="L177" s="38"/>
      <c r="M177" s="38"/>
      <c r="N177" s="56">
        <f t="shared" si="27"/>
        <v>21.353716666666575</v>
      </c>
      <c r="O177" s="56">
        <f t="shared" si="28"/>
        <v>7.5481944444385565E-2</v>
      </c>
      <c r="P177" s="56">
        <f>SUM($O$13:O177)</f>
        <v>16.182316666666583</v>
      </c>
      <c r="Q177" s="56">
        <f t="shared" si="29"/>
        <v>5.1713999999999913</v>
      </c>
      <c r="T177" s="7"/>
      <c r="U177" s="8"/>
      <c r="V177" s="8"/>
    </row>
    <row r="178" spans="1:22" s="3" customFormat="1" x14ac:dyDescent="0.35">
      <c r="A178" s="63">
        <v>0.47737268518518516</v>
      </c>
      <c r="B178" s="81">
        <f t="shared" si="24"/>
        <v>881.99999999999716</v>
      </c>
      <c r="C178" s="54">
        <f t="shared" si="22"/>
        <v>14.699999999999953</v>
      </c>
      <c r="D178" s="54">
        <f t="shared" si="23"/>
        <v>0.10000000000001563</v>
      </c>
      <c r="E178">
        <v>24.8</v>
      </c>
      <c r="F178" s="31">
        <f>SUM($E$13:E178)</f>
        <v>2610.4999999999995</v>
      </c>
      <c r="G178" s="52">
        <f t="shared" si="30"/>
        <v>2.6104999999999996</v>
      </c>
      <c r="H178" s="54">
        <f t="shared" si="31"/>
        <v>1.4625833333333333</v>
      </c>
      <c r="I178" s="87">
        <f t="shared" si="25"/>
        <v>-8.2666666666653757E-6</v>
      </c>
      <c r="J178" s="54">
        <f t="shared" si="26"/>
        <v>0.4959999999999225</v>
      </c>
      <c r="K178" s="54">
        <f t="shared" si="32"/>
        <v>0.96658333333341084</v>
      </c>
      <c r="L178" s="38"/>
      <c r="M178" s="38"/>
      <c r="N178" s="56">
        <f t="shared" si="27"/>
        <v>21.499974999999932</v>
      </c>
      <c r="O178" s="56">
        <f t="shared" si="28"/>
        <v>9.6658333333356189E-2</v>
      </c>
      <c r="P178" s="56">
        <f>SUM($O$13:O178)</f>
        <v>16.278974999999939</v>
      </c>
      <c r="Q178" s="56">
        <f t="shared" si="29"/>
        <v>5.220999999999993</v>
      </c>
      <c r="T178" s="7"/>
      <c r="U178" s="8"/>
      <c r="V178" s="8"/>
    </row>
    <row r="179" spans="1:22" s="3" customFormat="1" x14ac:dyDescent="0.35">
      <c r="A179" s="63">
        <v>0.47743055555555558</v>
      </c>
      <c r="B179" s="81">
        <f t="shared" si="24"/>
        <v>887.00000000000114</v>
      </c>
      <c r="C179" s="54">
        <f t="shared" si="22"/>
        <v>14.783333333333353</v>
      </c>
      <c r="D179" s="54">
        <f t="shared" si="23"/>
        <v>8.3333333333399651E-2</v>
      </c>
      <c r="E179">
        <v>30</v>
      </c>
      <c r="F179" s="31">
        <f>SUM($E$13:E179)</f>
        <v>2640.4999999999995</v>
      </c>
      <c r="G179" s="52">
        <f t="shared" si="30"/>
        <v>2.6404999999999994</v>
      </c>
      <c r="H179" s="52">
        <f t="shared" si="31"/>
        <v>1.4625833333333333</v>
      </c>
      <c r="I179" s="87">
        <f t="shared" si="25"/>
        <v>-1.1999999999990449E-5</v>
      </c>
      <c r="J179" s="54">
        <f t="shared" si="26"/>
        <v>0.71999999999942699</v>
      </c>
      <c r="K179" s="54">
        <f t="shared" si="32"/>
        <v>0.74258333333390636</v>
      </c>
      <c r="L179" s="38"/>
      <c r="M179" s="38"/>
      <c r="N179" s="56">
        <f t="shared" si="27"/>
        <v>21.621856944444474</v>
      </c>
      <c r="O179" s="56">
        <f t="shared" si="28"/>
        <v>6.188194444454144E-2</v>
      </c>
      <c r="P179" s="56">
        <f>SUM($O$13:O179)</f>
        <v>16.340856944444479</v>
      </c>
      <c r="Q179" s="56">
        <f t="shared" si="29"/>
        <v>5.2809999999999953</v>
      </c>
      <c r="T179" s="7"/>
      <c r="U179" s="8"/>
      <c r="V179" s="8"/>
    </row>
    <row r="180" spans="1:22" s="3" customFormat="1" x14ac:dyDescent="0.35">
      <c r="A180" s="63">
        <v>0.47750000000000004</v>
      </c>
      <c r="B180" s="81">
        <f t="shared" si="24"/>
        <v>893.00000000000205</v>
      </c>
      <c r="C180" s="54">
        <f t="shared" si="22"/>
        <v>14.883333333333368</v>
      </c>
      <c r="D180" s="54">
        <f t="shared" si="23"/>
        <v>0.10000000000001563</v>
      </c>
      <c r="E180">
        <v>28.9</v>
      </c>
      <c r="F180" s="31">
        <f>SUM($E$13:E180)</f>
        <v>2669.3999999999996</v>
      </c>
      <c r="G180" s="52">
        <f t="shared" si="30"/>
        <v>2.6693999999999996</v>
      </c>
      <c r="H180" s="54">
        <f t="shared" si="31"/>
        <v>1.4625833333333333</v>
      </c>
      <c r="I180" s="87">
        <f t="shared" si="25"/>
        <v>-9.6333333333318254E-6</v>
      </c>
      <c r="J180" s="54">
        <f t="shared" si="26"/>
        <v>0.57799999999990959</v>
      </c>
      <c r="K180" s="54">
        <f t="shared" si="32"/>
        <v>0.88458333333342376</v>
      </c>
      <c r="L180" s="38"/>
      <c r="M180" s="38"/>
      <c r="N180" s="56">
        <f t="shared" si="27"/>
        <v>21.768115277777831</v>
      </c>
      <c r="O180" s="56">
        <f t="shared" si="28"/>
        <v>8.8458333333356204E-2</v>
      </c>
      <c r="P180" s="56">
        <f>SUM($O$13:O180)</f>
        <v>16.429315277777835</v>
      </c>
      <c r="Q180" s="56">
        <f t="shared" si="29"/>
        <v>5.3387999999999955</v>
      </c>
      <c r="T180" s="7"/>
      <c r="U180" s="8"/>
      <c r="V180" s="8"/>
    </row>
    <row r="181" spans="1:22" s="3" customFormat="1" x14ac:dyDescent="0.35">
      <c r="A181" s="63">
        <v>0.47756944444444444</v>
      </c>
      <c r="B181" s="81">
        <f t="shared" si="24"/>
        <v>898.99999999999659</v>
      </c>
      <c r="C181" s="54">
        <f t="shared" si="22"/>
        <v>14.983333333333277</v>
      </c>
      <c r="D181" s="54">
        <f t="shared" si="23"/>
        <v>9.9999999999909051E-2</v>
      </c>
      <c r="E181">
        <v>28.7</v>
      </c>
      <c r="F181" s="31">
        <f>SUM($E$13:E181)</f>
        <v>2698.0999999999995</v>
      </c>
      <c r="G181" s="52">
        <f t="shared" si="30"/>
        <v>2.6980999999999993</v>
      </c>
      <c r="H181" s="52">
        <f t="shared" si="31"/>
        <v>1.4625833333333333</v>
      </c>
      <c r="I181" s="87">
        <f t="shared" si="25"/>
        <v>-9.5666666666753667E-6</v>
      </c>
      <c r="J181" s="54">
        <f t="shared" si="26"/>
        <v>0.57400000000052198</v>
      </c>
      <c r="K181" s="54">
        <f t="shared" si="32"/>
        <v>0.88858333333281136</v>
      </c>
      <c r="L181" s="38"/>
      <c r="M181" s="38"/>
      <c r="N181" s="56">
        <f t="shared" si="27"/>
        <v>21.914373611111028</v>
      </c>
      <c r="O181" s="56">
        <f t="shared" si="28"/>
        <v>8.8858333333200326E-2</v>
      </c>
      <c r="P181" s="56">
        <f>SUM($O$13:O181)</f>
        <v>16.518173611111035</v>
      </c>
      <c r="Q181" s="56">
        <f t="shared" si="29"/>
        <v>5.3961999999999932</v>
      </c>
      <c r="T181" s="7"/>
      <c r="U181" s="8"/>
      <c r="V181" s="8"/>
    </row>
    <row r="182" spans="1:22" s="3" customFormat="1" x14ac:dyDescent="0.35">
      <c r="A182" s="63">
        <v>0.47762731481481485</v>
      </c>
      <c r="B182" s="81">
        <f t="shared" si="24"/>
        <v>904.00000000000068</v>
      </c>
      <c r="C182" s="54">
        <f t="shared" si="22"/>
        <v>15.066666666666677</v>
      </c>
      <c r="D182" s="54">
        <f t="shared" si="23"/>
        <v>8.3333333333399651E-2</v>
      </c>
      <c r="E182">
        <v>30.9</v>
      </c>
      <c r="F182" s="31">
        <f>SUM($E$13:E182)</f>
        <v>2728.9999999999995</v>
      </c>
      <c r="G182" s="52">
        <f t="shared" si="30"/>
        <v>2.7289999999999996</v>
      </c>
      <c r="H182" s="54">
        <f t="shared" si="31"/>
        <v>1.4625833333333333</v>
      </c>
      <c r="I182" s="87">
        <f t="shared" si="25"/>
        <v>-1.2359999999990163E-5</v>
      </c>
      <c r="J182" s="54">
        <f t="shared" si="26"/>
        <v>0.74159999999940984</v>
      </c>
      <c r="K182" s="54">
        <f t="shared" si="32"/>
        <v>0.7209833333339235</v>
      </c>
      <c r="L182" s="38"/>
      <c r="M182" s="38"/>
      <c r="N182" s="56">
        <f t="shared" si="27"/>
        <v>22.03625555555557</v>
      </c>
      <c r="O182" s="56">
        <f t="shared" si="28"/>
        <v>6.0081944444541437E-2</v>
      </c>
      <c r="P182" s="56">
        <f>SUM($O$13:O182)</f>
        <v>16.578255555555575</v>
      </c>
      <c r="Q182" s="56">
        <f t="shared" si="29"/>
        <v>5.4579999999999949</v>
      </c>
      <c r="T182" s="7"/>
      <c r="U182" s="8"/>
      <c r="V182" s="8"/>
    </row>
    <row r="183" spans="1:22" s="3" customFormat="1" x14ac:dyDescent="0.35">
      <c r="A183" s="63">
        <v>0.47768518518518516</v>
      </c>
      <c r="B183" s="81">
        <f t="shared" si="24"/>
        <v>908.99999999999818</v>
      </c>
      <c r="C183" s="54">
        <f t="shared" si="22"/>
        <v>15.14999999999997</v>
      </c>
      <c r="D183" s="54">
        <f t="shared" si="23"/>
        <v>8.3333333333293069E-2</v>
      </c>
      <c r="E183">
        <v>27.1</v>
      </c>
      <c r="F183" s="31">
        <f>SUM($E$13:E183)</f>
        <v>2756.0999999999995</v>
      </c>
      <c r="G183" s="52">
        <f t="shared" si="30"/>
        <v>2.7560999999999996</v>
      </c>
      <c r="H183" s="52">
        <f t="shared" si="31"/>
        <v>1.4625833333333333</v>
      </c>
      <c r="I183" s="87">
        <f t="shared" si="25"/>
        <v>-1.0840000000005238E-5</v>
      </c>
      <c r="J183" s="54">
        <f t="shared" si="26"/>
        <v>0.65040000000031428</v>
      </c>
      <c r="K183" s="54">
        <f t="shared" si="32"/>
        <v>0.81218333333301906</v>
      </c>
      <c r="L183" s="38"/>
      <c r="M183" s="38"/>
      <c r="N183" s="56">
        <f t="shared" si="27"/>
        <v>22.158137499999956</v>
      </c>
      <c r="O183" s="56">
        <f t="shared" si="28"/>
        <v>6.768194444438555E-2</v>
      </c>
      <c r="P183" s="56">
        <f>SUM($O$13:O183)</f>
        <v>16.64593749999996</v>
      </c>
      <c r="Q183" s="56">
        <f t="shared" si="29"/>
        <v>5.5121999999999964</v>
      </c>
      <c r="T183" s="7"/>
      <c r="U183" s="8"/>
      <c r="V183" s="8"/>
    </row>
    <row r="184" spans="1:22" s="3" customFormat="1" x14ac:dyDescent="0.35">
      <c r="A184" s="63">
        <v>0.47774305555555552</v>
      </c>
      <c r="B184" s="81">
        <f t="shared" si="24"/>
        <v>913.99999999999579</v>
      </c>
      <c r="C184" s="54">
        <f t="shared" si="22"/>
        <v>15.233333333333263</v>
      </c>
      <c r="D184" s="54">
        <f t="shared" si="23"/>
        <v>8.3333333333293069E-2</v>
      </c>
      <c r="E184">
        <v>25.1</v>
      </c>
      <c r="F184" s="31">
        <f>SUM($E$13:E184)</f>
        <v>2781.1999999999994</v>
      </c>
      <c r="G184" s="52">
        <f t="shared" si="30"/>
        <v>2.7811999999999992</v>
      </c>
      <c r="H184" s="54">
        <f t="shared" si="31"/>
        <v>1.4625833333333333</v>
      </c>
      <c r="I184" s="87">
        <f t="shared" si="25"/>
        <v>-1.0040000000004852E-5</v>
      </c>
      <c r="J184" s="54">
        <f t="shared" si="26"/>
        <v>0.60240000000029115</v>
      </c>
      <c r="K184" s="54">
        <f t="shared" si="32"/>
        <v>0.8601833333330422</v>
      </c>
      <c r="L184" s="38"/>
      <c r="M184" s="38"/>
      <c r="N184" s="56">
        <f t="shared" si="27"/>
        <v>22.280019444444342</v>
      </c>
      <c r="O184" s="56">
        <f t="shared" si="28"/>
        <v>7.1681944444385554E-2</v>
      </c>
      <c r="P184" s="56">
        <f>SUM($O$13:O184)</f>
        <v>16.717619444444345</v>
      </c>
      <c r="Q184" s="56">
        <f t="shared" si="29"/>
        <v>5.5623999999999967</v>
      </c>
      <c r="T184" s="7"/>
      <c r="U184" s="8"/>
      <c r="V184" s="8"/>
    </row>
    <row r="185" spans="1:22" s="3" customFormat="1" x14ac:dyDescent="0.35">
      <c r="A185" s="63">
        <v>0.47781249999999997</v>
      </c>
      <c r="B185" s="81">
        <f t="shared" si="24"/>
        <v>919.9999999999967</v>
      </c>
      <c r="C185" s="54">
        <f t="shared" si="22"/>
        <v>15.333333333333279</v>
      </c>
      <c r="D185" s="54">
        <f t="shared" si="23"/>
        <v>0.10000000000001563</v>
      </c>
      <c r="E185">
        <v>27.4</v>
      </c>
      <c r="F185" s="31">
        <f>SUM($E$13:E185)</f>
        <v>2808.5999999999995</v>
      </c>
      <c r="G185" s="52">
        <f t="shared" si="30"/>
        <v>2.8085999999999993</v>
      </c>
      <c r="H185" s="52">
        <f t="shared" si="31"/>
        <v>1.4625833333333333</v>
      </c>
      <c r="I185" s="87">
        <f t="shared" si="25"/>
        <v>-9.1333333333319048E-6</v>
      </c>
      <c r="J185" s="54">
        <f t="shared" si="26"/>
        <v>0.54799999999991433</v>
      </c>
      <c r="K185" s="54">
        <f t="shared" si="32"/>
        <v>0.91458333333341901</v>
      </c>
      <c r="L185" s="38"/>
      <c r="M185" s="38"/>
      <c r="N185" s="56">
        <f t="shared" si="27"/>
        <v>22.426277777777699</v>
      </c>
      <c r="O185" s="56">
        <f t="shared" si="28"/>
        <v>9.1458333333356193E-2</v>
      </c>
      <c r="P185" s="56">
        <f>SUM($O$13:O185)</f>
        <v>16.809077777777702</v>
      </c>
      <c r="Q185" s="56">
        <f t="shared" si="29"/>
        <v>5.6171999999999969</v>
      </c>
      <c r="T185" s="7"/>
      <c r="U185" s="8"/>
      <c r="V185" s="8"/>
    </row>
    <row r="186" spans="1:22" s="3" customFormat="1" x14ac:dyDescent="0.35">
      <c r="A186" s="63">
        <v>0.47787037037037039</v>
      </c>
      <c r="B186" s="81">
        <f t="shared" si="24"/>
        <v>925.00000000000068</v>
      </c>
      <c r="C186" s="54">
        <f t="shared" si="22"/>
        <v>15.416666666666679</v>
      </c>
      <c r="D186" s="54">
        <f t="shared" si="23"/>
        <v>8.3333333333399651E-2</v>
      </c>
      <c r="E186">
        <v>27.6</v>
      </c>
      <c r="F186" s="31">
        <f>SUM($E$13:E186)</f>
        <v>2836.1999999999994</v>
      </c>
      <c r="G186" s="52">
        <f t="shared" si="30"/>
        <v>2.8361999999999994</v>
      </c>
      <c r="H186" s="54">
        <f t="shared" si="31"/>
        <v>1.4625833333333333</v>
      </c>
      <c r="I186" s="87">
        <f t="shared" si="25"/>
        <v>-1.1039999999991214E-5</v>
      </c>
      <c r="J186" s="54">
        <f t="shared" si="26"/>
        <v>0.66239999999947285</v>
      </c>
      <c r="K186" s="54">
        <f t="shared" si="32"/>
        <v>0.80018333333386049</v>
      </c>
      <c r="L186" s="38"/>
      <c r="M186" s="38"/>
      <c r="N186" s="56">
        <f t="shared" si="27"/>
        <v>22.548159722222241</v>
      </c>
      <c r="O186" s="56">
        <f t="shared" si="28"/>
        <v>6.6681944444541438E-2</v>
      </c>
      <c r="P186" s="56">
        <f>SUM($O$13:O186)</f>
        <v>16.875759722222245</v>
      </c>
      <c r="Q186" s="56">
        <f t="shared" si="29"/>
        <v>5.6723999999999961</v>
      </c>
      <c r="T186" s="7"/>
      <c r="U186" s="8"/>
      <c r="V186" s="8"/>
    </row>
    <row r="187" spans="1:22" s="3" customFormat="1" x14ac:dyDescent="0.35">
      <c r="A187" s="63">
        <v>0.47792824074074075</v>
      </c>
      <c r="B187" s="81">
        <f t="shared" si="24"/>
        <v>929.99999999999829</v>
      </c>
      <c r="C187" s="54">
        <f t="shared" si="22"/>
        <v>15.499999999999972</v>
      </c>
      <c r="D187" s="54">
        <f t="shared" si="23"/>
        <v>8.3333333333293069E-2</v>
      </c>
      <c r="E187">
        <v>28.3</v>
      </c>
      <c r="F187" s="31">
        <f>SUM($E$13:E187)</f>
        <v>2864.4999999999995</v>
      </c>
      <c r="G187" s="52">
        <f t="shared" si="30"/>
        <v>2.8644999999999996</v>
      </c>
      <c r="H187" s="52">
        <f t="shared" si="31"/>
        <v>1.4625833333333333</v>
      </c>
      <c r="I187" s="87">
        <f t="shared" si="25"/>
        <v>-1.132000000000547E-5</v>
      </c>
      <c r="J187" s="54">
        <f t="shared" si="26"/>
        <v>0.67920000000032821</v>
      </c>
      <c r="K187" s="54">
        <f t="shared" si="32"/>
        <v>0.78338333333300514</v>
      </c>
      <c r="L187" s="38"/>
      <c r="M187" s="38"/>
      <c r="N187" s="56">
        <f t="shared" si="27"/>
        <v>22.670041666666624</v>
      </c>
      <c r="O187" s="56">
        <f t="shared" si="28"/>
        <v>6.5281944444385551E-2</v>
      </c>
      <c r="P187" s="56">
        <f>SUM($O$13:O187)</f>
        <v>16.941041666666631</v>
      </c>
      <c r="Q187" s="56">
        <f t="shared" si="29"/>
        <v>5.7289999999999921</v>
      </c>
      <c r="T187" s="7"/>
      <c r="U187" s="8"/>
      <c r="V187" s="8"/>
    </row>
    <row r="188" spans="1:22" s="3" customFormat="1" x14ac:dyDescent="0.35">
      <c r="A188" s="63">
        <v>0.47799768518518521</v>
      </c>
      <c r="B188" s="81">
        <f t="shared" si="24"/>
        <v>935.9999999999992</v>
      </c>
      <c r="C188" s="54">
        <f t="shared" si="22"/>
        <v>15.599999999999987</v>
      </c>
      <c r="D188" s="54">
        <f t="shared" si="23"/>
        <v>0.10000000000001563</v>
      </c>
      <c r="E188">
        <v>28.7</v>
      </c>
      <c r="F188" s="31">
        <f>SUM($E$13:E188)</f>
        <v>2893.1999999999994</v>
      </c>
      <c r="G188" s="52">
        <f t="shared" si="30"/>
        <v>2.8931999999999993</v>
      </c>
      <c r="H188" s="54">
        <f t="shared" si="31"/>
        <v>1.4625833333333333</v>
      </c>
      <c r="I188" s="87">
        <f t="shared" si="25"/>
        <v>-9.5666666666651718E-6</v>
      </c>
      <c r="J188" s="54">
        <f t="shared" si="26"/>
        <v>0.57399999999991025</v>
      </c>
      <c r="K188" s="54">
        <f t="shared" si="32"/>
        <v>0.8885833333334231</v>
      </c>
      <c r="L188" s="38"/>
      <c r="M188" s="38"/>
      <c r="N188" s="56">
        <f t="shared" si="27"/>
        <v>22.81629999999998</v>
      </c>
      <c r="O188" s="56">
        <f t="shared" si="28"/>
        <v>8.8858333333356201E-2</v>
      </c>
      <c r="P188" s="56">
        <f>SUM($O$13:O188)</f>
        <v>17.029899999999987</v>
      </c>
      <c r="Q188" s="56">
        <f t="shared" si="29"/>
        <v>5.7863999999999933</v>
      </c>
      <c r="T188" s="7"/>
      <c r="U188" s="8"/>
      <c r="V188" s="8"/>
    </row>
    <row r="189" spans="1:22" s="3" customFormat="1" x14ac:dyDescent="0.35">
      <c r="A189" s="63">
        <v>0.47805555555555551</v>
      </c>
      <c r="B189" s="81">
        <f t="shared" si="24"/>
        <v>940.99999999999682</v>
      </c>
      <c r="C189" s="54">
        <f t="shared" si="22"/>
        <v>15.68333333333328</v>
      </c>
      <c r="D189" s="54">
        <f t="shared" si="23"/>
        <v>8.3333333333293069E-2</v>
      </c>
      <c r="E189">
        <v>37.700000000000003</v>
      </c>
      <c r="F189" s="31">
        <f>SUM($E$13:E189)</f>
        <v>2930.8999999999992</v>
      </c>
      <c r="G189" s="52">
        <f t="shared" si="30"/>
        <v>2.9308999999999994</v>
      </c>
      <c r="H189" s="52">
        <f t="shared" si="31"/>
        <v>1.4625833333333333</v>
      </c>
      <c r="I189" s="87">
        <f t="shared" si="25"/>
        <v>-1.5080000000007287E-5</v>
      </c>
      <c r="J189" s="54">
        <f t="shared" si="26"/>
        <v>0.90480000000043725</v>
      </c>
      <c r="K189" s="54">
        <f t="shared" si="32"/>
        <v>0.55778333333289609</v>
      </c>
      <c r="L189" s="38"/>
      <c r="M189" s="38"/>
      <c r="N189" s="56">
        <f t="shared" si="27"/>
        <v>22.938181944444366</v>
      </c>
      <c r="O189" s="56">
        <f t="shared" si="28"/>
        <v>4.6481944444385546E-2</v>
      </c>
      <c r="P189" s="56">
        <f>SUM($O$13:O189)</f>
        <v>17.076381944444371</v>
      </c>
      <c r="Q189" s="56">
        <f t="shared" si="29"/>
        <v>5.8617999999999952</v>
      </c>
      <c r="T189" s="7"/>
      <c r="U189" s="8"/>
      <c r="V189" s="8"/>
    </row>
    <row r="190" spans="1:22" s="3" customFormat="1" x14ac:dyDescent="0.35">
      <c r="A190" s="63">
        <v>0.47811342592592593</v>
      </c>
      <c r="B190" s="81">
        <f t="shared" si="24"/>
        <v>946.0000000000008</v>
      </c>
      <c r="C190" s="54">
        <f t="shared" si="22"/>
        <v>15.76666666666668</v>
      </c>
      <c r="D190" s="54">
        <f t="shared" si="23"/>
        <v>8.3333333333399651E-2</v>
      </c>
      <c r="E190">
        <v>27.2</v>
      </c>
      <c r="F190" s="31">
        <f>SUM($E$13:E190)</f>
        <v>2958.099999999999</v>
      </c>
      <c r="G190" s="52">
        <f t="shared" si="30"/>
        <v>2.9580999999999991</v>
      </c>
      <c r="H190" s="54">
        <f t="shared" si="31"/>
        <v>1.4625833333333333</v>
      </c>
      <c r="I190" s="87">
        <f t="shared" si="25"/>
        <v>-1.0879999999991341E-5</v>
      </c>
      <c r="J190" s="54">
        <f t="shared" si="26"/>
        <v>0.65279999999948046</v>
      </c>
      <c r="K190" s="54">
        <f t="shared" si="32"/>
        <v>0.80978333333385288</v>
      </c>
      <c r="L190" s="38"/>
      <c r="M190" s="38"/>
      <c r="N190" s="56">
        <f t="shared" si="27"/>
        <v>23.060063888888909</v>
      </c>
      <c r="O190" s="56">
        <f t="shared" si="28"/>
        <v>6.7481944444541447E-2</v>
      </c>
      <c r="P190" s="56">
        <f>SUM($O$13:O190)</f>
        <v>17.143863888888912</v>
      </c>
      <c r="Q190" s="56">
        <f t="shared" si="29"/>
        <v>5.9161999999999964</v>
      </c>
      <c r="T190" s="7"/>
      <c r="U190" s="8"/>
      <c r="V190" s="8"/>
    </row>
    <row r="191" spans="1:22" s="3" customFormat="1" x14ac:dyDescent="0.35">
      <c r="A191" s="63">
        <v>0.47818287037037038</v>
      </c>
      <c r="B191" s="81">
        <f t="shared" si="24"/>
        <v>952.00000000000171</v>
      </c>
      <c r="C191" s="54">
        <f t="shared" si="22"/>
        <v>15.866666666666696</v>
      </c>
      <c r="D191" s="54">
        <f t="shared" si="23"/>
        <v>0.10000000000001563</v>
      </c>
      <c r="E191">
        <v>22.7</v>
      </c>
      <c r="F191" s="31">
        <f>SUM($E$13:E191)</f>
        <v>2980.7999999999988</v>
      </c>
      <c r="G191" s="52">
        <f t="shared" si="30"/>
        <v>2.980799999999999</v>
      </c>
      <c r="H191" s="52">
        <f t="shared" si="31"/>
        <v>1.4625833333333333</v>
      </c>
      <c r="I191" s="87">
        <f t="shared" si="25"/>
        <v>-7.5666666666654832E-6</v>
      </c>
      <c r="J191" s="54">
        <f t="shared" si="26"/>
        <v>0.45399999999992902</v>
      </c>
      <c r="K191" s="54">
        <f t="shared" si="32"/>
        <v>1.0085833333334042</v>
      </c>
      <c r="L191" s="38"/>
      <c r="M191" s="38"/>
      <c r="N191" s="56">
        <f t="shared" si="27"/>
        <v>23.206322222222266</v>
      </c>
      <c r="O191" s="56">
        <f t="shared" si="28"/>
        <v>0.10085833333335618</v>
      </c>
      <c r="P191" s="56">
        <f>SUM($O$13:O191)</f>
        <v>17.244722222222268</v>
      </c>
      <c r="Q191" s="56">
        <f t="shared" si="29"/>
        <v>5.9615999999999971</v>
      </c>
      <c r="T191" s="7"/>
      <c r="U191" s="8"/>
      <c r="V191" s="8"/>
    </row>
    <row r="192" spans="1:22" s="3" customFormat="1" x14ac:dyDescent="0.35">
      <c r="A192" s="63">
        <v>0.47824074074074074</v>
      </c>
      <c r="B192" s="81">
        <f t="shared" si="24"/>
        <v>956.99999999999932</v>
      </c>
      <c r="C192" s="54">
        <f t="shared" si="22"/>
        <v>15.949999999999989</v>
      </c>
      <c r="D192" s="54">
        <f t="shared" si="23"/>
        <v>8.3333333333293069E-2</v>
      </c>
      <c r="E192">
        <v>33.4</v>
      </c>
      <c r="F192" s="31">
        <f>SUM($E$13:E192)</f>
        <v>3014.1999999999989</v>
      </c>
      <c r="G192" s="52">
        <f t="shared" si="30"/>
        <v>3.0141999999999989</v>
      </c>
      <c r="H192" s="54">
        <f t="shared" si="31"/>
        <v>1.4625833333333333</v>
      </c>
      <c r="I192" s="87">
        <f t="shared" si="25"/>
        <v>-1.3360000000006454E-5</v>
      </c>
      <c r="J192" s="54">
        <f t="shared" si="26"/>
        <v>0.80160000000038723</v>
      </c>
      <c r="K192" s="54">
        <f t="shared" si="32"/>
        <v>0.66098333333294612</v>
      </c>
      <c r="L192" s="38"/>
      <c r="M192" s="38"/>
      <c r="N192" s="56">
        <f t="shared" si="27"/>
        <v>23.328204166666652</v>
      </c>
      <c r="O192" s="56">
        <f t="shared" si="28"/>
        <v>5.5081944444385564E-2</v>
      </c>
      <c r="P192" s="56">
        <f>SUM($O$13:O192)</f>
        <v>17.299804166666654</v>
      </c>
      <c r="Q192" s="56">
        <f t="shared" si="29"/>
        <v>6.0283999999999978</v>
      </c>
      <c r="T192" s="7"/>
      <c r="U192" s="8"/>
      <c r="V192" s="8"/>
    </row>
    <row r="193" spans="1:22" s="3" customFormat="1" x14ac:dyDescent="0.35">
      <c r="A193" s="63">
        <v>0.4782986111111111</v>
      </c>
      <c r="B193" s="81">
        <f t="shared" si="24"/>
        <v>961.99999999999693</v>
      </c>
      <c r="C193" s="54">
        <f t="shared" si="22"/>
        <v>16.033333333333282</v>
      </c>
      <c r="D193" s="54">
        <f t="shared" si="23"/>
        <v>8.3333333333293069E-2</v>
      </c>
      <c r="E193">
        <v>34</v>
      </c>
      <c r="F193" s="31">
        <f>SUM($E$13:E193)</f>
        <v>3048.1999999999989</v>
      </c>
      <c r="G193" s="52">
        <f t="shared" si="30"/>
        <v>3.0481999999999987</v>
      </c>
      <c r="H193" s="52">
        <f t="shared" si="31"/>
        <v>1.4625833333333333</v>
      </c>
      <c r="I193" s="87">
        <f t="shared" si="25"/>
        <v>-1.3600000000006572E-5</v>
      </c>
      <c r="J193" s="54">
        <f t="shared" si="26"/>
        <v>0.8160000000003943</v>
      </c>
      <c r="K193" s="54">
        <f t="shared" si="32"/>
        <v>0.64658333333293905</v>
      </c>
      <c r="L193" s="38"/>
      <c r="M193" s="38"/>
      <c r="N193" s="56">
        <f t="shared" si="27"/>
        <v>23.450086111111037</v>
      </c>
      <c r="O193" s="56">
        <f t="shared" si="28"/>
        <v>5.388194444438555E-2</v>
      </c>
      <c r="P193" s="56">
        <f>SUM($O$13:O193)</f>
        <v>17.353686111111038</v>
      </c>
      <c r="Q193" s="56">
        <f t="shared" si="29"/>
        <v>6.0963999999999992</v>
      </c>
      <c r="T193" s="7"/>
      <c r="U193" s="8"/>
      <c r="V193" s="8"/>
    </row>
    <row r="194" spans="1:22" s="3" customFormat="1" x14ac:dyDescent="0.35">
      <c r="A194" s="63">
        <v>0.47836805555555556</v>
      </c>
      <c r="B194" s="81">
        <f t="shared" si="24"/>
        <v>967.99999999999784</v>
      </c>
      <c r="C194" s="54">
        <f t="shared" si="22"/>
        <v>16.133333333333297</v>
      </c>
      <c r="D194" s="54">
        <f t="shared" si="23"/>
        <v>0.10000000000001563</v>
      </c>
      <c r="E194">
        <v>33.5</v>
      </c>
      <c r="F194" s="31">
        <f>SUM($E$13:E194)</f>
        <v>3081.6999999999989</v>
      </c>
      <c r="G194" s="52">
        <f t="shared" si="30"/>
        <v>3.0816999999999988</v>
      </c>
      <c r="H194" s="54">
        <f t="shared" si="31"/>
        <v>1.4625833333333333</v>
      </c>
      <c r="I194" s="87">
        <f t="shared" si="25"/>
        <v>-1.1166666666664921E-5</v>
      </c>
      <c r="J194" s="54">
        <f t="shared" si="26"/>
        <v>0.66999999999989523</v>
      </c>
      <c r="K194" s="54">
        <f t="shared" si="32"/>
        <v>0.79258333333343811</v>
      </c>
      <c r="L194" s="38"/>
      <c r="M194" s="38"/>
      <c r="N194" s="56">
        <f t="shared" si="27"/>
        <v>23.596344444444391</v>
      </c>
      <c r="O194" s="56">
        <f t="shared" si="28"/>
        <v>7.9258333333356204E-2</v>
      </c>
      <c r="P194" s="56">
        <f>SUM($O$13:O194)</f>
        <v>17.432944444444395</v>
      </c>
      <c r="Q194" s="56">
        <f t="shared" si="29"/>
        <v>6.1633999999999958</v>
      </c>
      <c r="T194" s="7"/>
      <c r="U194" s="8"/>
      <c r="V194" s="8"/>
    </row>
    <row r="195" spans="1:22" s="3" customFormat="1" x14ac:dyDescent="0.35">
      <c r="A195" s="63">
        <v>0.47842592592592598</v>
      </c>
      <c r="B195" s="81">
        <f t="shared" si="24"/>
        <v>973.00000000000182</v>
      </c>
      <c r="C195" s="54">
        <f t="shared" si="22"/>
        <v>16.216666666666697</v>
      </c>
      <c r="D195" s="54">
        <f t="shared" si="23"/>
        <v>8.3333333333399651E-2</v>
      </c>
      <c r="E195">
        <v>29.4</v>
      </c>
      <c r="F195" s="31">
        <f>SUM($E$13:E195)</f>
        <v>3111.099999999999</v>
      </c>
      <c r="G195" s="52">
        <f t="shared" si="30"/>
        <v>3.1110999999999991</v>
      </c>
      <c r="H195" s="52">
        <f t="shared" si="31"/>
        <v>1.4625833333333333</v>
      </c>
      <c r="I195" s="87">
        <f t="shared" si="25"/>
        <v>-1.1759999999990639E-5</v>
      </c>
      <c r="J195" s="54">
        <f t="shared" si="26"/>
        <v>0.70559999999943845</v>
      </c>
      <c r="K195" s="54">
        <f t="shared" si="32"/>
        <v>0.75698333333389489</v>
      </c>
      <c r="L195" s="38"/>
      <c r="M195" s="38"/>
      <c r="N195" s="56">
        <f t="shared" si="27"/>
        <v>23.718226388888933</v>
      </c>
      <c r="O195" s="56">
        <f t="shared" si="28"/>
        <v>6.3081944444541446E-2</v>
      </c>
      <c r="P195" s="56">
        <f>SUM($O$13:O195)</f>
        <v>17.496026388888936</v>
      </c>
      <c r="Q195" s="56">
        <f t="shared" si="29"/>
        <v>6.2221999999999973</v>
      </c>
      <c r="T195" s="7"/>
      <c r="U195" s="8"/>
      <c r="V195" s="8"/>
    </row>
    <row r="196" spans="1:22" s="3" customFormat="1" x14ac:dyDescent="0.35">
      <c r="A196" s="63">
        <v>0.47848379629629628</v>
      </c>
      <c r="B196" s="81">
        <f t="shared" si="24"/>
        <v>977.99999999999943</v>
      </c>
      <c r="C196" s="54">
        <f t="shared" si="22"/>
        <v>16.29999999999999</v>
      </c>
      <c r="D196" s="54">
        <f t="shared" si="23"/>
        <v>8.3333333333293069E-2</v>
      </c>
      <c r="E196">
        <v>32.4</v>
      </c>
      <c r="F196" s="31">
        <f>SUM($E$13:E196)</f>
        <v>3143.4999999999991</v>
      </c>
      <c r="G196" s="52">
        <f t="shared" si="30"/>
        <v>3.1434999999999991</v>
      </c>
      <c r="H196" s="54">
        <f t="shared" si="31"/>
        <v>1.4625833333333333</v>
      </c>
      <c r="I196" s="87">
        <f t="shared" si="25"/>
        <v>-1.2960000000006261E-5</v>
      </c>
      <c r="J196" s="54">
        <f t="shared" si="26"/>
        <v>0.77760000000037566</v>
      </c>
      <c r="K196" s="54">
        <f t="shared" si="32"/>
        <v>0.68498333333295769</v>
      </c>
      <c r="L196" s="38"/>
      <c r="M196" s="38"/>
      <c r="N196" s="56">
        <f t="shared" si="27"/>
        <v>23.840108333333319</v>
      </c>
      <c r="O196" s="56">
        <f t="shared" si="28"/>
        <v>5.7081944444385559E-2</v>
      </c>
      <c r="P196" s="56">
        <f>SUM($O$13:O196)</f>
        <v>17.55310833333332</v>
      </c>
      <c r="Q196" s="56">
        <f t="shared" si="29"/>
        <v>6.286999999999999</v>
      </c>
      <c r="T196" s="7"/>
      <c r="U196" s="8"/>
      <c r="V196" s="8"/>
    </row>
    <row r="197" spans="1:22" s="3" customFormat="1" x14ac:dyDescent="0.35">
      <c r="A197" s="63">
        <v>0.47854166666666664</v>
      </c>
      <c r="B197" s="81">
        <f t="shared" si="24"/>
        <v>982.99999999999704</v>
      </c>
      <c r="C197" s="54">
        <f t="shared" si="22"/>
        <v>16.383333333333283</v>
      </c>
      <c r="D197" s="54">
        <f t="shared" si="23"/>
        <v>8.3333333333293069E-2</v>
      </c>
      <c r="E197">
        <v>37.799999999999997</v>
      </c>
      <c r="F197" s="31">
        <f>SUM($E$13:E197)</f>
        <v>3181.2999999999993</v>
      </c>
      <c r="G197" s="52">
        <f t="shared" si="30"/>
        <v>3.1812999999999994</v>
      </c>
      <c r="H197" s="52">
        <f t="shared" si="31"/>
        <v>1.4625833333333333</v>
      </c>
      <c r="I197" s="87">
        <f t="shared" si="25"/>
        <v>-1.5120000000007302E-5</v>
      </c>
      <c r="J197" s="54">
        <f t="shared" si="26"/>
        <v>0.90720000000043821</v>
      </c>
      <c r="K197" s="54">
        <f t="shared" si="32"/>
        <v>0.55538333333289513</v>
      </c>
      <c r="L197" s="38"/>
      <c r="M197" s="38"/>
      <c r="N197" s="56">
        <f t="shared" si="27"/>
        <v>23.961990277777705</v>
      </c>
      <c r="O197" s="56">
        <f t="shared" si="28"/>
        <v>4.6281944444385568E-2</v>
      </c>
      <c r="P197" s="56">
        <f>SUM($O$13:O197)</f>
        <v>17.599390277777704</v>
      </c>
      <c r="Q197" s="56">
        <f t="shared" si="29"/>
        <v>6.3626000000000005</v>
      </c>
      <c r="T197" s="7"/>
      <c r="U197" s="8"/>
      <c r="V197" s="8"/>
    </row>
    <row r="198" spans="1:22" s="3" customFormat="1" x14ac:dyDescent="0.35">
      <c r="A198" s="63">
        <v>0.4786111111111111</v>
      </c>
      <c r="B198" s="81">
        <f t="shared" si="24"/>
        <v>988.99999999999795</v>
      </c>
      <c r="C198" s="54">
        <f t="shared" si="22"/>
        <v>16.483333333333299</v>
      </c>
      <c r="D198" s="54">
        <f t="shared" si="23"/>
        <v>0.10000000000001563</v>
      </c>
      <c r="E198">
        <v>31.6</v>
      </c>
      <c r="F198" s="31">
        <f>SUM($E$13:E198)</f>
        <v>3212.8999999999992</v>
      </c>
      <c r="G198" s="52">
        <f t="shared" si="30"/>
        <v>3.212899999999999</v>
      </c>
      <c r="H198" s="54">
        <f t="shared" si="31"/>
        <v>1.4625833333333333</v>
      </c>
      <c r="I198" s="87">
        <f t="shared" si="25"/>
        <v>-1.0533333333331686E-5</v>
      </c>
      <c r="J198" s="54">
        <f t="shared" si="26"/>
        <v>0.6319999999999012</v>
      </c>
      <c r="K198" s="54">
        <f t="shared" si="32"/>
        <v>0.83058333333343215</v>
      </c>
      <c r="L198" s="38"/>
      <c r="M198" s="38"/>
      <c r="N198" s="56">
        <f t="shared" si="27"/>
        <v>24.108248611111062</v>
      </c>
      <c r="O198" s="56">
        <f t="shared" si="28"/>
        <v>8.3058333333356202E-2</v>
      </c>
      <c r="P198" s="56">
        <f>SUM($O$13:O198)</f>
        <v>17.682448611111059</v>
      </c>
      <c r="Q198" s="56">
        <f t="shared" si="29"/>
        <v>6.4258000000000024</v>
      </c>
      <c r="T198" s="7"/>
      <c r="U198" s="8"/>
      <c r="V198" s="8"/>
    </row>
    <row r="199" spans="1:22" s="3" customFormat="1" x14ac:dyDescent="0.35">
      <c r="A199" s="63">
        <v>0.47866898148148151</v>
      </c>
      <c r="B199" s="81">
        <f t="shared" si="24"/>
        <v>994.00000000000193</v>
      </c>
      <c r="C199" s="54">
        <f t="shared" si="22"/>
        <v>16.566666666666698</v>
      </c>
      <c r="D199" s="54">
        <f t="shared" si="23"/>
        <v>8.3333333333399651E-2</v>
      </c>
      <c r="E199">
        <v>26.1</v>
      </c>
      <c r="F199" s="31">
        <f>SUM($E$13:E199)</f>
        <v>3238.9999999999991</v>
      </c>
      <c r="G199" s="52">
        <f t="shared" si="30"/>
        <v>3.238999999999999</v>
      </c>
      <c r="H199" s="52">
        <f t="shared" si="31"/>
        <v>1.4625833333333333</v>
      </c>
      <c r="I199" s="87">
        <f t="shared" si="25"/>
        <v>-1.0439999999991692E-5</v>
      </c>
      <c r="J199" s="54">
        <f t="shared" si="26"/>
        <v>0.62639999999950158</v>
      </c>
      <c r="K199" s="54">
        <f t="shared" si="32"/>
        <v>0.83618333333383177</v>
      </c>
      <c r="L199" s="38"/>
      <c r="M199" s="38"/>
      <c r="N199" s="56">
        <f t="shared" si="27"/>
        <v>24.230130555555601</v>
      </c>
      <c r="O199" s="56">
        <f t="shared" si="28"/>
        <v>6.9681944444541441E-2</v>
      </c>
      <c r="P199" s="56">
        <f>SUM($O$13:O199)</f>
        <v>17.752130555555603</v>
      </c>
      <c r="Q199" s="56">
        <f t="shared" si="29"/>
        <v>6.477999999999998</v>
      </c>
      <c r="T199" s="7"/>
      <c r="U199" s="8"/>
      <c r="V199" s="8"/>
    </row>
    <row r="200" spans="1:22" s="3" customFormat="1" x14ac:dyDescent="0.35">
      <c r="A200" s="63">
        <v>0.47872685185185188</v>
      </c>
      <c r="B200" s="81">
        <f t="shared" si="24"/>
        <v>998.99999999999955</v>
      </c>
      <c r="C200" s="54">
        <f t="shared" si="22"/>
        <v>16.649999999999991</v>
      </c>
      <c r="D200" s="54">
        <f t="shared" si="23"/>
        <v>8.3333333333293069E-2</v>
      </c>
      <c r="E200">
        <v>27.6</v>
      </c>
      <c r="F200" s="31">
        <f>SUM($E$13:E200)</f>
        <v>3266.599999999999</v>
      </c>
      <c r="G200" s="52">
        <f t="shared" si="30"/>
        <v>3.2665999999999991</v>
      </c>
      <c r="H200" s="54">
        <f t="shared" si="31"/>
        <v>1.4625833333333333</v>
      </c>
      <c r="I200" s="87">
        <f t="shared" si="25"/>
        <v>-1.1040000000005336E-5</v>
      </c>
      <c r="J200" s="54">
        <f t="shared" si="26"/>
        <v>0.66240000000032007</v>
      </c>
      <c r="K200" s="54">
        <f t="shared" si="32"/>
        <v>0.80018333333301328</v>
      </c>
      <c r="L200" s="38"/>
      <c r="M200" s="38"/>
      <c r="N200" s="56">
        <f t="shared" si="27"/>
        <v>24.352012499999987</v>
      </c>
      <c r="O200" s="56">
        <f t="shared" si="28"/>
        <v>6.6681944444385549E-2</v>
      </c>
      <c r="P200" s="56">
        <f>SUM($O$13:O200)</f>
        <v>17.818812499999989</v>
      </c>
      <c r="Q200" s="56">
        <f t="shared" si="29"/>
        <v>6.5331999999999972</v>
      </c>
      <c r="T200" s="7"/>
      <c r="U200" s="8"/>
      <c r="V200" s="8"/>
    </row>
    <row r="201" spans="1:22" s="3" customFormat="1" x14ac:dyDescent="0.35">
      <c r="A201" s="63">
        <v>0.47878472222222218</v>
      </c>
      <c r="B201" s="81">
        <f t="shared" si="24"/>
        <v>1003.999999999997</v>
      </c>
      <c r="C201" s="54">
        <f t="shared" si="22"/>
        <v>16.733333333333285</v>
      </c>
      <c r="D201" s="54">
        <f t="shared" si="23"/>
        <v>8.3333333333293069E-2</v>
      </c>
      <c r="E201">
        <v>26.2</v>
      </c>
      <c r="F201" s="31">
        <f>SUM($E$13:E201)</f>
        <v>3292.7999999999988</v>
      </c>
      <c r="G201" s="52">
        <f t="shared" si="30"/>
        <v>3.2927999999999988</v>
      </c>
      <c r="H201" s="52">
        <f t="shared" si="31"/>
        <v>1.4625833333333333</v>
      </c>
      <c r="I201" s="87">
        <f t="shared" si="25"/>
        <v>-1.0480000000005063E-5</v>
      </c>
      <c r="J201" s="54">
        <f t="shared" si="26"/>
        <v>0.62880000000030378</v>
      </c>
      <c r="K201" s="54">
        <f t="shared" si="32"/>
        <v>0.83378333333302956</v>
      </c>
      <c r="L201" s="38"/>
      <c r="M201" s="38"/>
      <c r="N201" s="56">
        <f t="shared" si="27"/>
        <v>24.473894444444372</v>
      </c>
      <c r="O201" s="56">
        <f t="shared" si="28"/>
        <v>6.948194444438556E-2</v>
      </c>
      <c r="P201" s="56">
        <f>SUM($O$13:O201)</f>
        <v>17.888294444444377</v>
      </c>
      <c r="Q201" s="56">
        <f t="shared" si="29"/>
        <v>6.5855999999999959</v>
      </c>
      <c r="T201" s="7"/>
      <c r="U201" s="8"/>
      <c r="V201" s="8"/>
    </row>
    <row r="202" spans="1:22" s="3" customFormat="1" x14ac:dyDescent="0.35">
      <c r="A202" s="63">
        <v>0.47885416666666664</v>
      </c>
      <c r="B202" s="81">
        <f t="shared" si="24"/>
        <v>1009.999999999998</v>
      </c>
      <c r="C202" s="54">
        <f t="shared" si="22"/>
        <v>16.8333333333333</v>
      </c>
      <c r="D202" s="54">
        <f t="shared" si="23"/>
        <v>0.10000000000001563</v>
      </c>
      <c r="E202">
        <v>27.2</v>
      </c>
      <c r="F202" s="31">
        <f>SUM($E$13:E202)</f>
        <v>3319.9999999999986</v>
      </c>
      <c r="G202" s="52">
        <f t="shared" si="30"/>
        <v>3.3199999999999985</v>
      </c>
      <c r="H202" s="54">
        <f t="shared" si="31"/>
        <v>1.4625833333333333</v>
      </c>
      <c r="I202" s="87">
        <f t="shared" si="25"/>
        <v>-9.0666666666652495E-6</v>
      </c>
      <c r="J202" s="54">
        <f t="shared" si="26"/>
        <v>0.543999999999915</v>
      </c>
      <c r="K202" s="54">
        <f t="shared" si="32"/>
        <v>0.91858333333341835</v>
      </c>
      <c r="L202" s="38"/>
      <c r="M202" s="38"/>
      <c r="N202" s="56">
        <f t="shared" si="27"/>
        <v>24.620152777777729</v>
      </c>
      <c r="O202" s="56">
        <f t="shared" si="28"/>
        <v>9.185833333335619E-2</v>
      </c>
      <c r="P202" s="56">
        <f>SUM($O$13:O202)</f>
        <v>17.980152777777732</v>
      </c>
      <c r="Q202" s="56">
        <f t="shared" si="29"/>
        <v>6.639999999999997</v>
      </c>
      <c r="T202" s="7"/>
      <c r="U202" s="8"/>
      <c r="V202" s="8"/>
    </row>
    <row r="203" spans="1:22" s="3" customFormat="1" x14ac:dyDescent="0.35">
      <c r="A203" s="63">
        <v>0.47891203703703705</v>
      </c>
      <c r="B203" s="81">
        <f t="shared" si="24"/>
        <v>1015.000000000002</v>
      </c>
      <c r="C203" s="54">
        <f t="shared" si="22"/>
        <v>16.9166666666667</v>
      </c>
      <c r="D203" s="54">
        <f t="shared" si="23"/>
        <v>8.3333333333399651E-2</v>
      </c>
      <c r="E203">
        <v>23.9</v>
      </c>
      <c r="F203" s="31">
        <f>SUM($E$13:E203)</f>
        <v>3343.8999999999987</v>
      </c>
      <c r="G203" s="52">
        <f t="shared" si="30"/>
        <v>3.3438999999999988</v>
      </c>
      <c r="H203" s="52">
        <f t="shared" si="31"/>
        <v>1.4625833333333333</v>
      </c>
      <c r="I203" s="87">
        <f t="shared" si="25"/>
        <v>-9.5599999999923919E-6</v>
      </c>
      <c r="J203" s="54">
        <f t="shared" si="26"/>
        <v>0.57359999999954348</v>
      </c>
      <c r="K203" s="54">
        <f t="shared" si="32"/>
        <v>0.88898333333378987</v>
      </c>
      <c r="L203" s="38"/>
      <c r="M203" s="38"/>
      <c r="N203" s="56">
        <f t="shared" si="27"/>
        <v>24.742034722222272</v>
      </c>
      <c r="O203" s="56">
        <f t="shared" si="28"/>
        <v>7.4081944444541442E-2</v>
      </c>
      <c r="P203" s="56">
        <f>SUM($O$13:O203)</f>
        <v>18.054234722222272</v>
      </c>
      <c r="Q203" s="56">
        <f t="shared" si="29"/>
        <v>6.6877999999999993</v>
      </c>
      <c r="T203" s="7"/>
      <c r="U203" s="8"/>
      <c r="V203" s="8"/>
    </row>
    <row r="204" spans="1:22" s="3" customFormat="1" x14ac:dyDescent="0.35">
      <c r="A204" s="63">
        <v>0.47896990740740741</v>
      </c>
      <c r="B204" s="81">
        <f t="shared" si="24"/>
        <v>1019.9999999999995</v>
      </c>
      <c r="C204" s="54">
        <f t="shared" si="22"/>
        <v>16.999999999999993</v>
      </c>
      <c r="D204" s="54">
        <f t="shared" si="23"/>
        <v>8.3333333333293069E-2</v>
      </c>
      <c r="E204">
        <v>29.4</v>
      </c>
      <c r="F204" s="31">
        <f>SUM($E$13:E204)</f>
        <v>3373.2999999999988</v>
      </c>
      <c r="G204" s="52">
        <f t="shared" si="30"/>
        <v>3.3732999999999986</v>
      </c>
      <c r="H204" s="54">
        <f t="shared" si="31"/>
        <v>1.4625833333333333</v>
      </c>
      <c r="I204" s="87">
        <f t="shared" si="25"/>
        <v>-1.1760000000005681E-5</v>
      </c>
      <c r="J204" s="54">
        <f t="shared" si="26"/>
        <v>0.70560000000034084</v>
      </c>
      <c r="K204" s="54">
        <f t="shared" si="32"/>
        <v>0.7569833333329925</v>
      </c>
      <c r="L204" s="38"/>
      <c r="M204" s="38"/>
      <c r="N204" s="56">
        <f t="shared" si="27"/>
        <v>24.863916666666658</v>
      </c>
      <c r="O204" s="56">
        <f t="shared" si="28"/>
        <v>6.3081944444385557E-2</v>
      </c>
      <c r="P204" s="56">
        <f>SUM($O$13:O204)</f>
        <v>18.117316666666657</v>
      </c>
      <c r="Q204" s="56">
        <f t="shared" si="29"/>
        <v>6.7466000000000008</v>
      </c>
      <c r="T204" s="7"/>
      <c r="U204" s="8"/>
      <c r="V204" s="8"/>
    </row>
    <row r="205" spans="1:22" s="3" customFormat="1" x14ac:dyDescent="0.35">
      <c r="A205" s="63">
        <v>0.47903935185185187</v>
      </c>
      <c r="B205" s="81">
        <f t="shared" si="24"/>
        <v>1026.0000000000005</v>
      </c>
      <c r="C205" s="54">
        <f t="shared" ref="C205:C268" si="33">(A205*24-$A$13*24)*60</f>
        <v>17.100000000000009</v>
      </c>
      <c r="D205" s="54">
        <f t="shared" ref="D205:D233" si="34">(A205*24-A204*24)*60</f>
        <v>0.10000000000001563</v>
      </c>
      <c r="E205">
        <v>31.2</v>
      </c>
      <c r="F205" s="31">
        <f>SUM($E$13:E205)</f>
        <v>3404.4999999999986</v>
      </c>
      <c r="G205" s="52">
        <f t="shared" si="30"/>
        <v>3.4044999999999987</v>
      </c>
      <c r="H205" s="52">
        <f t="shared" si="31"/>
        <v>1.4625833333333333</v>
      </c>
      <c r="I205" s="87">
        <f t="shared" si="25"/>
        <v>-1.0399999999998374E-5</v>
      </c>
      <c r="J205" s="54">
        <f t="shared" si="26"/>
        <v>0.62399999999990241</v>
      </c>
      <c r="K205" s="54">
        <f t="shared" si="32"/>
        <v>0.83858333333343094</v>
      </c>
      <c r="L205" s="38"/>
      <c r="M205" s="38"/>
      <c r="N205" s="56">
        <f t="shared" si="27"/>
        <v>25.010175000000011</v>
      </c>
      <c r="O205" s="56">
        <f t="shared" si="28"/>
        <v>8.3858333333356197E-2</v>
      </c>
      <c r="P205" s="56">
        <f>SUM($O$13:O205)</f>
        <v>18.201175000000013</v>
      </c>
      <c r="Q205" s="56">
        <f t="shared" si="29"/>
        <v>6.8089999999999975</v>
      </c>
      <c r="T205" s="7"/>
      <c r="U205" s="8"/>
      <c r="V205" s="8"/>
    </row>
    <row r="206" spans="1:22" s="3" customFormat="1" x14ac:dyDescent="0.35">
      <c r="A206" s="63">
        <v>0.47909722222222223</v>
      </c>
      <c r="B206" s="81">
        <f t="shared" ref="B206:B269" si="35">C206*60</f>
        <v>1030.9999999999982</v>
      </c>
      <c r="C206" s="54">
        <f t="shared" si="33"/>
        <v>17.183333333333302</v>
      </c>
      <c r="D206" s="54">
        <f t="shared" si="34"/>
        <v>8.3333333333293069E-2</v>
      </c>
      <c r="E206">
        <v>28.7</v>
      </c>
      <c r="F206" s="31">
        <f>SUM($E$13:E206)</f>
        <v>3433.1999999999985</v>
      </c>
      <c r="G206" s="52">
        <f t="shared" si="30"/>
        <v>3.4331999999999985</v>
      </c>
      <c r="H206" s="54">
        <f t="shared" si="31"/>
        <v>1.4625833333333333</v>
      </c>
      <c r="I206" s="87">
        <f t="shared" ref="I206:I269" si="36">-J206/1000/60</f>
        <v>-1.1480000000005547E-5</v>
      </c>
      <c r="J206" s="54">
        <f t="shared" ref="J206:J269" si="37">2*E206/(1000*D206*1)</f>
        <v>0.68880000000033281</v>
      </c>
      <c r="K206" s="54">
        <f t="shared" si="32"/>
        <v>0.77378333333300053</v>
      </c>
      <c r="L206" s="38"/>
      <c r="M206" s="38"/>
      <c r="N206" s="56">
        <f t="shared" ref="N206:N241" si="38">C206*H206</f>
        <v>25.132056944444397</v>
      </c>
      <c r="O206" s="56">
        <f t="shared" ref="O206:O241" si="39">K206*(D206)</f>
        <v>6.4481944444385556E-2</v>
      </c>
      <c r="P206" s="56">
        <f>SUM($O$13:O206)</f>
        <v>18.265656944444398</v>
      </c>
      <c r="Q206" s="56">
        <f t="shared" ref="Q206:Q241" si="40">N206-P206</f>
        <v>6.8663999999999987</v>
      </c>
      <c r="T206" s="7"/>
      <c r="U206" s="8"/>
      <c r="V206" s="8"/>
    </row>
    <row r="207" spans="1:22" s="3" customFormat="1" x14ac:dyDescent="0.35">
      <c r="A207" s="63">
        <v>0.47915509259259265</v>
      </c>
      <c r="B207" s="81">
        <f t="shared" si="35"/>
        <v>1036.000000000002</v>
      </c>
      <c r="C207" s="54">
        <f t="shared" si="33"/>
        <v>17.266666666666701</v>
      </c>
      <c r="D207" s="54">
        <f t="shared" si="34"/>
        <v>8.3333333333399651E-2</v>
      </c>
      <c r="E207">
        <v>29.7</v>
      </c>
      <c r="F207" s="31">
        <f>SUM($E$13:E207)</f>
        <v>3462.8999999999983</v>
      </c>
      <c r="G207" s="52">
        <f t="shared" ref="G207:G240" si="41">F207/1000</f>
        <v>3.4628999999999981</v>
      </c>
      <c r="H207" s="52">
        <f t="shared" ref="H207:H240" si="42">IF($C$4=$C$5,$D$5,IF($C$4=$C$6,$D$6,IF($C$4=$C$7,$D$7,$D$8)))</f>
        <v>1.4625833333333333</v>
      </c>
      <c r="I207" s="87">
        <f t="shared" si="36"/>
        <v>-1.1879999999990545E-5</v>
      </c>
      <c r="J207" s="54">
        <f t="shared" si="37"/>
        <v>0.71279999999943278</v>
      </c>
      <c r="K207" s="54">
        <f t="shared" ref="K207:K270" si="43">H207-J207</f>
        <v>0.74978333333390057</v>
      </c>
      <c r="L207" s="38"/>
      <c r="M207" s="38"/>
      <c r="N207" s="56">
        <f t="shared" si="38"/>
        <v>25.253938888888939</v>
      </c>
      <c r="O207" s="56">
        <f t="shared" si="39"/>
        <v>6.2481944444541436E-2</v>
      </c>
      <c r="P207" s="56">
        <f>SUM($O$13:O207)</f>
        <v>18.32813888888894</v>
      </c>
      <c r="Q207" s="56">
        <f t="shared" si="40"/>
        <v>6.9257999999999988</v>
      </c>
      <c r="T207" s="7"/>
      <c r="U207" s="8"/>
      <c r="V207" s="8"/>
    </row>
    <row r="208" spans="1:22" s="3" customFormat="1" x14ac:dyDescent="0.35">
      <c r="A208" s="63">
        <v>0.47922453703703699</v>
      </c>
      <c r="B208" s="81">
        <f t="shared" si="35"/>
        <v>1041.9999999999966</v>
      </c>
      <c r="C208" s="54">
        <f t="shared" si="33"/>
        <v>17.36666666666661</v>
      </c>
      <c r="D208" s="54">
        <f t="shared" si="34"/>
        <v>9.9999999999909051E-2</v>
      </c>
      <c r="E208">
        <v>30.7</v>
      </c>
      <c r="F208" s="31">
        <f>SUM($E$13:E208)</f>
        <v>3493.5999999999981</v>
      </c>
      <c r="G208" s="52">
        <f t="shared" si="41"/>
        <v>3.493599999999998</v>
      </c>
      <c r="H208" s="54">
        <f t="shared" si="42"/>
        <v>1.4625833333333333</v>
      </c>
      <c r="I208" s="87">
        <f t="shared" si="36"/>
        <v>-1.0233333333342641E-5</v>
      </c>
      <c r="J208" s="54">
        <f t="shared" si="37"/>
        <v>0.61400000000055843</v>
      </c>
      <c r="K208" s="54">
        <f t="shared" si="43"/>
        <v>0.84858333333277491</v>
      </c>
      <c r="L208" s="38"/>
      <c r="M208" s="38"/>
      <c r="N208" s="56">
        <f t="shared" si="38"/>
        <v>25.40019722222214</v>
      </c>
      <c r="O208" s="56">
        <f t="shared" si="39"/>
        <v>8.4858333333200309E-2</v>
      </c>
      <c r="P208" s="56">
        <f>SUM($O$13:O208)</f>
        <v>18.412997222222142</v>
      </c>
      <c r="Q208" s="56">
        <f t="shared" si="40"/>
        <v>6.9871999999999979</v>
      </c>
      <c r="T208" s="7"/>
      <c r="U208" s="8"/>
      <c r="V208" s="8"/>
    </row>
    <row r="209" spans="1:22" s="3" customFormat="1" x14ac:dyDescent="0.35">
      <c r="A209" s="63">
        <v>0.47928240740740741</v>
      </c>
      <c r="B209" s="81">
        <f t="shared" si="35"/>
        <v>1047.0000000000007</v>
      </c>
      <c r="C209" s="54">
        <f t="shared" si="33"/>
        <v>17.45000000000001</v>
      </c>
      <c r="D209" s="54">
        <f t="shared" si="34"/>
        <v>8.3333333333399651E-2</v>
      </c>
      <c r="E209">
        <v>31.5</v>
      </c>
      <c r="F209" s="31">
        <f>SUM($E$13:E209)</f>
        <v>3525.0999999999981</v>
      </c>
      <c r="G209" s="52">
        <f t="shared" si="41"/>
        <v>3.5250999999999979</v>
      </c>
      <c r="H209" s="52">
        <f t="shared" si="42"/>
        <v>1.4625833333333333</v>
      </c>
      <c r="I209" s="87">
        <f t="shared" si="36"/>
        <v>-1.2599999999989974E-5</v>
      </c>
      <c r="J209" s="54">
        <f t="shared" si="37"/>
        <v>0.75599999999939838</v>
      </c>
      <c r="K209" s="54">
        <f t="shared" si="43"/>
        <v>0.70658333333393497</v>
      </c>
      <c r="L209" s="38"/>
      <c r="M209" s="59"/>
      <c r="N209" s="56">
        <f t="shared" si="38"/>
        <v>25.522079166666682</v>
      </c>
      <c r="O209" s="56">
        <f t="shared" si="39"/>
        <v>5.8881944444541437E-2</v>
      </c>
      <c r="P209" s="56">
        <f>SUM($O$13:O209)</f>
        <v>18.471879166666682</v>
      </c>
      <c r="Q209" s="56">
        <f t="shared" si="40"/>
        <v>7.0502000000000002</v>
      </c>
      <c r="T209" s="7"/>
      <c r="U209" s="8"/>
      <c r="V209" s="8"/>
    </row>
    <row r="210" spans="1:22" s="3" customFormat="1" x14ac:dyDescent="0.35">
      <c r="A210" s="63">
        <v>0.47934027777777777</v>
      </c>
      <c r="B210" s="81">
        <f t="shared" si="35"/>
        <v>1051.9999999999982</v>
      </c>
      <c r="C210" s="54">
        <f t="shared" si="33"/>
        <v>17.533333333333303</v>
      </c>
      <c r="D210" s="54">
        <f t="shared" si="34"/>
        <v>8.3333333333293069E-2</v>
      </c>
      <c r="E210">
        <v>33.4</v>
      </c>
      <c r="F210" s="31">
        <f>SUM($E$13:E210)</f>
        <v>3558.4999999999982</v>
      </c>
      <c r="G210" s="52">
        <f t="shared" si="41"/>
        <v>3.5584999999999982</v>
      </c>
      <c r="H210" s="54">
        <f t="shared" si="42"/>
        <v>1.4625833333333333</v>
      </c>
      <c r="I210" s="87">
        <f t="shared" si="36"/>
        <v>-1.3360000000006454E-5</v>
      </c>
      <c r="J210" s="54">
        <f t="shared" si="37"/>
        <v>0.80160000000038723</v>
      </c>
      <c r="K210" s="54">
        <f t="shared" si="43"/>
        <v>0.66098333333294612</v>
      </c>
      <c r="L210" s="38"/>
      <c r="M210" s="59"/>
      <c r="N210" s="56">
        <f t="shared" si="38"/>
        <v>25.643961111111068</v>
      </c>
      <c r="O210" s="56">
        <f t="shared" si="39"/>
        <v>5.5081944444385564E-2</v>
      </c>
      <c r="P210" s="56">
        <f>SUM($O$13:O210)</f>
        <v>18.526961111111067</v>
      </c>
      <c r="Q210" s="56">
        <f t="shared" si="40"/>
        <v>7.1170000000000009</v>
      </c>
      <c r="T210" s="7"/>
      <c r="U210" s="8"/>
      <c r="V210" s="8"/>
    </row>
    <row r="211" spans="1:22" s="3" customFormat="1" x14ac:dyDescent="0.35">
      <c r="A211" s="63">
        <v>0.47939814814814818</v>
      </c>
      <c r="B211" s="81">
        <f t="shared" si="35"/>
        <v>1057.0000000000023</v>
      </c>
      <c r="C211" s="54">
        <f t="shared" si="33"/>
        <v>17.616666666666703</v>
      </c>
      <c r="D211" s="54">
        <f t="shared" si="34"/>
        <v>8.3333333333399651E-2</v>
      </c>
      <c r="E211">
        <v>27.5</v>
      </c>
      <c r="F211" s="31">
        <f>SUM($E$13:E211)</f>
        <v>3585.9999999999982</v>
      </c>
      <c r="G211" s="52">
        <f t="shared" si="41"/>
        <v>3.5859999999999981</v>
      </c>
      <c r="H211" s="52">
        <f t="shared" si="42"/>
        <v>1.4625833333333333</v>
      </c>
      <c r="I211" s="87">
        <f t="shared" si="36"/>
        <v>-1.0999999999991246E-5</v>
      </c>
      <c r="J211" s="54">
        <f t="shared" si="37"/>
        <v>0.65999999999947478</v>
      </c>
      <c r="K211" s="54">
        <f t="shared" si="43"/>
        <v>0.80258333333385856</v>
      </c>
      <c r="L211" s="38"/>
      <c r="M211" s="59"/>
      <c r="N211" s="56">
        <f t="shared" si="38"/>
        <v>25.76584305555561</v>
      </c>
      <c r="O211" s="56">
        <f t="shared" si="39"/>
        <v>6.6881944444541444E-2</v>
      </c>
      <c r="P211" s="56">
        <f>SUM($O$13:O211)</f>
        <v>18.59384305555561</v>
      </c>
      <c r="Q211" s="56">
        <f t="shared" si="40"/>
        <v>7.1720000000000006</v>
      </c>
      <c r="T211" s="7"/>
      <c r="U211" s="8"/>
      <c r="V211" s="8"/>
    </row>
    <row r="212" spans="1:22" s="3" customFormat="1" x14ac:dyDescent="0.35">
      <c r="A212" s="63">
        <v>0.47946759259259258</v>
      </c>
      <c r="B212" s="81">
        <f t="shared" si="35"/>
        <v>1062.9999999999968</v>
      </c>
      <c r="C212" s="54">
        <f t="shared" si="33"/>
        <v>17.716666666666612</v>
      </c>
      <c r="D212" s="54">
        <f t="shared" si="34"/>
        <v>9.9999999999909051E-2</v>
      </c>
      <c r="E212">
        <v>28.3</v>
      </c>
      <c r="F212" s="31">
        <f>SUM($E$13:E212)</f>
        <v>3614.2999999999984</v>
      </c>
      <c r="G212" s="52">
        <f t="shared" si="41"/>
        <v>3.6142999999999983</v>
      </c>
      <c r="H212" s="54">
        <f t="shared" si="42"/>
        <v>1.4625833333333333</v>
      </c>
      <c r="I212" s="87">
        <f t="shared" si="36"/>
        <v>-9.4333333333419121E-6</v>
      </c>
      <c r="J212" s="54">
        <f t="shared" si="37"/>
        <v>0.56600000000051476</v>
      </c>
      <c r="K212" s="54">
        <f t="shared" si="43"/>
        <v>0.89658333333281859</v>
      </c>
      <c r="L212" s="38"/>
      <c r="M212" s="59"/>
      <c r="N212" s="56">
        <f t="shared" si="38"/>
        <v>25.912101388888807</v>
      </c>
      <c r="O212" s="56">
        <f t="shared" si="39"/>
        <v>8.9658333333200321E-2</v>
      </c>
      <c r="P212" s="56">
        <f>SUM($O$13:O212)</f>
        <v>18.683501388888811</v>
      </c>
      <c r="Q212" s="56">
        <f t="shared" si="40"/>
        <v>7.2285999999999966</v>
      </c>
      <c r="T212" s="7"/>
      <c r="U212" s="8"/>
      <c r="V212" s="8"/>
    </row>
    <row r="213" spans="1:22" s="3" customFormat="1" x14ac:dyDescent="0.35">
      <c r="A213" s="63">
        <v>0.479525462962963</v>
      </c>
      <c r="B213" s="81">
        <f t="shared" si="35"/>
        <v>1068.0000000000007</v>
      </c>
      <c r="C213" s="54">
        <f t="shared" si="33"/>
        <v>17.800000000000011</v>
      </c>
      <c r="D213" s="54">
        <f t="shared" si="34"/>
        <v>8.3333333333399651E-2</v>
      </c>
      <c r="E213">
        <v>27.4</v>
      </c>
      <c r="F213" s="31">
        <f>SUM($E$13:E213)</f>
        <v>3641.6999999999985</v>
      </c>
      <c r="G213" s="52">
        <f t="shared" si="41"/>
        <v>3.6416999999999984</v>
      </c>
      <c r="H213" s="52">
        <f t="shared" si="42"/>
        <v>1.4625833333333333</v>
      </c>
      <c r="I213" s="87">
        <f t="shared" si="36"/>
        <v>-1.0959999999991277E-5</v>
      </c>
      <c r="J213" s="54">
        <f t="shared" si="37"/>
        <v>0.6575999999994766</v>
      </c>
      <c r="K213" s="54">
        <f t="shared" si="43"/>
        <v>0.80498333333385674</v>
      </c>
      <c r="L213" s="38"/>
      <c r="M213" s="59"/>
      <c r="N213" s="56">
        <f t="shared" si="38"/>
        <v>26.033983333333349</v>
      </c>
      <c r="O213" s="56">
        <f t="shared" si="39"/>
        <v>6.708194444454145E-2</v>
      </c>
      <c r="P213" s="56">
        <f>SUM($O$13:O213)</f>
        <v>18.750583333333353</v>
      </c>
      <c r="Q213" s="56">
        <f t="shared" si="40"/>
        <v>7.2833999999999968</v>
      </c>
      <c r="T213" s="7"/>
      <c r="U213" s="8"/>
      <c r="V213" s="8"/>
    </row>
    <row r="214" spans="1:22" s="3" customFormat="1" x14ac:dyDescent="0.35">
      <c r="A214" s="63">
        <v>0.47958333333333331</v>
      </c>
      <c r="B214" s="81">
        <f t="shared" si="35"/>
        <v>1072.9999999999982</v>
      </c>
      <c r="C214" s="54">
        <f t="shared" si="33"/>
        <v>17.883333333333304</v>
      </c>
      <c r="D214" s="54">
        <f t="shared" si="34"/>
        <v>8.3333333333293069E-2</v>
      </c>
      <c r="E214">
        <v>29.7</v>
      </c>
      <c r="F214" s="31">
        <f>SUM($E$13:E214)</f>
        <v>3671.3999999999983</v>
      </c>
      <c r="G214" s="52">
        <f t="shared" si="41"/>
        <v>3.6713999999999984</v>
      </c>
      <c r="H214" s="54">
        <f t="shared" si="42"/>
        <v>1.4625833333333333</v>
      </c>
      <c r="I214" s="87">
        <f t="shared" si="36"/>
        <v>-1.1880000000005741E-5</v>
      </c>
      <c r="J214" s="54">
        <f t="shared" si="37"/>
        <v>0.71280000000034438</v>
      </c>
      <c r="K214" s="54">
        <f t="shared" si="43"/>
        <v>0.74978333333298897</v>
      </c>
      <c r="L214" s="38"/>
      <c r="M214" s="59"/>
      <c r="N214" s="56">
        <f t="shared" si="38"/>
        <v>26.155865277777735</v>
      </c>
      <c r="O214" s="56">
        <f t="shared" si="39"/>
        <v>6.2481944444385561E-2</v>
      </c>
      <c r="P214" s="56">
        <f>SUM($O$13:O214)</f>
        <v>18.813065277777739</v>
      </c>
      <c r="Q214" s="56">
        <f t="shared" si="40"/>
        <v>7.3427999999999969</v>
      </c>
      <c r="T214" s="7"/>
      <c r="U214" s="8"/>
      <c r="V214" s="8"/>
    </row>
    <row r="215" spans="1:22" s="3" customFormat="1" x14ac:dyDescent="0.35">
      <c r="A215" s="63">
        <v>0.47964120370370367</v>
      </c>
      <c r="B215" s="81">
        <f t="shared" si="35"/>
        <v>1077.9999999999959</v>
      </c>
      <c r="C215" s="54">
        <f t="shared" si="33"/>
        <v>17.966666666666598</v>
      </c>
      <c r="D215" s="54">
        <f t="shared" si="34"/>
        <v>8.3333333333293069E-2</v>
      </c>
      <c r="E215">
        <v>26.3</v>
      </c>
      <c r="F215" s="31">
        <f>SUM($E$13:E215)</f>
        <v>3697.6999999999985</v>
      </c>
      <c r="G215" s="52">
        <f t="shared" si="41"/>
        <v>3.6976999999999984</v>
      </c>
      <c r="H215" s="52">
        <f t="shared" si="42"/>
        <v>1.4625833333333333</v>
      </c>
      <c r="I215" s="87">
        <f t="shared" si="36"/>
        <v>-1.0520000000005081E-5</v>
      </c>
      <c r="J215" s="54">
        <f t="shared" si="37"/>
        <v>0.63120000000030496</v>
      </c>
      <c r="K215" s="54">
        <f t="shared" si="43"/>
        <v>0.83138333333302838</v>
      </c>
      <c r="L215" s="38"/>
      <c r="M215" s="59"/>
      <c r="N215" s="56">
        <f t="shared" si="38"/>
        <v>26.277747222222121</v>
      </c>
      <c r="O215" s="56">
        <f t="shared" si="39"/>
        <v>6.9281944444385554E-2</v>
      </c>
      <c r="P215" s="56">
        <f>SUM($O$13:O215)</f>
        <v>18.882347222222123</v>
      </c>
      <c r="Q215" s="56">
        <f t="shared" si="40"/>
        <v>7.3953999999999986</v>
      </c>
      <c r="T215" s="7"/>
      <c r="U215" s="8"/>
      <c r="V215" s="8"/>
    </row>
    <row r="216" spans="1:22" s="3" customFormat="1" x14ac:dyDescent="0.35">
      <c r="A216" s="63">
        <v>0.47971064814814812</v>
      </c>
      <c r="B216" s="81">
        <f t="shared" si="35"/>
        <v>1083.9999999999968</v>
      </c>
      <c r="C216" s="54">
        <f t="shared" si="33"/>
        <v>18.066666666666613</v>
      </c>
      <c r="D216" s="54">
        <f t="shared" si="34"/>
        <v>0.10000000000001563</v>
      </c>
      <c r="E216">
        <v>29.4</v>
      </c>
      <c r="F216" s="31">
        <f>SUM($E$13:E216)</f>
        <v>3727.0999999999985</v>
      </c>
      <c r="G216" s="52">
        <f t="shared" si="41"/>
        <v>3.7270999999999987</v>
      </c>
      <c r="H216" s="54">
        <f t="shared" si="42"/>
        <v>1.4625833333333333</v>
      </c>
      <c r="I216" s="87">
        <f t="shared" si="36"/>
        <v>-9.7999999999984679E-6</v>
      </c>
      <c r="J216" s="54">
        <f t="shared" si="37"/>
        <v>0.58799999999990804</v>
      </c>
      <c r="K216" s="54">
        <f t="shared" si="43"/>
        <v>0.87458333333342531</v>
      </c>
      <c r="L216" s="38"/>
      <c r="M216" s="59"/>
      <c r="N216" s="56">
        <f t="shared" si="38"/>
        <v>26.424005555555478</v>
      </c>
      <c r="O216" s="56">
        <f t="shared" si="39"/>
        <v>8.7458333333356203E-2</v>
      </c>
      <c r="P216" s="56">
        <f>SUM($O$13:O216)</f>
        <v>18.969805555555478</v>
      </c>
      <c r="Q216" s="56">
        <f t="shared" si="40"/>
        <v>7.4542000000000002</v>
      </c>
      <c r="T216" s="7"/>
      <c r="U216" s="8"/>
      <c r="V216" s="8"/>
    </row>
    <row r="217" spans="1:22" s="3" customFormat="1" x14ac:dyDescent="0.35">
      <c r="A217" s="63">
        <v>0.47976851851851854</v>
      </c>
      <c r="B217" s="81">
        <f t="shared" si="35"/>
        <v>1089.0000000000007</v>
      </c>
      <c r="C217" s="54">
        <f t="shared" si="33"/>
        <v>18.150000000000013</v>
      </c>
      <c r="D217" s="54">
        <f t="shared" si="34"/>
        <v>8.3333333333399651E-2</v>
      </c>
      <c r="E217">
        <v>28.3</v>
      </c>
      <c r="F217" s="31">
        <f>SUM($E$13:E217)</f>
        <v>3755.3999999999987</v>
      </c>
      <c r="G217" s="52">
        <f t="shared" si="41"/>
        <v>3.7553999999999985</v>
      </c>
      <c r="H217" s="52">
        <f t="shared" si="42"/>
        <v>1.4625833333333333</v>
      </c>
      <c r="I217" s="87">
        <f t="shared" si="36"/>
        <v>-1.1319999999990991E-5</v>
      </c>
      <c r="J217" s="54">
        <f t="shared" si="37"/>
        <v>0.67919999999945946</v>
      </c>
      <c r="K217" s="54">
        <f t="shared" si="43"/>
        <v>0.78338333333387389</v>
      </c>
      <c r="L217" s="38"/>
      <c r="M217" s="59"/>
      <c r="N217" s="56">
        <f t="shared" si="38"/>
        <v>26.545887500000021</v>
      </c>
      <c r="O217" s="56">
        <f t="shared" si="39"/>
        <v>6.528194444454144E-2</v>
      </c>
      <c r="P217" s="56">
        <f>SUM($O$13:O217)</f>
        <v>19.035087500000021</v>
      </c>
      <c r="Q217" s="56">
        <f t="shared" si="40"/>
        <v>7.5107999999999997</v>
      </c>
      <c r="T217" s="7"/>
      <c r="U217" s="8"/>
      <c r="V217" s="8"/>
    </row>
    <row r="218" spans="1:22" s="3" customFormat="1" x14ac:dyDescent="0.35">
      <c r="A218" s="63">
        <v>0.4798263888888889</v>
      </c>
      <c r="B218" s="81">
        <f t="shared" si="35"/>
        <v>1093.9999999999984</v>
      </c>
      <c r="C218" s="54">
        <f t="shared" si="33"/>
        <v>18.233333333333306</v>
      </c>
      <c r="D218" s="54">
        <f t="shared" si="34"/>
        <v>8.3333333333293069E-2</v>
      </c>
      <c r="E218">
        <v>30.9</v>
      </c>
      <c r="F218" s="31">
        <f>SUM($E$13:E218)</f>
        <v>3786.2999999999988</v>
      </c>
      <c r="G218" s="52">
        <f t="shared" si="41"/>
        <v>3.7862999999999989</v>
      </c>
      <c r="H218" s="54">
        <f t="shared" si="42"/>
        <v>1.4625833333333333</v>
      </c>
      <c r="I218" s="87">
        <f t="shared" si="36"/>
        <v>-1.2360000000005972E-5</v>
      </c>
      <c r="J218" s="54">
        <f t="shared" si="37"/>
        <v>0.74160000000035831</v>
      </c>
      <c r="K218" s="54">
        <f t="shared" si="43"/>
        <v>0.72098333333297504</v>
      </c>
      <c r="L218" s="38"/>
      <c r="M218" s="59"/>
      <c r="N218" s="56">
        <f t="shared" si="38"/>
        <v>26.667769444444403</v>
      </c>
      <c r="O218" s="56">
        <f t="shared" si="39"/>
        <v>6.0081944444385554E-2</v>
      </c>
      <c r="P218" s="56">
        <f>SUM($O$13:O218)</f>
        <v>19.095169444444405</v>
      </c>
      <c r="Q218" s="56">
        <f t="shared" si="40"/>
        <v>7.5725999999999978</v>
      </c>
      <c r="T218" s="7"/>
      <c r="U218" s="8"/>
      <c r="V218" s="8"/>
    </row>
    <row r="219" spans="1:22" s="3" customFormat="1" x14ac:dyDescent="0.35">
      <c r="A219" s="63">
        <v>0.47989583333333335</v>
      </c>
      <c r="B219" s="81">
        <f t="shared" si="35"/>
        <v>1099.9999999999993</v>
      </c>
      <c r="C219" s="54">
        <f t="shared" si="33"/>
        <v>18.333333333333321</v>
      </c>
      <c r="D219" s="54">
        <f t="shared" si="34"/>
        <v>0.10000000000001563</v>
      </c>
      <c r="E219">
        <v>27</v>
      </c>
      <c r="F219" s="31">
        <f>SUM($E$13:E219)</f>
        <v>3813.2999999999988</v>
      </c>
      <c r="G219" s="52">
        <f t="shared" si="41"/>
        <v>3.813299999999999</v>
      </c>
      <c r="H219" s="52">
        <f t="shared" si="42"/>
        <v>1.4625833333333333</v>
      </c>
      <c r="I219" s="87">
        <f t="shared" si="36"/>
        <v>-8.9999999999985925E-6</v>
      </c>
      <c r="J219" s="54">
        <f t="shared" si="37"/>
        <v>0.53999999999991555</v>
      </c>
      <c r="K219" s="54">
        <f t="shared" si="43"/>
        <v>0.9225833333334178</v>
      </c>
      <c r="L219" s="38"/>
      <c r="M219" s="59"/>
      <c r="N219" s="56">
        <f t="shared" si="38"/>
        <v>26.81402777777776</v>
      </c>
      <c r="O219" s="56">
        <f t="shared" si="39"/>
        <v>9.2258333333356202E-2</v>
      </c>
      <c r="P219" s="56">
        <f>SUM($O$13:O219)</f>
        <v>19.18742777777776</v>
      </c>
      <c r="Q219" s="56">
        <f t="shared" si="40"/>
        <v>7.6265999999999998</v>
      </c>
      <c r="T219" s="7"/>
      <c r="U219" s="8"/>
      <c r="V219" s="8"/>
    </row>
    <row r="220" spans="1:22" s="3" customFormat="1" x14ac:dyDescent="0.35">
      <c r="A220" s="63">
        <v>0.47995370370370366</v>
      </c>
      <c r="B220" s="81">
        <f t="shared" si="35"/>
        <v>1104.9999999999968</v>
      </c>
      <c r="C220" s="54">
        <f t="shared" si="33"/>
        <v>18.416666666666615</v>
      </c>
      <c r="D220" s="54">
        <f t="shared" si="34"/>
        <v>8.3333333333293069E-2</v>
      </c>
      <c r="E220">
        <v>27.1</v>
      </c>
      <c r="F220" s="31">
        <f>SUM($E$13:E220)</f>
        <v>3840.3999999999987</v>
      </c>
      <c r="G220" s="52">
        <f t="shared" si="41"/>
        <v>3.8403999999999989</v>
      </c>
      <c r="H220" s="54">
        <f t="shared" si="42"/>
        <v>1.4625833333333333</v>
      </c>
      <c r="I220" s="87">
        <f t="shared" si="36"/>
        <v>-1.0840000000005238E-5</v>
      </c>
      <c r="J220" s="54">
        <f t="shared" si="37"/>
        <v>0.65040000000031428</v>
      </c>
      <c r="K220" s="54">
        <f t="shared" si="43"/>
        <v>0.81218333333301906</v>
      </c>
      <c r="L220" s="38"/>
      <c r="M220" s="59"/>
      <c r="N220" s="56">
        <f t="shared" si="38"/>
        <v>26.935909722222146</v>
      </c>
      <c r="O220" s="56">
        <f t="shared" si="39"/>
        <v>6.768194444438555E-2</v>
      </c>
      <c r="P220" s="56">
        <f>SUM($O$13:O220)</f>
        <v>19.255109722222144</v>
      </c>
      <c r="Q220" s="56">
        <f t="shared" si="40"/>
        <v>7.6808000000000014</v>
      </c>
      <c r="T220" s="7"/>
      <c r="U220" s="8"/>
      <c r="V220" s="8"/>
    </row>
    <row r="221" spans="1:22" s="3" customFormat="1" x14ac:dyDescent="0.35">
      <c r="A221" s="63">
        <v>0.48001157407407408</v>
      </c>
      <c r="B221" s="81">
        <f t="shared" si="35"/>
        <v>1110.0000000000009</v>
      </c>
      <c r="C221" s="54">
        <f t="shared" si="33"/>
        <v>18.500000000000014</v>
      </c>
      <c r="D221" s="54">
        <f t="shared" si="34"/>
        <v>8.3333333333399651E-2</v>
      </c>
      <c r="E221">
        <v>27.8</v>
      </c>
      <c r="F221" s="31">
        <f>SUM($E$13:E221)</f>
        <v>3868.1999999999989</v>
      </c>
      <c r="G221" s="52">
        <f t="shared" si="41"/>
        <v>3.868199999999999</v>
      </c>
      <c r="H221" s="52">
        <f t="shared" si="42"/>
        <v>1.4625833333333333</v>
      </c>
      <c r="I221" s="87">
        <f t="shared" si="36"/>
        <v>-1.1119999999991152E-5</v>
      </c>
      <c r="J221" s="54">
        <f t="shared" si="37"/>
        <v>0.66719999999946911</v>
      </c>
      <c r="K221" s="54">
        <f t="shared" si="43"/>
        <v>0.79538333333386424</v>
      </c>
      <c r="L221" s="38"/>
      <c r="M221" s="59"/>
      <c r="N221" s="56">
        <f t="shared" si="38"/>
        <v>27.057791666666688</v>
      </c>
      <c r="O221" s="56">
        <f t="shared" si="39"/>
        <v>6.6281944444541441E-2</v>
      </c>
      <c r="P221" s="56">
        <f>SUM($O$13:O221)</f>
        <v>19.321391666666685</v>
      </c>
      <c r="Q221" s="56">
        <f t="shared" si="40"/>
        <v>7.7364000000000033</v>
      </c>
      <c r="T221" s="7"/>
      <c r="U221" s="8"/>
      <c r="V221" s="8"/>
    </row>
    <row r="222" spans="1:22" s="3" customFormat="1" x14ac:dyDescent="0.35">
      <c r="A222" s="63">
        <v>0.48009259259259257</v>
      </c>
      <c r="B222" s="81">
        <f t="shared" si="35"/>
        <v>1116.9999999999986</v>
      </c>
      <c r="C222" s="54">
        <f t="shared" si="33"/>
        <v>18.616666666666646</v>
      </c>
      <c r="D222" s="54">
        <f t="shared" si="34"/>
        <v>0.11666666666663161</v>
      </c>
      <c r="E222">
        <v>29.2</v>
      </c>
      <c r="F222" s="31">
        <f>SUM($E$13:E222)</f>
        <v>3897.3999999999987</v>
      </c>
      <c r="G222" s="52">
        <f t="shared" si="41"/>
        <v>3.8973999999999989</v>
      </c>
      <c r="H222" s="54">
        <f t="shared" si="42"/>
        <v>1.4625833333333333</v>
      </c>
      <c r="I222" s="87">
        <f t="shared" si="36"/>
        <v>-8.3428571428596486E-6</v>
      </c>
      <c r="J222" s="54">
        <f t="shared" si="37"/>
        <v>0.50057142857157899</v>
      </c>
      <c r="K222" s="54">
        <f t="shared" si="43"/>
        <v>0.96201190476175436</v>
      </c>
      <c r="L222" s="38"/>
      <c r="M222" s="59"/>
      <c r="N222" s="56">
        <f t="shared" si="38"/>
        <v>27.22842638888886</v>
      </c>
      <c r="O222" s="56">
        <f t="shared" si="39"/>
        <v>0.11223472222217096</v>
      </c>
      <c r="P222" s="56">
        <f>SUM($O$13:O222)</f>
        <v>19.433626388888857</v>
      </c>
      <c r="Q222" s="56">
        <f t="shared" si="40"/>
        <v>7.7948000000000022</v>
      </c>
      <c r="T222" s="7"/>
      <c r="U222" s="8"/>
      <c r="V222" s="8"/>
    </row>
    <row r="223" spans="1:22" s="3" customFormat="1" x14ac:dyDescent="0.35">
      <c r="A223" s="63">
        <v>0.48015046296296293</v>
      </c>
      <c r="B223" s="81">
        <f t="shared" si="35"/>
        <v>1121.9999999999964</v>
      </c>
      <c r="C223" s="54">
        <f t="shared" si="33"/>
        <v>18.699999999999939</v>
      </c>
      <c r="D223" s="54">
        <f t="shared" si="34"/>
        <v>8.3333333333293069E-2</v>
      </c>
      <c r="E223">
        <v>30.4</v>
      </c>
      <c r="F223" s="31">
        <f>SUM($E$13:E223)</f>
        <v>3927.7999999999988</v>
      </c>
      <c r="G223" s="52">
        <f t="shared" si="41"/>
        <v>3.9277999999999986</v>
      </c>
      <c r="H223" s="52">
        <f t="shared" si="42"/>
        <v>1.4625833333333333</v>
      </c>
      <c r="I223" s="87">
        <f t="shared" si="36"/>
        <v>-1.2160000000005875E-5</v>
      </c>
      <c r="J223" s="54">
        <f t="shared" si="37"/>
        <v>0.72960000000035252</v>
      </c>
      <c r="K223" s="54">
        <f t="shared" si="43"/>
        <v>0.73298333333298082</v>
      </c>
      <c r="L223" s="38"/>
      <c r="M223" s="59"/>
      <c r="N223" s="56">
        <f t="shared" si="38"/>
        <v>27.350308333333246</v>
      </c>
      <c r="O223" s="56">
        <f t="shared" si="39"/>
        <v>6.1081944444385555E-2</v>
      </c>
      <c r="P223" s="56">
        <f>SUM($O$13:O223)</f>
        <v>19.494708333333243</v>
      </c>
      <c r="Q223" s="56">
        <f t="shared" si="40"/>
        <v>7.8556000000000026</v>
      </c>
      <c r="T223" s="7"/>
      <c r="U223" s="8"/>
      <c r="V223" s="8"/>
    </row>
    <row r="224" spans="1:22" s="3" customFormat="1" x14ac:dyDescent="0.35">
      <c r="A224" s="63">
        <v>0.48020833333333335</v>
      </c>
      <c r="B224" s="81">
        <f t="shared" si="35"/>
        <v>1127.0000000000002</v>
      </c>
      <c r="C224" s="54">
        <f t="shared" si="33"/>
        <v>18.783333333333339</v>
      </c>
      <c r="D224" s="54">
        <f t="shared" si="34"/>
        <v>8.3333333333399651E-2</v>
      </c>
      <c r="E224">
        <v>27.9</v>
      </c>
      <c r="F224" s="31">
        <f>SUM($E$13:E224)</f>
        <v>3955.6999999999989</v>
      </c>
      <c r="G224" s="52">
        <f t="shared" si="41"/>
        <v>3.9556999999999989</v>
      </c>
      <c r="H224" s="54">
        <f t="shared" si="42"/>
        <v>1.4625833333333333</v>
      </c>
      <c r="I224" s="87">
        <f t="shared" si="36"/>
        <v>-1.1159999999991116E-5</v>
      </c>
      <c r="J224" s="54">
        <f t="shared" si="37"/>
        <v>0.66959999999946707</v>
      </c>
      <c r="K224" s="54">
        <f t="shared" si="43"/>
        <v>0.79298333333386628</v>
      </c>
      <c r="L224" s="38"/>
      <c r="M224" s="59"/>
      <c r="N224" s="56">
        <f t="shared" si="38"/>
        <v>27.472190277777784</v>
      </c>
      <c r="O224" s="56">
        <f t="shared" si="39"/>
        <v>6.6081944444541449E-2</v>
      </c>
      <c r="P224" s="56">
        <f>SUM($O$13:O224)</f>
        <v>19.560790277777784</v>
      </c>
      <c r="Q224" s="56">
        <f t="shared" si="40"/>
        <v>7.9114000000000004</v>
      </c>
      <c r="T224" s="7"/>
      <c r="U224" s="8"/>
      <c r="V224" s="8"/>
    </row>
    <row r="225" spans="1:22" s="3" customFormat="1" x14ac:dyDescent="0.35">
      <c r="A225" s="63">
        <v>0.4802777777777778</v>
      </c>
      <c r="B225" s="81">
        <f t="shared" si="35"/>
        <v>1133.0000000000014</v>
      </c>
      <c r="C225" s="54">
        <f t="shared" si="33"/>
        <v>18.883333333333354</v>
      </c>
      <c r="D225" s="54">
        <f t="shared" si="34"/>
        <v>0.10000000000001563</v>
      </c>
      <c r="E225">
        <v>27.7</v>
      </c>
      <c r="F225" s="31">
        <f>SUM($E$13:E225)</f>
        <v>3983.3999999999987</v>
      </c>
      <c r="G225" s="52">
        <f t="shared" si="41"/>
        <v>3.9833999999999987</v>
      </c>
      <c r="H225" s="52">
        <f t="shared" si="42"/>
        <v>1.4625833333333333</v>
      </c>
      <c r="I225" s="87">
        <f t="shared" si="36"/>
        <v>-9.2333333333318885E-6</v>
      </c>
      <c r="J225" s="54">
        <f t="shared" si="37"/>
        <v>0.55399999999991334</v>
      </c>
      <c r="K225" s="54">
        <f t="shared" si="43"/>
        <v>0.90858333333342001</v>
      </c>
      <c r="L225" s="38"/>
      <c r="M225" s="59"/>
      <c r="N225" s="56">
        <f t="shared" si="38"/>
        <v>27.618448611111141</v>
      </c>
      <c r="O225" s="56">
        <f t="shared" si="39"/>
        <v>9.0858333333356203E-2</v>
      </c>
      <c r="P225" s="56">
        <f>SUM($O$13:O225)</f>
        <v>19.651648611111138</v>
      </c>
      <c r="Q225" s="56">
        <f t="shared" si="40"/>
        <v>7.9668000000000028</v>
      </c>
      <c r="T225" s="7"/>
      <c r="U225" s="8"/>
      <c r="V225" s="8"/>
    </row>
    <row r="226" spans="1:22" s="3" customFormat="1" x14ac:dyDescent="0.35">
      <c r="A226" s="63">
        <v>0.48033564814814816</v>
      </c>
      <c r="B226" s="81">
        <f t="shared" si="35"/>
        <v>1137.9999999999989</v>
      </c>
      <c r="C226" s="54">
        <f t="shared" si="33"/>
        <v>18.966666666666647</v>
      </c>
      <c r="D226" s="54">
        <f t="shared" si="34"/>
        <v>8.3333333333293069E-2</v>
      </c>
      <c r="E226">
        <v>26</v>
      </c>
      <c r="F226" s="31">
        <f>SUM($E$13:E226)</f>
        <v>4009.3999999999987</v>
      </c>
      <c r="G226" s="52">
        <f t="shared" si="41"/>
        <v>4.0093999999999985</v>
      </c>
      <c r="H226" s="54">
        <f t="shared" si="42"/>
        <v>1.4625833333333333</v>
      </c>
      <c r="I226" s="87">
        <f t="shared" si="36"/>
        <v>-1.0400000000005025E-5</v>
      </c>
      <c r="J226" s="54">
        <f t="shared" si="37"/>
        <v>0.62400000000030154</v>
      </c>
      <c r="K226" s="54">
        <f t="shared" si="43"/>
        <v>0.83858333333303181</v>
      </c>
      <c r="L226" s="38"/>
      <c r="M226" s="59"/>
      <c r="N226" s="56">
        <f t="shared" si="38"/>
        <v>27.740330555555527</v>
      </c>
      <c r="O226" s="56">
        <f t="shared" si="39"/>
        <v>6.9881944444385558E-2</v>
      </c>
      <c r="P226" s="56">
        <f>SUM($O$13:O226)</f>
        <v>19.721530555555525</v>
      </c>
      <c r="Q226" s="56">
        <f t="shared" si="40"/>
        <v>8.0188000000000024</v>
      </c>
      <c r="T226" s="7"/>
      <c r="U226" s="8"/>
      <c r="V226" s="8"/>
    </row>
    <row r="227" spans="1:22" s="3" customFormat="1" x14ac:dyDescent="0.35">
      <c r="A227" s="63">
        <v>0.48040509259259262</v>
      </c>
      <c r="B227" s="81">
        <f t="shared" si="35"/>
        <v>1143.9999999999998</v>
      </c>
      <c r="C227" s="54">
        <f t="shared" si="33"/>
        <v>19.066666666666663</v>
      </c>
      <c r="D227" s="54">
        <f t="shared" si="34"/>
        <v>0.10000000000001563</v>
      </c>
      <c r="E227">
        <v>32.9</v>
      </c>
      <c r="F227" s="31">
        <f>SUM($E$13:E227)</f>
        <v>4042.2999999999988</v>
      </c>
      <c r="G227" s="52">
        <f t="shared" si="41"/>
        <v>4.0422999999999991</v>
      </c>
      <c r="H227" s="52">
        <f t="shared" si="42"/>
        <v>1.4625833333333333</v>
      </c>
      <c r="I227" s="87">
        <f t="shared" si="36"/>
        <v>-1.0966666666664953E-5</v>
      </c>
      <c r="J227" s="54">
        <f t="shared" si="37"/>
        <v>0.65799999999989711</v>
      </c>
      <c r="K227" s="54">
        <f t="shared" si="43"/>
        <v>0.80458333333343623</v>
      </c>
      <c r="L227" s="38"/>
      <c r="M227" s="59"/>
      <c r="N227" s="56">
        <f t="shared" si="38"/>
        <v>27.886588888888884</v>
      </c>
      <c r="O227" s="56">
        <f t="shared" si="39"/>
        <v>8.0458333333356197E-2</v>
      </c>
      <c r="P227" s="56">
        <f>SUM($O$13:O227)</f>
        <v>19.801988888888882</v>
      </c>
      <c r="Q227" s="56">
        <f t="shared" si="40"/>
        <v>8.0846000000000018</v>
      </c>
      <c r="T227" s="7"/>
      <c r="U227" s="8"/>
      <c r="V227" s="8"/>
    </row>
    <row r="228" spans="1:22" s="3" customFormat="1" x14ac:dyDescent="0.35">
      <c r="A228" s="63">
        <v>0.48046296296296293</v>
      </c>
      <c r="B228" s="81">
        <f t="shared" si="35"/>
        <v>1148.9999999999973</v>
      </c>
      <c r="C228" s="54">
        <f t="shared" si="33"/>
        <v>19.149999999999956</v>
      </c>
      <c r="D228" s="54">
        <f t="shared" si="34"/>
        <v>8.3333333333293069E-2</v>
      </c>
      <c r="E228">
        <v>29.6</v>
      </c>
      <c r="F228" s="31">
        <f>SUM($E$13:E228)</f>
        <v>4071.8999999999987</v>
      </c>
      <c r="G228" s="52">
        <f t="shared" si="41"/>
        <v>4.0718999999999985</v>
      </c>
      <c r="H228" s="54">
        <f t="shared" si="42"/>
        <v>1.4625833333333333</v>
      </c>
      <c r="I228" s="87">
        <f t="shared" si="36"/>
        <v>-1.1840000000005721E-5</v>
      </c>
      <c r="J228" s="54">
        <f t="shared" si="37"/>
        <v>0.71040000000034331</v>
      </c>
      <c r="K228" s="54">
        <f t="shared" si="43"/>
        <v>0.75218333333299003</v>
      </c>
      <c r="L228" s="38"/>
      <c r="M228" s="59"/>
      <c r="N228" s="56">
        <f t="shared" si="38"/>
        <v>28.00847083333327</v>
      </c>
      <c r="O228" s="56">
        <f t="shared" si="39"/>
        <v>6.2681944444385546E-2</v>
      </c>
      <c r="P228" s="56">
        <f>SUM($O$13:O228)</f>
        <v>19.864670833333268</v>
      </c>
      <c r="Q228" s="56">
        <f t="shared" si="40"/>
        <v>8.1438000000000024</v>
      </c>
      <c r="T228" s="7"/>
      <c r="U228" s="8"/>
      <c r="V228" s="8"/>
    </row>
    <row r="229" spans="1:22" s="3" customFormat="1" x14ac:dyDescent="0.35">
      <c r="A229" s="63">
        <v>0.48052083333333334</v>
      </c>
      <c r="B229" s="81">
        <f t="shared" si="35"/>
        <v>1154.0000000000014</v>
      </c>
      <c r="C229" s="54">
        <f t="shared" si="33"/>
        <v>19.233333333333356</v>
      </c>
      <c r="D229" s="54">
        <f t="shared" si="34"/>
        <v>8.3333333333399651E-2</v>
      </c>
      <c r="E229">
        <v>34.799999999999997</v>
      </c>
      <c r="F229" s="31">
        <f>SUM($E$13:E229)</f>
        <v>4106.6999999999989</v>
      </c>
      <c r="G229" s="52">
        <f t="shared" si="41"/>
        <v>4.1066999999999991</v>
      </c>
      <c r="H229" s="52">
        <f t="shared" si="42"/>
        <v>1.4625833333333333</v>
      </c>
      <c r="I229" s="87">
        <f t="shared" si="36"/>
        <v>-1.3919999999988921E-5</v>
      </c>
      <c r="J229" s="54">
        <f t="shared" si="37"/>
        <v>0.83519999999933525</v>
      </c>
      <c r="K229" s="54">
        <f t="shared" si="43"/>
        <v>0.62738333333399809</v>
      </c>
      <c r="L229" s="38"/>
      <c r="M229" s="59"/>
      <c r="N229" s="56">
        <f t="shared" si="38"/>
        <v>28.130352777777812</v>
      </c>
      <c r="O229" s="56">
        <f t="shared" si="39"/>
        <v>5.2281944444541449E-2</v>
      </c>
      <c r="P229" s="56">
        <f>SUM($O$13:O229)</f>
        <v>19.916952777777809</v>
      </c>
      <c r="Q229" s="56">
        <f t="shared" si="40"/>
        <v>8.2134000000000036</v>
      </c>
      <c r="T229" s="7"/>
      <c r="U229" s="8"/>
      <c r="V229" s="8"/>
    </row>
    <row r="230" spans="1:22" s="3" customFormat="1" x14ac:dyDescent="0.35">
      <c r="A230" s="63">
        <v>0.48059027777777774</v>
      </c>
      <c r="B230" s="81">
        <f t="shared" si="35"/>
        <v>1159.9999999999959</v>
      </c>
      <c r="C230" s="54">
        <f t="shared" si="33"/>
        <v>19.333333333333265</v>
      </c>
      <c r="D230" s="54">
        <f t="shared" si="34"/>
        <v>9.9999999999909051E-2</v>
      </c>
      <c r="E230">
        <v>29.6</v>
      </c>
      <c r="F230" s="31">
        <f>SUM($E$13:E230)</f>
        <v>4136.2999999999993</v>
      </c>
      <c r="G230" s="52">
        <f t="shared" si="41"/>
        <v>4.1362999999999994</v>
      </c>
      <c r="H230" s="54">
        <f t="shared" si="42"/>
        <v>1.4625833333333333</v>
      </c>
      <c r="I230" s="87">
        <f t="shared" si="36"/>
        <v>-9.86666666667564E-6</v>
      </c>
      <c r="J230" s="54">
        <f t="shared" si="37"/>
        <v>0.59200000000053843</v>
      </c>
      <c r="K230" s="54">
        <f t="shared" si="43"/>
        <v>0.87058333333279492</v>
      </c>
      <c r="L230" s="38"/>
      <c r="M230" s="59"/>
      <c r="N230" s="56">
        <f t="shared" si="38"/>
        <v>28.276611111111009</v>
      </c>
      <c r="O230" s="56">
        <f t="shared" si="39"/>
        <v>8.7058333333200316E-2</v>
      </c>
      <c r="P230" s="56">
        <f>SUM($O$13:O230)</f>
        <v>20.004011111111009</v>
      </c>
      <c r="Q230" s="56">
        <f t="shared" si="40"/>
        <v>8.2726000000000006</v>
      </c>
      <c r="T230" s="7"/>
      <c r="U230" s="8"/>
      <c r="V230" s="8"/>
    </row>
    <row r="231" spans="1:22" s="3" customFormat="1" x14ac:dyDescent="0.35">
      <c r="A231" s="63">
        <v>0.48064814814814816</v>
      </c>
      <c r="B231" s="81">
        <f t="shared" si="35"/>
        <v>1164.9999999999998</v>
      </c>
      <c r="C231" s="54">
        <f t="shared" si="33"/>
        <v>19.416666666666664</v>
      </c>
      <c r="D231" s="54">
        <f t="shared" si="34"/>
        <v>8.3333333333399651E-2</v>
      </c>
      <c r="E231">
        <v>25.1</v>
      </c>
      <c r="F231" s="31">
        <f>SUM($E$13:E231)</f>
        <v>4161.3999999999996</v>
      </c>
      <c r="G231" s="52">
        <f t="shared" si="41"/>
        <v>4.1613999999999995</v>
      </c>
      <c r="H231" s="52">
        <f t="shared" si="42"/>
        <v>1.4625833333333333</v>
      </c>
      <c r="I231" s="87">
        <f t="shared" si="36"/>
        <v>-1.0039999999992011E-5</v>
      </c>
      <c r="J231" s="54">
        <f t="shared" si="37"/>
        <v>0.60239999999952065</v>
      </c>
      <c r="K231" s="54">
        <f t="shared" si="43"/>
        <v>0.86018333333381269</v>
      </c>
      <c r="L231" s="38"/>
      <c r="M231" s="59"/>
      <c r="N231" s="56">
        <f t="shared" si="38"/>
        <v>28.398493055555551</v>
      </c>
      <c r="O231" s="56">
        <f t="shared" si="39"/>
        <v>7.1681944444541443E-2</v>
      </c>
      <c r="P231" s="56">
        <f>SUM($O$13:O231)</f>
        <v>20.075693055555551</v>
      </c>
      <c r="Q231" s="56">
        <f t="shared" si="40"/>
        <v>8.3228000000000009</v>
      </c>
      <c r="T231" s="7"/>
      <c r="U231" s="8"/>
      <c r="V231" s="8"/>
    </row>
    <row r="232" spans="1:22" s="3" customFormat="1" x14ac:dyDescent="0.35">
      <c r="A232" s="63">
        <v>0.48071759259259261</v>
      </c>
      <c r="B232" s="81">
        <f t="shared" si="35"/>
        <v>1171.0000000000009</v>
      </c>
      <c r="C232" s="54">
        <f t="shared" si="33"/>
        <v>19.51666666666668</v>
      </c>
      <c r="D232" s="54">
        <f t="shared" si="34"/>
        <v>0.10000000000001563</v>
      </c>
      <c r="E232">
        <v>33.700000000000003</v>
      </c>
      <c r="F232" s="31">
        <f>SUM($E$13:E232)</f>
        <v>4195.0999999999995</v>
      </c>
      <c r="G232" s="52">
        <f t="shared" si="41"/>
        <v>4.1950999999999992</v>
      </c>
      <c r="H232" s="54">
        <f t="shared" si="42"/>
        <v>1.4625833333333333</v>
      </c>
      <c r="I232" s="87">
        <f t="shared" si="36"/>
        <v>-1.123333333333158E-5</v>
      </c>
      <c r="J232" s="54">
        <f t="shared" si="37"/>
        <v>0.67399999999989468</v>
      </c>
      <c r="K232" s="54">
        <f t="shared" si="43"/>
        <v>0.78858333333343866</v>
      </c>
      <c r="L232" s="38"/>
      <c r="M232" s="59"/>
      <c r="N232" s="56">
        <f t="shared" si="38"/>
        <v>28.544751388888908</v>
      </c>
      <c r="O232" s="56">
        <f t="shared" si="39"/>
        <v>7.8858333333356193E-2</v>
      </c>
      <c r="P232" s="56">
        <f>SUM($O$13:O232)</f>
        <v>20.154551388888908</v>
      </c>
      <c r="Q232" s="56">
        <f t="shared" si="40"/>
        <v>8.3902000000000001</v>
      </c>
      <c r="T232" s="7"/>
      <c r="U232" s="8"/>
      <c r="V232" s="8"/>
    </row>
    <row r="233" spans="1:22" s="3" customFormat="1" x14ac:dyDescent="0.35">
      <c r="A233" s="63">
        <v>0.48077546296296297</v>
      </c>
      <c r="B233" s="81">
        <f t="shared" si="35"/>
        <v>1175.9999999999984</v>
      </c>
      <c r="C233" s="54">
        <f t="shared" si="33"/>
        <v>19.599999999999973</v>
      </c>
      <c r="D233" s="54">
        <f t="shared" si="34"/>
        <v>8.3333333333293069E-2</v>
      </c>
      <c r="E233">
        <v>33.1</v>
      </c>
      <c r="F233" s="31">
        <f>SUM($E$13:E233)</f>
        <v>4228.2</v>
      </c>
      <c r="G233" s="52">
        <f t="shared" si="41"/>
        <v>4.2282000000000002</v>
      </c>
      <c r="H233" s="52">
        <f t="shared" si="42"/>
        <v>1.4625833333333333</v>
      </c>
      <c r="I233" s="87">
        <f t="shared" si="36"/>
        <v>-1.3240000000006399E-5</v>
      </c>
      <c r="J233" s="54">
        <f t="shared" si="37"/>
        <v>0.79440000000038391</v>
      </c>
      <c r="K233" s="54">
        <f t="shared" si="43"/>
        <v>0.66818333333294944</v>
      </c>
      <c r="L233" s="38"/>
      <c r="M233" s="59"/>
      <c r="N233" s="56">
        <f t="shared" si="38"/>
        <v>28.666633333333294</v>
      </c>
      <c r="O233" s="56">
        <f t="shared" si="39"/>
        <v>5.5681944444385546E-2</v>
      </c>
      <c r="P233" s="56">
        <f>SUM($O$13:O233)</f>
        <v>20.210233333333292</v>
      </c>
      <c r="Q233" s="56">
        <f t="shared" si="40"/>
        <v>8.4564000000000021</v>
      </c>
      <c r="T233" s="7"/>
      <c r="U233" s="8"/>
      <c r="V233" s="8"/>
    </row>
    <row r="234" spans="1:22" s="3" customFormat="1" x14ac:dyDescent="0.35">
      <c r="A234" s="63">
        <v>0.48084490740740743</v>
      </c>
      <c r="B234" s="81">
        <f t="shared" si="35"/>
        <v>1181.9999999999993</v>
      </c>
      <c r="C234" s="54">
        <f t="shared" si="33"/>
        <v>19.699999999999989</v>
      </c>
      <c r="D234" s="54">
        <f t="shared" ref="D234:D243" si="44">(A234*24-A233*24)*60</f>
        <v>0.10000000000001563</v>
      </c>
      <c r="E234">
        <v>35.5</v>
      </c>
      <c r="F234" s="31">
        <f>SUM($E$13:E234)</f>
        <v>4263.7</v>
      </c>
      <c r="G234" s="52">
        <f t="shared" si="41"/>
        <v>4.2637</v>
      </c>
      <c r="H234" s="54">
        <f t="shared" si="42"/>
        <v>1.4625833333333333</v>
      </c>
      <c r="I234" s="87">
        <f t="shared" si="36"/>
        <v>-1.1833333333331486E-5</v>
      </c>
      <c r="J234" s="54">
        <f t="shared" si="37"/>
        <v>0.70999999999988905</v>
      </c>
      <c r="K234" s="54">
        <f t="shared" si="43"/>
        <v>0.75258333333344429</v>
      </c>
      <c r="L234" s="38"/>
      <c r="M234" s="59"/>
      <c r="N234" s="56">
        <f t="shared" si="38"/>
        <v>28.812891666666651</v>
      </c>
      <c r="O234" s="56">
        <f t="shared" si="39"/>
        <v>7.52583333333562E-2</v>
      </c>
      <c r="P234" s="56">
        <f>SUM($O$13:O234)</f>
        <v>20.285491666666648</v>
      </c>
      <c r="Q234" s="56">
        <f t="shared" si="40"/>
        <v>8.5274000000000036</v>
      </c>
      <c r="T234" s="7"/>
      <c r="U234" s="8"/>
      <c r="V234" s="8"/>
    </row>
    <row r="235" spans="1:22" s="3" customFormat="1" x14ac:dyDescent="0.35">
      <c r="A235" s="63">
        <v>0.48090277777777773</v>
      </c>
      <c r="B235" s="81">
        <f t="shared" si="35"/>
        <v>1186.9999999999968</v>
      </c>
      <c r="C235" s="54">
        <f t="shared" si="33"/>
        <v>19.783333333333282</v>
      </c>
      <c r="D235" s="54">
        <f t="shared" si="44"/>
        <v>8.3333333333293069E-2</v>
      </c>
      <c r="E235">
        <v>33.1</v>
      </c>
      <c r="F235" s="31">
        <f>SUM($E$13:E235)</f>
        <v>4296.8</v>
      </c>
      <c r="G235" s="52">
        <f t="shared" si="41"/>
        <v>4.2968000000000002</v>
      </c>
      <c r="H235" s="52">
        <f t="shared" si="42"/>
        <v>1.4625833333333333</v>
      </c>
      <c r="I235" s="87">
        <f t="shared" si="36"/>
        <v>-1.3240000000006399E-5</v>
      </c>
      <c r="J235" s="54">
        <f t="shared" si="37"/>
        <v>0.79440000000038391</v>
      </c>
      <c r="K235" s="54">
        <f t="shared" si="43"/>
        <v>0.66818333333294944</v>
      </c>
      <c r="L235" s="38"/>
      <c r="M235" s="59"/>
      <c r="N235" s="56">
        <f t="shared" si="38"/>
        <v>28.934773611111037</v>
      </c>
      <c r="O235" s="56">
        <f t="shared" si="39"/>
        <v>5.5681944444385546E-2</v>
      </c>
      <c r="P235" s="56">
        <f>SUM($O$13:O235)</f>
        <v>20.341173611111032</v>
      </c>
      <c r="Q235" s="56">
        <f t="shared" si="40"/>
        <v>8.5936000000000057</v>
      </c>
      <c r="T235" s="7"/>
      <c r="U235" s="8"/>
      <c r="V235" s="8"/>
    </row>
    <row r="236" spans="1:22" s="3" customFormat="1" x14ac:dyDescent="0.35">
      <c r="A236" s="63">
        <v>0.48096064814814815</v>
      </c>
      <c r="B236" s="81">
        <f t="shared" si="35"/>
        <v>1192.0000000000009</v>
      </c>
      <c r="C236" s="54">
        <f t="shared" si="33"/>
        <v>19.866666666666681</v>
      </c>
      <c r="D236" s="54">
        <f t="shared" si="44"/>
        <v>8.3333333333399651E-2</v>
      </c>
      <c r="E236">
        <v>38.299999999999997</v>
      </c>
      <c r="F236" s="31">
        <f>SUM($E$13:E236)</f>
        <v>4335.1000000000004</v>
      </c>
      <c r="G236" s="52">
        <f t="shared" si="41"/>
        <v>4.3351000000000006</v>
      </c>
      <c r="H236" s="54">
        <f t="shared" si="42"/>
        <v>1.4625833333333333</v>
      </c>
      <c r="I236" s="87">
        <f t="shared" si="36"/>
        <v>-1.5319999999987805E-5</v>
      </c>
      <c r="J236" s="54">
        <f t="shared" si="37"/>
        <v>0.91919999999926838</v>
      </c>
      <c r="K236" s="54">
        <f t="shared" si="43"/>
        <v>0.54338333333406497</v>
      </c>
      <c r="L236" s="38"/>
      <c r="M236" s="59"/>
      <c r="N236" s="56">
        <f t="shared" si="38"/>
        <v>29.056655555555576</v>
      </c>
      <c r="O236" s="56">
        <f t="shared" si="39"/>
        <v>4.528194444454145E-2</v>
      </c>
      <c r="P236" s="56">
        <f>SUM($O$13:O236)</f>
        <v>20.386455555555575</v>
      </c>
      <c r="Q236" s="56">
        <f t="shared" si="40"/>
        <v>8.6702000000000012</v>
      </c>
      <c r="T236" s="7"/>
      <c r="U236" s="8"/>
      <c r="V236" s="8"/>
    </row>
    <row r="237" spans="1:22" s="3" customFormat="1" x14ac:dyDescent="0.35">
      <c r="A237" s="63">
        <v>0.48103009259259261</v>
      </c>
      <c r="B237" s="81">
        <f t="shared" si="35"/>
        <v>1198.0000000000018</v>
      </c>
      <c r="C237" s="54">
        <f t="shared" si="33"/>
        <v>19.966666666666697</v>
      </c>
      <c r="D237" s="54">
        <f t="shared" si="44"/>
        <v>0.10000000000001563</v>
      </c>
      <c r="E237">
        <v>30.2</v>
      </c>
      <c r="F237" s="31">
        <f>SUM($E$13:E237)</f>
        <v>4365.3</v>
      </c>
      <c r="G237" s="52">
        <f t="shared" si="41"/>
        <v>4.3653000000000004</v>
      </c>
      <c r="H237" s="52">
        <f t="shared" si="42"/>
        <v>1.4625833333333333</v>
      </c>
      <c r="I237" s="87">
        <f t="shared" si="36"/>
        <v>-1.0066666666665094E-5</v>
      </c>
      <c r="J237" s="54">
        <f t="shared" si="37"/>
        <v>0.60399999999990561</v>
      </c>
      <c r="K237" s="54">
        <f t="shared" si="43"/>
        <v>0.85858333333342773</v>
      </c>
      <c r="L237" s="38"/>
      <c r="M237" s="59"/>
      <c r="N237" s="56">
        <f t="shared" si="38"/>
        <v>29.202913888888933</v>
      </c>
      <c r="O237" s="56">
        <f t="shared" si="39"/>
        <v>8.5858333333356199E-2</v>
      </c>
      <c r="P237" s="56">
        <f>SUM($O$13:O237)</f>
        <v>20.47231388888893</v>
      </c>
      <c r="Q237" s="56">
        <f t="shared" si="40"/>
        <v>8.7306000000000026</v>
      </c>
      <c r="T237" s="7"/>
      <c r="U237" s="8"/>
      <c r="V237" s="8"/>
    </row>
    <row r="238" spans="1:22" s="3" customFormat="1" x14ac:dyDescent="0.35">
      <c r="A238" s="63">
        <v>0.48108796296296297</v>
      </c>
      <c r="B238" s="81">
        <f t="shared" si="35"/>
        <v>1202.9999999999993</v>
      </c>
      <c r="C238" s="54">
        <f t="shared" si="33"/>
        <v>20.04999999999999</v>
      </c>
      <c r="D238" s="54">
        <f t="shared" si="44"/>
        <v>8.3333333333293069E-2</v>
      </c>
      <c r="E238">
        <v>30.7</v>
      </c>
      <c r="F238" s="31">
        <f>SUM($E$13:E238)</f>
        <v>4396</v>
      </c>
      <c r="G238" s="52">
        <f t="shared" si="41"/>
        <v>4.3959999999999999</v>
      </c>
      <c r="H238" s="54">
        <f t="shared" si="42"/>
        <v>1.4625833333333333</v>
      </c>
      <c r="I238" s="87">
        <f t="shared" si="36"/>
        <v>-1.2280000000005932E-5</v>
      </c>
      <c r="J238" s="54">
        <f t="shared" si="37"/>
        <v>0.73680000000035595</v>
      </c>
      <c r="K238" s="54">
        <f t="shared" si="43"/>
        <v>0.7257833333329774</v>
      </c>
      <c r="L238" s="38"/>
      <c r="M238" s="59"/>
      <c r="N238" s="56">
        <f t="shared" si="38"/>
        <v>29.324795833333319</v>
      </c>
      <c r="O238" s="56">
        <f t="shared" si="39"/>
        <v>6.0481944444385559E-2</v>
      </c>
      <c r="P238" s="56">
        <f>SUM($O$13:O238)</f>
        <v>20.532795833333317</v>
      </c>
      <c r="Q238" s="56">
        <f t="shared" si="40"/>
        <v>8.7920000000000016</v>
      </c>
      <c r="T238" s="7"/>
      <c r="U238" s="8"/>
      <c r="V238" s="8"/>
    </row>
    <row r="239" spans="1:22" s="3" customFormat="1" x14ac:dyDescent="0.35">
      <c r="A239" s="63">
        <v>0.48114583333333333</v>
      </c>
      <c r="B239" s="81">
        <f t="shared" si="35"/>
        <v>1207.999999999997</v>
      </c>
      <c r="C239" s="54">
        <f t="shared" si="33"/>
        <v>20.133333333333283</v>
      </c>
      <c r="D239" s="54">
        <f t="shared" si="44"/>
        <v>8.3333333333293069E-2</v>
      </c>
      <c r="E239">
        <v>29</v>
      </c>
      <c r="F239" s="31">
        <f>SUM($E$13:E239)</f>
        <v>4425</v>
      </c>
      <c r="G239" s="52">
        <f t="shared" si="41"/>
        <v>4.4249999999999998</v>
      </c>
      <c r="H239" s="52">
        <f t="shared" si="42"/>
        <v>1.4625833333333333</v>
      </c>
      <c r="I239" s="87">
        <f t="shared" si="36"/>
        <v>-1.1600000000005603E-5</v>
      </c>
      <c r="J239" s="54">
        <f t="shared" si="37"/>
        <v>0.69600000000033624</v>
      </c>
      <c r="K239" s="54">
        <f t="shared" si="43"/>
        <v>0.76658333333299711</v>
      </c>
      <c r="L239" s="38"/>
      <c r="M239" s="59"/>
      <c r="N239" s="56">
        <f t="shared" si="38"/>
        <v>29.446677777777705</v>
      </c>
      <c r="O239" s="56">
        <f t="shared" si="39"/>
        <v>6.3881944444385566E-2</v>
      </c>
      <c r="P239" s="56">
        <f>SUM($O$13:O239)</f>
        <v>20.596677777777703</v>
      </c>
      <c r="Q239" s="56">
        <f t="shared" si="40"/>
        <v>8.8500000000000014</v>
      </c>
      <c r="T239" s="7"/>
      <c r="U239" s="8"/>
      <c r="V239" s="8"/>
    </row>
    <row r="240" spans="1:22" s="3" customFormat="1" x14ac:dyDescent="0.35">
      <c r="A240" s="63">
        <v>0.48120370370370374</v>
      </c>
      <c r="B240" s="81">
        <f t="shared" si="35"/>
        <v>1213.0000000000009</v>
      </c>
      <c r="C240" s="54">
        <f t="shared" si="33"/>
        <v>20.216666666666683</v>
      </c>
      <c r="D240" s="54">
        <f t="shared" si="44"/>
        <v>8.3333333333399651E-2</v>
      </c>
      <c r="E240">
        <v>32.299999999999997</v>
      </c>
      <c r="F240" s="31">
        <f>SUM($E$13:E240)</f>
        <v>4457.3</v>
      </c>
      <c r="G240" s="52">
        <f t="shared" si="41"/>
        <v>4.4573</v>
      </c>
      <c r="H240" s="54">
        <f t="shared" si="42"/>
        <v>1.4625833333333333</v>
      </c>
      <c r="I240" s="87">
        <f t="shared" si="36"/>
        <v>-1.2919999999989717E-5</v>
      </c>
      <c r="J240" s="54">
        <f t="shared" si="37"/>
        <v>0.77519999999938305</v>
      </c>
      <c r="K240" s="54">
        <f t="shared" si="43"/>
        <v>0.6873833333339503</v>
      </c>
      <c r="L240" s="38"/>
      <c r="M240" s="59"/>
      <c r="N240" s="56">
        <f t="shared" si="38"/>
        <v>29.568559722222247</v>
      </c>
      <c r="O240" s="56">
        <f t="shared" si="39"/>
        <v>5.7281944444541447E-2</v>
      </c>
      <c r="P240" s="56">
        <f>SUM($O$13:O240)</f>
        <v>20.653959722222243</v>
      </c>
      <c r="Q240" s="56">
        <f t="shared" si="40"/>
        <v>8.9146000000000036</v>
      </c>
      <c r="T240" s="7"/>
      <c r="U240" s="8"/>
      <c r="V240" s="8"/>
    </row>
    <row r="241" spans="1:22" s="38" customFormat="1" x14ac:dyDescent="0.35">
      <c r="A241" s="63">
        <v>0.4812731481481482</v>
      </c>
      <c r="B241" s="81">
        <f t="shared" si="35"/>
        <v>1219.0000000000018</v>
      </c>
      <c r="C241" s="54">
        <f t="shared" si="33"/>
        <v>20.316666666666698</v>
      </c>
      <c r="D241" s="54">
        <f t="shared" si="44"/>
        <v>0.10000000000001563</v>
      </c>
      <c r="E241">
        <v>31.2</v>
      </c>
      <c r="F241" s="31">
        <f>SUM($E$13:E241)</f>
        <v>4488.5</v>
      </c>
      <c r="G241" s="52">
        <f>F241/1000</f>
        <v>4.4885000000000002</v>
      </c>
      <c r="H241" s="52">
        <f>IF($C$4=$C$5,$D$5,IF($C$4=$C$6,$D$6,IF($C$4=$C$7,$D$7,$D$8)))</f>
        <v>1.4625833333333333</v>
      </c>
      <c r="I241" s="87">
        <f t="shared" si="36"/>
        <v>-1.0399999999998374E-5</v>
      </c>
      <c r="J241" s="54">
        <f t="shared" si="37"/>
        <v>0.62399999999990241</v>
      </c>
      <c r="K241" s="54">
        <f t="shared" si="43"/>
        <v>0.83858333333343094</v>
      </c>
      <c r="M241" s="59"/>
      <c r="N241" s="56">
        <f t="shared" si="38"/>
        <v>29.714818055555604</v>
      </c>
      <c r="O241" s="56">
        <f t="shared" si="39"/>
        <v>8.3858333333356197E-2</v>
      </c>
      <c r="P241" s="56">
        <f>SUM($O$13:O241)</f>
        <v>20.7378180555556</v>
      </c>
      <c r="Q241" s="56">
        <f t="shared" si="40"/>
        <v>8.9770000000000039</v>
      </c>
      <c r="R241" s="37"/>
      <c r="S241" s="37"/>
      <c r="T241" s="37"/>
      <c r="U241" s="35"/>
      <c r="V241" s="8"/>
    </row>
    <row r="242" spans="1:22" s="38" customFormat="1" x14ac:dyDescent="0.35">
      <c r="A242" s="63">
        <v>0.48133101851851851</v>
      </c>
      <c r="B242" s="81">
        <f t="shared" si="35"/>
        <v>1223.9999999999995</v>
      </c>
      <c r="C242" s="54">
        <f t="shared" si="33"/>
        <v>20.399999999999991</v>
      </c>
      <c r="D242" s="54">
        <f t="shared" si="44"/>
        <v>8.3333333333293069E-2</v>
      </c>
      <c r="E242">
        <v>38.299999999999997</v>
      </c>
      <c r="F242" s="31">
        <f>SUM($E$13:E242)</f>
        <v>4526.8</v>
      </c>
      <c r="G242" s="52">
        <f>F242/1000</f>
        <v>4.5268000000000006</v>
      </c>
      <c r="H242" s="54">
        <f t="shared" ref="H242:H313" si="45">IF($C$4=$C$5,$D$5,IF($C$4=$C$6,$D$6,IF($C$4=$C$7,$D$7,$D$8)))</f>
        <v>1.4625833333333333</v>
      </c>
      <c r="I242" s="87">
        <f t="shared" si="36"/>
        <v>-1.5320000000007402E-5</v>
      </c>
      <c r="J242" s="54">
        <f t="shared" si="37"/>
        <v>0.91920000000044411</v>
      </c>
      <c r="K242" s="54">
        <f t="shared" si="43"/>
        <v>0.54338333333288924</v>
      </c>
      <c r="M242" s="59"/>
      <c r="N242" s="56">
        <f>C242*H242</f>
        <v>29.836699999999986</v>
      </c>
      <c r="O242" s="56">
        <f>K242*(D242)</f>
        <v>4.5281944444385561E-2</v>
      </c>
      <c r="P242" s="56">
        <f>SUM($O$13:O242)</f>
        <v>20.783099999999987</v>
      </c>
      <c r="Q242" s="56">
        <f>N242-P242</f>
        <v>9.0535999999999994</v>
      </c>
      <c r="R242" s="37"/>
      <c r="S242" s="37"/>
      <c r="T242" s="37"/>
      <c r="U242" s="35"/>
      <c r="V242" s="8"/>
    </row>
    <row r="243" spans="1:22" s="38" customFormat="1" x14ac:dyDescent="0.35">
      <c r="A243" s="63">
        <v>0.48140046296296296</v>
      </c>
      <c r="B243" s="81">
        <f t="shared" si="35"/>
        <v>1230.0000000000005</v>
      </c>
      <c r="C243" s="54">
        <f t="shared" si="33"/>
        <v>20.500000000000007</v>
      </c>
      <c r="D243" s="54">
        <f t="shared" si="44"/>
        <v>0.10000000000001563</v>
      </c>
      <c r="E243">
        <v>32.700000000000003</v>
      </c>
      <c r="F243" s="31">
        <f>SUM($E$13:E243)</f>
        <v>4559.5</v>
      </c>
      <c r="G243" s="52">
        <f>F243/1000</f>
        <v>4.5594999999999999</v>
      </c>
      <c r="H243" s="54">
        <f t="shared" si="45"/>
        <v>1.4625833333333333</v>
      </c>
      <c r="I243" s="87">
        <f t="shared" si="36"/>
        <v>-1.0899999999998296E-5</v>
      </c>
      <c r="J243" s="54">
        <f t="shared" si="37"/>
        <v>0.65399999999989777</v>
      </c>
      <c r="K243" s="54">
        <f t="shared" si="43"/>
        <v>0.80858333333343557</v>
      </c>
      <c r="M243" s="59"/>
      <c r="N243" s="56">
        <f>C243*H243</f>
        <v>29.982958333333343</v>
      </c>
      <c r="O243" s="56">
        <f>K243*(D243)</f>
        <v>8.0858333333356194E-2</v>
      </c>
      <c r="P243" s="56">
        <f>SUM($O$13:O243)</f>
        <v>20.863958333333343</v>
      </c>
      <c r="Q243" s="56">
        <f>N243-P243</f>
        <v>9.1189999999999998</v>
      </c>
      <c r="R243" s="37"/>
      <c r="S243" s="37"/>
      <c r="T243" s="37"/>
      <c r="U243" s="9"/>
      <c r="V243" s="11"/>
    </row>
    <row r="244" spans="1:22" x14ac:dyDescent="0.35">
      <c r="A244" s="63">
        <v>0.48145833333333332</v>
      </c>
      <c r="B244" s="81">
        <f t="shared" si="35"/>
        <v>1234.999999999998</v>
      </c>
      <c r="C244" s="54">
        <f t="shared" si="33"/>
        <v>20.5833333333333</v>
      </c>
      <c r="D244" s="54">
        <f>(A244*24-A243*24)*60</f>
        <v>8.3333333333293069E-2</v>
      </c>
      <c r="E244">
        <v>30</v>
      </c>
      <c r="F244" s="31">
        <f>SUM($E$13:E244)</f>
        <v>4589.5</v>
      </c>
      <c r="G244" s="52">
        <f>F244/1000</f>
        <v>4.5895000000000001</v>
      </c>
      <c r="H244" s="54">
        <f t="shared" si="45"/>
        <v>1.4625833333333333</v>
      </c>
      <c r="I244" s="87">
        <f t="shared" si="36"/>
        <v>-1.2000000000005799E-5</v>
      </c>
      <c r="J244" s="54">
        <f t="shared" si="37"/>
        <v>0.72000000000034792</v>
      </c>
      <c r="K244" s="54">
        <f t="shared" si="43"/>
        <v>0.74258333333298543</v>
      </c>
      <c r="L244" s="38"/>
      <c r="M244" s="59"/>
      <c r="N244" s="56">
        <f>C244*H244</f>
        <v>30.104840277777729</v>
      </c>
      <c r="O244" s="56">
        <f>K244*(D244)</f>
        <v>6.188194444438555E-2</v>
      </c>
      <c r="P244" s="56">
        <f>SUM($O$13:O244)</f>
        <v>20.925840277777731</v>
      </c>
      <c r="Q244" s="56">
        <f>N244-P244</f>
        <v>9.1789999999999985</v>
      </c>
    </row>
    <row r="245" spans="1:22" x14ac:dyDescent="0.35">
      <c r="A245" s="63">
        <v>0.48151620370370374</v>
      </c>
      <c r="B245" s="81">
        <f t="shared" si="35"/>
        <v>1240.000000000002</v>
      </c>
      <c r="C245" s="54">
        <f t="shared" si="33"/>
        <v>20.6666666666667</v>
      </c>
      <c r="D245" s="54">
        <f t="shared" ref="D245:D275" si="46">(A245*24-A244*24)*60</f>
        <v>8.3333333333399651E-2</v>
      </c>
      <c r="E245">
        <v>33</v>
      </c>
      <c r="F245" s="31">
        <f>SUM($E$13:E245)</f>
        <v>4622.5</v>
      </c>
      <c r="G245" s="52">
        <f t="shared" ref="G245:G275" si="47">F245/1000</f>
        <v>4.6224999999999996</v>
      </c>
      <c r="H245" s="54">
        <f t="shared" si="45"/>
        <v>1.4625833333333333</v>
      </c>
      <c r="I245" s="87">
        <f t="shared" si="36"/>
        <v>-1.3199999999989497E-5</v>
      </c>
      <c r="J245" s="54">
        <f t="shared" si="37"/>
        <v>0.79199999999936976</v>
      </c>
      <c r="K245" s="54">
        <f t="shared" si="43"/>
        <v>0.67058333333396358</v>
      </c>
      <c r="L245" s="38"/>
      <c r="M245" s="59"/>
      <c r="N245" s="56">
        <f t="shared" ref="N245:N275" si="48">C245*H245</f>
        <v>30.226722222222271</v>
      </c>
      <c r="O245" s="56">
        <f t="shared" ref="O245:O275" si="49">K245*(D245)</f>
        <v>5.5881944444541434E-2</v>
      </c>
      <c r="P245" s="56">
        <f>SUM($O$13:O245)</f>
        <v>20.98172222222227</v>
      </c>
      <c r="Q245" s="56">
        <f t="shared" ref="Q245:Q275" si="50">N245-P245</f>
        <v>9.245000000000001</v>
      </c>
    </row>
    <row r="246" spans="1:22" x14ac:dyDescent="0.35">
      <c r="A246" s="63">
        <v>0.4815740740740741</v>
      </c>
      <c r="B246" s="81">
        <f t="shared" si="35"/>
        <v>1244.9999999999995</v>
      </c>
      <c r="C246" s="54">
        <f t="shared" si="33"/>
        <v>20.749999999999993</v>
      </c>
      <c r="D246" s="54">
        <f t="shared" si="46"/>
        <v>8.3333333333293069E-2</v>
      </c>
      <c r="E246">
        <v>33</v>
      </c>
      <c r="F246" s="31">
        <f>SUM($E$13:E246)</f>
        <v>4655.5</v>
      </c>
      <c r="G246" s="52">
        <f t="shared" si="47"/>
        <v>4.6555</v>
      </c>
      <c r="H246" s="54">
        <f t="shared" si="45"/>
        <v>1.4625833333333333</v>
      </c>
      <c r="I246" s="87">
        <f t="shared" si="36"/>
        <v>-1.3200000000006375E-5</v>
      </c>
      <c r="J246" s="54">
        <f t="shared" si="37"/>
        <v>0.79200000000038262</v>
      </c>
      <c r="K246" s="54">
        <f t="shared" si="43"/>
        <v>0.67058333333295073</v>
      </c>
      <c r="L246" s="38"/>
      <c r="M246" s="59"/>
      <c r="N246" s="56">
        <f t="shared" si="48"/>
        <v>30.348604166666657</v>
      </c>
      <c r="O246" s="56">
        <f t="shared" si="49"/>
        <v>5.5881944444385559E-2</v>
      </c>
      <c r="P246" s="56">
        <f>SUM($O$13:O246)</f>
        <v>21.037604166666657</v>
      </c>
      <c r="Q246" s="56">
        <f t="shared" si="50"/>
        <v>9.3109999999999999</v>
      </c>
    </row>
    <row r="247" spans="1:22" x14ac:dyDescent="0.35">
      <c r="A247" s="63">
        <v>0.4816319444444444</v>
      </c>
      <c r="B247" s="81">
        <f t="shared" si="35"/>
        <v>1249.9999999999973</v>
      </c>
      <c r="C247" s="54">
        <f t="shared" si="33"/>
        <v>20.833333333333286</v>
      </c>
      <c r="D247" s="54">
        <f t="shared" si="46"/>
        <v>8.3333333333293069E-2</v>
      </c>
      <c r="E247">
        <v>33</v>
      </c>
      <c r="F247" s="31">
        <f>SUM($E$13:E247)</f>
        <v>4688.5</v>
      </c>
      <c r="G247" s="52">
        <f t="shared" si="47"/>
        <v>4.6885000000000003</v>
      </c>
      <c r="H247" s="54">
        <f t="shared" si="45"/>
        <v>1.4625833333333333</v>
      </c>
      <c r="I247" s="87">
        <f t="shared" si="36"/>
        <v>-1.3200000000006375E-5</v>
      </c>
      <c r="J247" s="54">
        <f t="shared" si="37"/>
        <v>0.79200000000038262</v>
      </c>
      <c r="K247" s="54">
        <f t="shared" si="43"/>
        <v>0.67058333333295073</v>
      </c>
      <c r="L247" s="38"/>
      <c r="M247" s="59"/>
      <c r="N247" s="56">
        <f t="shared" si="48"/>
        <v>30.470486111111043</v>
      </c>
      <c r="O247" s="56">
        <f t="shared" si="49"/>
        <v>5.5881944444385559E-2</v>
      </c>
      <c r="P247" s="56">
        <f>SUM($O$13:O247)</f>
        <v>21.093486111111044</v>
      </c>
      <c r="Q247" s="56">
        <f t="shared" si="50"/>
        <v>9.3769999999999989</v>
      </c>
    </row>
    <row r="248" spans="1:22" x14ac:dyDescent="0.35">
      <c r="A248" s="63">
        <v>0.48170138888888886</v>
      </c>
      <c r="B248" s="81">
        <f t="shared" si="35"/>
        <v>1255.9999999999982</v>
      </c>
      <c r="C248" s="54">
        <f t="shared" si="33"/>
        <v>20.933333333333302</v>
      </c>
      <c r="D248" s="54">
        <f t="shared" si="46"/>
        <v>0.10000000000001563</v>
      </c>
      <c r="E248">
        <v>33</v>
      </c>
      <c r="F248" s="31">
        <f>SUM($E$13:E248)</f>
        <v>4721.5</v>
      </c>
      <c r="G248" s="52">
        <f t="shared" si="47"/>
        <v>4.7214999999999998</v>
      </c>
      <c r="H248" s="54">
        <f t="shared" si="45"/>
        <v>1.4625833333333333</v>
      </c>
      <c r="I248" s="87">
        <f t="shared" si="36"/>
        <v>-1.099999999999828E-5</v>
      </c>
      <c r="J248" s="54">
        <f t="shared" si="37"/>
        <v>0.65999999999989678</v>
      </c>
      <c r="K248" s="54">
        <f t="shared" si="43"/>
        <v>0.80258333333343657</v>
      </c>
      <c r="L248" s="38"/>
      <c r="M248" s="59"/>
      <c r="N248" s="56">
        <f t="shared" si="48"/>
        <v>30.616744444444397</v>
      </c>
      <c r="O248" s="56">
        <f t="shared" si="49"/>
        <v>8.0258333333356205E-2</v>
      </c>
      <c r="P248" s="56">
        <f>SUM($O$13:O248)</f>
        <v>21.173744444444402</v>
      </c>
      <c r="Q248" s="56">
        <f t="shared" si="50"/>
        <v>9.4429999999999943</v>
      </c>
    </row>
    <row r="249" spans="1:22" x14ac:dyDescent="0.35">
      <c r="A249" s="63">
        <v>0.48175925925925928</v>
      </c>
      <c r="B249" s="81">
        <f t="shared" si="35"/>
        <v>1261.000000000002</v>
      </c>
      <c r="C249" s="54">
        <f t="shared" si="33"/>
        <v>21.016666666666701</v>
      </c>
      <c r="D249" s="54">
        <f t="shared" si="46"/>
        <v>8.3333333333399651E-2</v>
      </c>
      <c r="E249">
        <v>29.8</v>
      </c>
      <c r="F249" s="31">
        <f>SUM($E$13:E249)</f>
        <v>4751.3</v>
      </c>
      <c r="G249" s="52">
        <f t="shared" si="47"/>
        <v>4.7513000000000005</v>
      </c>
      <c r="H249" s="54">
        <f t="shared" si="45"/>
        <v>1.4625833333333333</v>
      </c>
      <c r="I249" s="87">
        <f t="shared" si="36"/>
        <v>-1.1919999999990514E-5</v>
      </c>
      <c r="J249" s="54">
        <f t="shared" si="37"/>
        <v>0.71519999999943085</v>
      </c>
      <c r="K249" s="54">
        <f t="shared" si="43"/>
        <v>0.7473833333339025</v>
      </c>
      <c r="L249" s="38"/>
      <c r="M249" s="59"/>
      <c r="N249" s="56">
        <f t="shared" si="48"/>
        <v>30.738626388888939</v>
      </c>
      <c r="O249" s="56">
        <f t="shared" si="49"/>
        <v>6.2281944444541437E-2</v>
      </c>
      <c r="P249" s="56">
        <f>SUM($O$13:O249)</f>
        <v>21.236026388888945</v>
      </c>
      <c r="Q249" s="56">
        <f t="shared" si="50"/>
        <v>9.5025999999999939</v>
      </c>
    </row>
    <row r="250" spans="1:22" x14ac:dyDescent="0.35">
      <c r="A250" s="63">
        <v>0.48181712962962964</v>
      </c>
      <c r="B250" s="81">
        <f t="shared" si="35"/>
        <v>1265.9999999999995</v>
      </c>
      <c r="C250" s="54">
        <f t="shared" si="33"/>
        <v>21.099999999999994</v>
      </c>
      <c r="D250" s="54">
        <f t="shared" si="46"/>
        <v>8.3333333333293069E-2</v>
      </c>
      <c r="E250">
        <v>31.3</v>
      </c>
      <c r="F250" s="31">
        <f>SUM($E$13:E250)</f>
        <v>4782.6000000000004</v>
      </c>
      <c r="G250" s="52">
        <f t="shared" si="47"/>
        <v>4.7826000000000004</v>
      </c>
      <c r="H250" s="54">
        <f t="shared" si="45"/>
        <v>1.4625833333333333</v>
      </c>
      <c r="I250" s="87">
        <f t="shared" si="36"/>
        <v>-1.252000000000605E-5</v>
      </c>
      <c r="J250" s="54">
        <f t="shared" si="37"/>
        <v>0.75120000000036302</v>
      </c>
      <c r="K250" s="54">
        <f t="shared" si="43"/>
        <v>0.71138333333297032</v>
      </c>
      <c r="L250" s="38"/>
      <c r="M250" s="59"/>
      <c r="N250" s="56">
        <f t="shared" si="48"/>
        <v>30.860508333333325</v>
      </c>
      <c r="O250" s="56">
        <f t="shared" si="49"/>
        <v>5.9281944444385552E-2</v>
      </c>
      <c r="P250" s="56">
        <f>SUM($O$13:O250)</f>
        <v>21.295308333333331</v>
      </c>
      <c r="Q250" s="56">
        <f t="shared" si="50"/>
        <v>9.5651999999999937</v>
      </c>
    </row>
    <row r="251" spans="1:22" x14ac:dyDescent="0.35">
      <c r="A251" s="63">
        <v>0.48188657407407409</v>
      </c>
      <c r="B251" s="81">
        <f t="shared" si="35"/>
        <v>1272.0000000000007</v>
      </c>
      <c r="C251" s="54">
        <f t="shared" si="33"/>
        <v>21.20000000000001</v>
      </c>
      <c r="D251" s="54">
        <f t="shared" si="46"/>
        <v>0.10000000000001563</v>
      </c>
      <c r="E251">
        <v>31.2</v>
      </c>
      <c r="F251" s="31">
        <f>SUM($E$13:E251)</f>
        <v>4813.8</v>
      </c>
      <c r="G251" s="52">
        <f t="shared" si="47"/>
        <v>4.8138000000000005</v>
      </c>
      <c r="H251" s="54">
        <f t="shared" si="45"/>
        <v>1.4625833333333333</v>
      </c>
      <c r="I251" s="87">
        <f t="shared" si="36"/>
        <v>-1.0399999999998374E-5</v>
      </c>
      <c r="J251" s="54">
        <f t="shared" si="37"/>
        <v>0.62399999999990241</v>
      </c>
      <c r="K251" s="54">
        <f t="shared" si="43"/>
        <v>0.83858333333343094</v>
      </c>
      <c r="L251" s="38"/>
      <c r="M251" s="59"/>
      <c r="N251" s="56">
        <f t="shared" si="48"/>
        <v>31.006766666666682</v>
      </c>
      <c r="O251" s="56">
        <f t="shared" si="49"/>
        <v>8.3858333333356197E-2</v>
      </c>
      <c r="P251" s="56">
        <f>SUM($O$13:O251)</f>
        <v>21.379166666666688</v>
      </c>
      <c r="Q251" s="56">
        <f t="shared" si="50"/>
        <v>9.6275999999999939</v>
      </c>
    </row>
    <row r="252" spans="1:22" x14ac:dyDescent="0.35">
      <c r="A252" s="63">
        <v>0.48195601851851855</v>
      </c>
      <c r="B252" s="81">
        <f t="shared" si="35"/>
        <v>1278.0000000000016</v>
      </c>
      <c r="C252" s="54">
        <f t="shared" si="33"/>
        <v>21.300000000000026</v>
      </c>
      <c r="D252" s="54">
        <f t="shared" si="46"/>
        <v>0.10000000000001563</v>
      </c>
      <c r="E252">
        <v>31.2</v>
      </c>
      <c r="F252" s="31">
        <f>SUM($E$13:E252)</f>
        <v>4845</v>
      </c>
      <c r="G252" s="52">
        <f t="shared" si="47"/>
        <v>4.8449999999999998</v>
      </c>
      <c r="H252" s="54">
        <f t="shared" si="45"/>
        <v>1.4625833333333333</v>
      </c>
      <c r="I252" s="87">
        <f t="shared" si="36"/>
        <v>-1.0399999999998374E-5</v>
      </c>
      <c r="J252" s="54">
        <f t="shared" si="37"/>
        <v>0.62399999999990241</v>
      </c>
      <c r="K252" s="54">
        <f t="shared" si="43"/>
        <v>0.83858333333343094</v>
      </c>
      <c r="L252" s="38"/>
      <c r="M252" s="59"/>
      <c r="N252" s="56">
        <f t="shared" si="48"/>
        <v>31.153025000000039</v>
      </c>
      <c r="O252" s="56">
        <f t="shared" si="49"/>
        <v>8.3858333333356197E-2</v>
      </c>
      <c r="P252" s="56">
        <f>SUM($O$13:O252)</f>
        <v>21.463025000000044</v>
      </c>
      <c r="Q252" s="56">
        <f t="shared" si="50"/>
        <v>9.6899999999999942</v>
      </c>
    </row>
    <row r="253" spans="1:22" x14ac:dyDescent="0.35">
      <c r="A253" s="63">
        <v>0.48201388888888891</v>
      </c>
      <c r="B253" s="81">
        <f t="shared" si="35"/>
        <v>1282.9999999999991</v>
      </c>
      <c r="C253" s="54">
        <f t="shared" si="33"/>
        <v>21.383333333333319</v>
      </c>
      <c r="D253" s="54">
        <f t="shared" si="46"/>
        <v>8.3333333333293069E-2</v>
      </c>
      <c r="E253">
        <v>32.799999999999997</v>
      </c>
      <c r="F253" s="31">
        <f>SUM($E$13:E253)</f>
        <v>4877.8</v>
      </c>
      <c r="G253" s="52">
        <f t="shared" si="47"/>
        <v>4.8778000000000006</v>
      </c>
      <c r="H253" s="54">
        <f t="shared" si="45"/>
        <v>1.4625833333333333</v>
      </c>
      <c r="I253" s="87">
        <f t="shared" si="36"/>
        <v>-1.3120000000006337E-5</v>
      </c>
      <c r="J253" s="54">
        <f t="shared" si="37"/>
        <v>0.78720000000038026</v>
      </c>
      <c r="K253" s="54">
        <f t="shared" si="43"/>
        <v>0.67538333333295308</v>
      </c>
      <c r="L253" s="38"/>
      <c r="M253" s="59"/>
      <c r="N253" s="56">
        <f t="shared" si="48"/>
        <v>31.274906944444425</v>
      </c>
      <c r="O253" s="56">
        <f t="shared" si="49"/>
        <v>5.6281944444385563E-2</v>
      </c>
      <c r="P253" s="56">
        <f>SUM($O$13:O253)</f>
        <v>21.51930694444443</v>
      </c>
      <c r="Q253" s="56">
        <f t="shared" si="50"/>
        <v>9.7555999999999941</v>
      </c>
    </row>
    <row r="254" spans="1:22" x14ac:dyDescent="0.35">
      <c r="A254" s="63">
        <v>0.48207175925925921</v>
      </c>
      <c r="B254" s="81">
        <f t="shared" si="35"/>
        <v>1287.9999999999968</v>
      </c>
      <c r="C254" s="54">
        <f t="shared" si="33"/>
        <v>21.466666666666612</v>
      </c>
      <c r="D254" s="54">
        <f t="shared" si="46"/>
        <v>8.3333333333293069E-2</v>
      </c>
      <c r="E254">
        <v>27.2</v>
      </c>
      <c r="F254" s="31">
        <f>SUM($E$13:E254)</f>
        <v>4905</v>
      </c>
      <c r="G254" s="52">
        <f t="shared" si="47"/>
        <v>4.9050000000000002</v>
      </c>
      <c r="H254" s="54">
        <f t="shared" si="45"/>
        <v>1.4625833333333333</v>
      </c>
      <c r="I254" s="87">
        <f t="shared" si="36"/>
        <v>-1.0880000000005256E-5</v>
      </c>
      <c r="J254" s="54">
        <f t="shared" si="37"/>
        <v>0.65280000000031535</v>
      </c>
      <c r="K254" s="54">
        <f t="shared" si="43"/>
        <v>0.809783333333018</v>
      </c>
      <c r="L254" s="38"/>
      <c r="M254" s="59"/>
      <c r="N254" s="56">
        <f t="shared" si="48"/>
        <v>31.39678888888881</v>
      </c>
      <c r="O254" s="56">
        <f t="shared" si="49"/>
        <v>6.7481944444385558E-2</v>
      </c>
      <c r="P254" s="56">
        <f>SUM($O$13:O254)</f>
        <v>21.586788888888815</v>
      </c>
      <c r="Q254" s="56">
        <f t="shared" si="50"/>
        <v>9.8099999999999952</v>
      </c>
    </row>
    <row r="255" spans="1:22" x14ac:dyDescent="0.35">
      <c r="A255" s="63">
        <v>0.48214120370370367</v>
      </c>
      <c r="B255" s="81">
        <f t="shared" si="35"/>
        <v>1293.9999999999977</v>
      </c>
      <c r="C255" s="54">
        <f t="shared" si="33"/>
        <v>21.566666666666627</v>
      </c>
      <c r="D255" s="54">
        <f t="shared" si="46"/>
        <v>0.10000000000001563</v>
      </c>
      <c r="E255">
        <v>27.9</v>
      </c>
      <c r="F255" s="31">
        <f>SUM($E$13:E255)</f>
        <v>4932.8999999999996</v>
      </c>
      <c r="G255" s="52">
        <f t="shared" si="47"/>
        <v>4.9329000000000001</v>
      </c>
      <c r="H255" s="54">
        <f t="shared" si="45"/>
        <v>1.4625833333333333</v>
      </c>
      <c r="I255" s="87">
        <f t="shared" si="36"/>
        <v>-9.2999999999985472E-6</v>
      </c>
      <c r="J255" s="54">
        <f t="shared" si="37"/>
        <v>0.55799999999991279</v>
      </c>
      <c r="K255" s="54">
        <f t="shared" si="43"/>
        <v>0.90458333333342056</v>
      </c>
      <c r="L255" s="38"/>
      <c r="M255" s="59"/>
      <c r="N255" s="56">
        <f t="shared" si="48"/>
        <v>31.543047222222164</v>
      </c>
      <c r="O255" s="56">
        <f t="shared" si="49"/>
        <v>9.0458333333356192E-2</v>
      </c>
      <c r="P255" s="56">
        <f>SUM($O$13:O255)</f>
        <v>21.677247222222171</v>
      </c>
      <c r="Q255" s="56">
        <f t="shared" si="50"/>
        <v>9.865799999999993</v>
      </c>
    </row>
    <row r="256" spans="1:22" x14ac:dyDescent="0.35">
      <c r="A256" s="63">
        <v>0.48219907407407409</v>
      </c>
      <c r="B256" s="81">
        <f t="shared" si="35"/>
        <v>1299.0000000000016</v>
      </c>
      <c r="C256" s="54">
        <f t="shared" si="33"/>
        <v>21.650000000000027</v>
      </c>
      <c r="D256" s="54">
        <f t="shared" si="46"/>
        <v>8.3333333333399651E-2</v>
      </c>
      <c r="E256">
        <v>27.7</v>
      </c>
      <c r="F256" s="31">
        <f>SUM($E$13:E256)</f>
        <v>4960.5999999999995</v>
      </c>
      <c r="G256" s="52">
        <f t="shared" si="47"/>
        <v>4.9605999999999995</v>
      </c>
      <c r="H256" s="54">
        <f t="shared" si="45"/>
        <v>1.4625833333333333</v>
      </c>
      <c r="I256" s="87">
        <f t="shared" si="36"/>
        <v>-1.1079999999991181E-5</v>
      </c>
      <c r="J256" s="54">
        <f t="shared" si="37"/>
        <v>0.66479999999947093</v>
      </c>
      <c r="K256" s="54">
        <f t="shared" si="43"/>
        <v>0.79778333333386242</v>
      </c>
      <c r="L256" s="38"/>
      <c r="M256" s="59"/>
      <c r="N256" s="56">
        <f t="shared" si="48"/>
        <v>31.664929166666706</v>
      </c>
      <c r="O256" s="56">
        <f t="shared" si="49"/>
        <v>6.6481944444541446E-2</v>
      </c>
      <c r="P256" s="56">
        <f>SUM($O$13:O256)</f>
        <v>21.743729166666711</v>
      </c>
      <c r="Q256" s="56">
        <f t="shared" si="50"/>
        <v>9.9211999999999954</v>
      </c>
    </row>
    <row r="257" spans="1:17" x14ac:dyDescent="0.35">
      <c r="A257" s="63">
        <v>0.48226851851851849</v>
      </c>
      <c r="B257" s="81">
        <f t="shared" si="35"/>
        <v>1304.9999999999961</v>
      </c>
      <c r="C257" s="54">
        <f t="shared" si="33"/>
        <v>21.749999999999936</v>
      </c>
      <c r="D257" s="54">
        <f t="shared" si="46"/>
        <v>9.9999999999909051E-2</v>
      </c>
      <c r="E257">
        <v>25.9</v>
      </c>
      <c r="F257" s="31">
        <f>SUM($E$13:E257)</f>
        <v>4986.4999999999991</v>
      </c>
      <c r="G257" s="52">
        <f t="shared" si="47"/>
        <v>4.9864999999999995</v>
      </c>
      <c r="H257" s="54">
        <f t="shared" si="45"/>
        <v>1.4625833333333333</v>
      </c>
      <c r="I257" s="87">
        <f t="shared" si="36"/>
        <v>-8.6333333333411845E-6</v>
      </c>
      <c r="J257" s="54">
        <f t="shared" si="37"/>
        <v>0.51800000000047108</v>
      </c>
      <c r="K257" s="54">
        <f t="shared" si="43"/>
        <v>0.94458333333286226</v>
      </c>
      <c r="L257" s="58"/>
      <c r="M257" s="59"/>
      <c r="N257" s="56">
        <f t="shared" si="48"/>
        <v>31.811187499999907</v>
      </c>
      <c r="O257" s="56">
        <f t="shared" si="49"/>
        <v>9.445833333320032E-2</v>
      </c>
      <c r="P257" s="56">
        <f>SUM($O$13:O257)</f>
        <v>21.838187499999911</v>
      </c>
      <c r="Q257" s="56">
        <f t="shared" si="50"/>
        <v>9.9729999999999954</v>
      </c>
    </row>
    <row r="258" spans="1:17" x14ac:dyDescent="0.35">
      <c r="A258" s="63">
        <v>0.4823263888888889</v>
      </c>
      <c r="B258" s="81">
        <f t="shared" si="35"/>
        <v>1310.0000000000002</v>
      </c>
      <c r="C258" s="54">
        <f t="shared" si="33"/>
        <v>21.833333333333336</v>
      </c>
      <c r="D258" s="54">
        <f t="shared" si="46"/>
        <v>8.3333333333399651E-2</v>
      </c>
      <c r="E258">
        <v>29.1</v>
      </c>
      <c r="F258" s="31">
        <f>SUM($E$13:E258)</f>
        <v>5015.5999999999995</v>
      </c>
      <c r="G258" s="52">
        <f t="shared" si="47"/>
        <v>5.0155999999999992</v>
      </c>
      <c r="H258" s="54">
        <f t="shared" si="45"/>
        <v>1.4625833333333333</v>
      </c>
      <c r="I258" s="87">
        <f t="shared" si="36"/>
        <v>-1.1639999999990737E-5</v>
      </c>
      <c r="J258" s="54">
        <f t="shared" si="37"/>
        <v>0.69839999999944424</v>
      </c>
      <c r="K258" s="54">
        <f t="shared" si="43"/>
        <v>0.7641833333338891</v>
      </c>
      <c r="L258" s="58"/>
      <c r="M258" s="59"/>
      <c r="N258" s="56">
        <f t="shared" si="48"/>
        <v>31.933069444444449</v>
      </c>
      <c r="O258" s="56">
        <f t="shared" si="49"/>
        <v>6.3681944444541436E-2</v>
      </c>
      <c r="P258" s="56">
        <f>SUM($O$13:O258)</f>
        <v>21.901869444444454</v>
      </c>
      <c r="Q258" s="56">
        <f t="shared" si="50"/>
        <v>10.031199999999995</v>
      </c>
    </row>
    <row r="259" spans="1:17" x14ac:dyDescent="0.35">
      <c r="A259" s="63">
        <v>0.48239583333333336</v>
      </c>
      <c r="B259" s="81">
        <f t="shared" si="35"/>
        <v>1316.0000000000011</v>
      </c>
      <c r="C259" s="54">
        <f t="shared" si="33"/>
        <v>21.933333333333351</v>
      </c>
      <c r="D259" s="54">
        <f t="shared" si="46"/>
        <v>0.10000000000001563</v>
      </c>
      <c r="E259">
        <v>30</v>
      </c>
      <c r="F259" s="31">
        <f>SUM($E$13:E259)</f>
        <v>5045.5999999999995</v>
      </c>
      <c r="G259" s="52">
        <f t="shared" si="47"/>
        <v>5.0455999999999994</v>
      </c>
      <c r="H259" s="54">
        <f t="shared" si="45"/>
        <v>1.4625833333333333</v>
      </c>
      <c r="I259" s="87">
        <f t="shared" si="36"/>
        <v>-9.9999999999984355E-6</v>
      </c>
      <c r="J259" s="54">
        <f t="shared" si="37"/>
        <v>0.59999999999990616</v>
      </c>
      <c r="K259" s="54">
        <f t="shared" si="43"/>
        <v>0.86258333333342718</v>
      </c>
      <c r="L259" s="58"/>
      <c r="M259" s="59"/>
      <c r="N259" s="56">
        <f t="shared" si="48"/>
        <v>32.079327777777806</v>
      </c>
      <c r="O259" s="56">
        <f t="shared" si="49"/>
        <v>8.6258333333356196E-2</v>
      </c>
      <c r="P259" s="56">
        <f>SUM($O$13:O259)</f>
        <v>21.988127777777809</v>
      </c>
      <c r="Q259" s="56">
        <f t="shared" si="50"/>
        <v>10.091199999999997</v>
      </c>
    </row>
    <row r="260" spans="1:17" x14ac:dyDescent="0.35">
      <c r="A260" s="63">
        <v>0.48245370370370372</v>
      </c>
      <c r="B260" s="81">
        <f t="shared" si="35"/>
        <v>1320.9999999999986</v>
      </c>
      <c r="C260" s="54">
        <f t="shared" si="33"/>
        <v>22.016666666666644</v>
      </c>
      <c r="D260" s="54">
        <f t="shared" si="46"/>
        <v>8.3333333333293069E-2</v>
      </c>
      <c r="E260">
        <v>36.1</v>
      </c>
      <c r="F260" s="31">
        <f>SUM($E$13:E260)</f>
        <v>5081.7</v>
      </c>
      <c r="G260" s="52">
        <f t="shared" si="47"/>
        <v>5.0816999999999997</v>
      </c>
      <c r="H260" s="54">
        <f t="shared" si="45"/>
        <v>1.4625833333333333</v>
      </c>
      <c r="I260" s="87">
        <f t="shared" si="36"/>
        <v>-1.4440000000006977E-5</v>
      </c>
      <c r="J260" s="54">
        <f t="shared" si="37"/>
        <v>0.86640000000041861</v>
      </c>
      <c r="K260" s="54">
        <f t="shared" si="43"/>
        <v>0.59618333333291473</v>
      </c>
      <c r="L260" s="58"/>
      <c r="M260" s="59"/>
      <c r="N260" s="56">
        <f t="shared" si="48"/>
        <v>32.201209722222188</v>
      </c>
      <c r="O260" s="56">
        <f t="shared" si="49"/>
        <v>4.9681944444385555E-2</v>
      </c>
      <c r="P260" s="56">
        <f>SUM($O$13:O260)</f>
        <v>22.037809722222196</v>
      </c>
      <c r="Q260" s="56">
        <f t="shared" si="50"/>
        <v>10.163399999999992</v>
      </c>
    </row>
    <row r="261" spans="1:17" x14ac:dyDescent="0.35">
      <c r="A261" s="63">
        <v>0.48252314814814817</v>
      </c>
      <c r="B261" s="81">
        <f t="shared" si="35"/>
        <v>1326.9999999999995</v>
      </c>
      <c r="C261" s="54">
        <f t="shared" si="33"/>
        <v>22.11666666666666</v>
      </c>
      <c r="D261" s="54">
        <f t="shared" si="46"/>
        <v>0.10000000000001563</v>
      </c>
      <c r="E261">
        <v>34</v>
      </c>
      <c r="F261" s="31">
        <f>SUM($E$13:E261)</f>
        <v>5115.7</v>
      </c>
      <c r="G261" s="52">
        <f t="shared" si="47"/>
        <v>5.1156999999999995</v>
      </c>
      <c r="H261" s="54">
        <f t="shared" si="45"/>
        <v>1.4625833333333333</v>
      </c>
      <c r="I261" s="87">
        <f t="shared" si="36"/>
        <v>-1.1333333333331562E-5</v>
      </c>
      <c r="J261" s="54">
        <f t="shared" si="37"/>
        <v>0.67999999999989369</v>
      </c>
      <c r="K261" s="54">
        <f t="shared" si="43"/>
        <v>0.78258333333343966</v>
      </c>
      <c r="L261" s="58"/>
      <c r="M261" s="59"/>
      <c r="N261" s="56">
        <f t="shared" si="48"/>
        <v>32.347468055555545</v>
      </c>
      <c r="O261" s="56">
        <f t="shared" si="49"/>
        <v>7.8258333333356203E-2</v>
      </c>
      <c r="P261" s="56">
        <f>SUM($O$13:O261)</f>
        <v>22.116068055555552</v>
      </c>
      <c r="Q261" s="56">
        <f t="shared" si="50"/>
        <v>10.231399999999994</v>
      </c>
    </row>
    <row r="262" spans="1:17" x14ac:dyDescent="0.35">
      <c r="A262" s="63">
        <v>0.48259259259259263</v>
      </c>
      <c r="B262" s="81">
        <f t="shared" si="35"/>
        <v>1333.0000000000005</v>
      </c>
      <c r="C262" s="54">
        <f t="shared" si="33"/>
        <v>22.216666666666676</v>
      </c>
      <c r="D262" s="54">
        <f t="shared" si="46"/>
        <v>0.10000000000001563</v>
      </c>
      <c r="E262">
        <v>35.799999999999997</v>
      </c>
      <c r="F262" s="31">
        <f>SUM($E$13:E262)</f>
        <v>5151.5</v>
      </c>
      <c r="G262" s="52">
        <f t="shared" si="47"/>
        <v>5.1515000000000004</v>
      </c>
      <c r="H262" s="54">
        <f t="shared" si="45"/>
        <v>1.4625833333333333</v>
      </c>
      <c r="I262" s="87">
        <f t="shared" si="36"/>
        <v>-1.1933333333331468E-5</v>
      </c>
      <c r="J262" s="54">
        <f t="shared" si="37"/>
        <v>0.71599999999988806</v>
      </c>
      <c r="K262" s="54">
        <f t="shared" si="43"/>
        <v>0.74658333333344529</v>
      </c>
      <c r="L262" s="58"/>
      <c r="M262" s="59"/>
      <c r="N262" s="56">
        <f t="shared" si="48"/>
        <v>32.493726388888902</v>
      </c>
      <c r="O262" s="56">
        <f t="shared" si="49"/>
        <v>7.4658333333356197E-2</v>
      </c>
      <c r="P262" s="56">
        <f>SUM($O$13:O262)</f>
        <v>22.190726388888908</v>
      </c>
      <c r="Q262" s="56">
        <f t="shared" si="50"/>
        <v>10.302999999999994</v>
      </c>
    </row>
    <row r="263" spans="1:17" x14ac:dyDescent="0.35">
      <c r="A263" s="63">
        <v>0.48266203703703708</v>
      </c>
      <c r="B263" s="81">
        <f t="shared" si="35"/>
        <v>1339.0000000000014</v>
      </c>
      <c r="C263" s="54">
        <f t="shared" si="33"/>
        <v>22.316666666666691</v>
      </c>
      <c r="D263" s="54">
        <f t="shared" si="46"/>
        <v>0.10000000000001563</v>
      </c>
      <c r="E263">
        <v>32.700000000000003</v>
      </c>
      <c r="F263" s="31">
        <f>SUM($E$13:E263)</f>
        <v>5184.2</v>
      </c>
      <c r="G263" s="52">
        <f t="shared" si="47"/>
        <v>5.1841999999999997</v>
      </c>
      <c r="H263" s="54">
        <f t="shared" si="45"/>
        <v>1.4625833333333333</v>
      </c>
      <c r="I263" s="87">
        <f t="shared" si="36"/>
        <v>-1.0899999999998296E-5</v>
      </c>
      <c r="J263" s="54">
        <f t="shared" si="37"/>
        <v>0.65399999999989777</v>
      </c>
      <c r="K263" s="54">
        <f t="shared" si="43"/>
        <v>0.80858333333343557</v>
      </c>
      <c r="L263" s="58"/>
      <c r="M263" s="59"/>
      <c r="N263" s="56">
        <f t="shared" si="48"/>
        <v>32.639984722222259</v>
      </c>
      <c r="O263" s="56">
        <f t="shared" si="49"/>
        <v>8.0858333333356194E-2</v>
      </c>
      <c r="P263" s="56">
        <f>SUM($O$13:O263)</f>
        <v>22.271584722222265</v>
      </c>
      <c r="Q263" s="56">
        <f t="shared" si="50"/>
        <v>10.368399999999994</v>
      </c>
    </row>
    <row r="264" spans="1:17" x14ac:dyDescent="0.35">
      <c r="A264" s="63">
        <v>0.48271990740740739</v>
      </c>
      <c r="B264" s="81">
        <f t="shared" si="35"/>
        <v>1343.9999999999991</v>
      </c>
      <c r="C264" s="54">
        <f t="shared" si="33"/>
        <v>22.399999999999984</v>
      </c>
      <c r="D264" s="54">
        <f t="shared" si="46"/>
        <v>8.3333333333293069E-2</v>
      </c>
      <c r="E264">
        <v>33.5</v>
      </c>
      <c r="F264" s="31">
        <f>SUM($E$13:E264)</f>
        <v>5217.7</v>
      </c>
      <c r="G264" s="52">
        <f t="shared" si="47"/>
        <v>5.2176999999999998</v>
      </c>
      <c r="H264" s="54">
        <f t="shared" si="45"/>
        <v>1.4625833333333333</v>
      </c>
      <c r="I264" s="87">
        <f t="shared" si="36"/>
        <v>-1.3400000000006475E-5</v>
      </c>
      <c r="J264" s="54">
        <f t="shared" si="37"/>
        <v>0.80400000000038851</v>
      </c>
      <c r="K264" s="54">
        <f t="shared" si="43"/>
        <v>0.65858333333294483</v>
      </c>
      <c r="L264" s="58"/>
      <c r="M264" s="59"/>
      <c r="N264" s="56">
        <f t="shared" si="48"/>
        <v>32.761866666666641</v>
      </c>
      <c r="O264" s="56">
        <f t="shared" si="49"/>
        <v>5.4881944444385551E-2</v>
      </c>
      <c r="P264" s="56">
        <f>SUM($O$13:O264)</f>
        <v>22.326466666666651</v>
      </c>
      <c r="Q264" s="56">
        <f t="shared" si="50"/>
        <v>10.435399999999991</v>
      </c>
    </row>
    <row r="265" spans="1:17" x14ac:dyDescent="0.35">
      <c r="A265" s="63">
        <v>0.48278935185185184</v>
      </c>
      <c r="B265" s="81">
        <f t="shared" si="35"/>
        <v>1350</v>
      </c>
      <c r="C265" s="54">
        <f t="shared" si="33"/>
        <v>22.5</v>
      </c>
      <c r="D265" s="54">
        <f t="shared" si="46"/>
        <v>0.10000000000001563</v>
      </c>
      <c r="E265">
        <v>28.5</v>
      </c>
      <c r="F265" s="31">
        <f>SUM($E$13:E265)</f>
        <v>5246.2</v>
      </c>
      <c r="G265" s="52">
        <f t="shared" si="47"/>
        <v>5.2462</v>
      </c>
      <c r="H265" s="54">
        <f t="shared" si="45"/>
        <v>1.4625833333333333</v>
      </c>
      <c r="I265" s="87">
        <f t="shared" si="36"/>
        <v>-9.4999999999985165E-6</v>
      </c>
      <c r="J265" s="54">
        <f t="shared" si="37"/>
        <v>0.56999999999991091</v>
      </c>
      <c r="K265" s="54">
        <f t="shared" si="43"/>
        <v>0.89258333333342244</v>
      </c>
      <c r="L265" s="58"/>
      <c r="M265" s="59"/>
      <c r="N265" s="56">
        <f t="shared" si="48"/>
        <v>32.908124999999998</v>
      </c>
      <c r="O265" s="56">
        <f t="shared" si="49"/>
        <v>8.9258333333356199E-2</v>
      </c>
      <c r="P265" s="56">
        <f>SUM($O$13:O265)</f>
        <v>22.415725000000005</v>
      </c>
      <c r="Q265" s="56">
        <f t="shared" si="50"/>
        <v>10.492399999999993</v>
      </c>
    </row>
    <row r="266" spans="1:17" x14ac:dyDescent="0.35">
      <c r="A266" s="63">
        <v>0.48284722222222221</v>
      </c>
      <c r="B266" s="81">
        <f t="shared" si="35"/>
        <v>1354.9999999999975</v>
      </c>
      <c r="C266" s="54">
        <f t="shared" si="33"/>
        <v>22.583333333333293</v>
      </c>
      <c r="D266" s="54">
        <f t="shared" si="46"/>
        <v>8.3333333333293069E-2</v>
      </c>
      <c r="E266">
        <v>33.4</v>
      </c>
      <c r="F266" s="31">
        <f>SUM($E$13:E266)</f>
        <v>5279.5999999999995</v>
      </c>
      <c r="G266" s="52">
        <f t="shared" si="47"/>
        <v>5.2795999999999994</v>
      </c>
      <c r="H266" s="54">
        <f t="shared" si="45"/>
        <v>1.4625833333333333</v>
      </c>
      <c r="I266" s="87">
        <f t="shared" si="36"/>
        <v>-1.3360000000006454E-5</v>
      </c>
      <c r="J266" s="54">
        <f t="shared" si="37"/>
        <v>0.80160000000038723</v>
      </c>
      <c r="K266" s="54">
        <f t="shared" si="43"/>
        <v>0.66098333333294612</v>
      </c>
      <c r="L266" s="58"/>
      <c r="M266" s="59"/>
      <c r="N266" s="56">
        <f t="shared" si="48"/>
        <v>33.030006944444388</v>
      </c>
      <c r="O266" s="56">
        <f t="shared" si="49"/>
        <v>5.5081944444385564E-2</v>
      </c>
      <c r="P266" s="56">
        <f>SUM($O$13:O266)</f>
        <v>22.470806944444391</v>
      </c>
      <c r="Q266" s="56">
        <f t="shared" si="50"/>
        <v>10.559199999999997</v>
      </c>
    </row>
    <row r="267" spans="1:17" x14ac:dyDescent="0.35">
      <c r="A267" s="63">
        <v>0.48291666666666666</v>
      </c>
      <c r="B267" s="81">
        <f t="shared" si="35"/>
        <v>1360.9999999999986</v>
      </c>
      <c r="C267" s="54">
        <f t="shared" si="33"/>
        <v>22.683333333333309</v>
      </c>
      <c r="D267" s="54">
        <f t="shared" si="46"/>
        <v>0.10000000000001563</v>
      </c>
      <c r="E267">
        <v>27.6</v>
      </c>
      <c r="F267" s="31">
        <f>SUM($E$13:E267)</f>
        <v>5307.2</v>
      </c>
      <c r="G267" s="52">
        <f t="shared" si="47"/>
        <v>5.3071999999999999</v>
      </c>
      <c r="H267" s="54">
        <f t="shared" si="45"/>
        <v>1.4625833333333333</v>
      </c>
      <c r="I267" s="87">
        <f t="shared" si="36"/>
        <v>-9.1999999999985634E-6</v>
      </c>
      <c r="J267" s="54">
        <f t="shared" si="37"/>
        <v>0.55199999999991378</v>
      </c>
      <c r="K267" s="54">
        <f t="shared" si="43"/>
        <v>0.91058333333341956</v>
      </c>
      <c r="L267" s="58"/>
      <c r="M267" s="59"/>
      <c r="N267" s="56">
        <f t="shared" si="48"/>
        <v>33.176265277777745</v>
      </c>
      <c r="O267" s="56">
        <f t="shared" si="49"/>
        <v>9.1058333333356195E-2</v>
      </c>
      <c r="P267" s="56">
        <f>SUM($O$13:O267)</f>
        <v>22.561865277777748</v>
      </c>
      <c r="Q267" s="56">
        <f t="shared" si="50"/>
        <v>10.614399999999996</v>
      </c>
    </row>
    <row r="268" spans="1:17" x14ac:dyDescent="0.35">
      <c r="A268" s="63">
        <v>0.48297453703703702</v>
      </c>
      <c r="B268" s="81">
        <f t="shared" si="35"/>
        <v>1365.9999999999961</v>
      </c>
      <c r="C268" s="54">
        <f t="shared" si="33"/>
        <v>22.766666666666602</v>
      </c>
      <c r="D268" s="54">
        <f t="shared" si="46"/>
        <v>8.3333333333293069E-2</v>
      </c>
      <c r="E268">
        <v>31.4</v>
      </c>
      <c r="F268" s="31">
        <f>SUM($E$13:E268)</f>
        <v>5338.5999999999995</v>
      </c>
      <c r="G268" s="52">
        <f t="shared" si="47"/>
        <v>5.3385999999999996</v>
      </c>
      <c r="H268" s="54">
        <f t="shared" si="45"/>
        <v>1.4625833333333333</v>
      </c>
      <c r="I268" s="87">
        <f t="shared" si="36"/>
        <v>-1.2560000000006068E-5</v>
      </c>
      <c r="J268" s="54">
        <f t="shared" si="37"/>
        <v>0.75360000000036409</v>
      </c>
      <c r="K268" s="54">
        <f t="shared" si="43"/>
        <v>0.70898333333296926</v>
      </c>
      <c r="L268" s="58"/>
      <c r="M268" s="59"/>
      <c r="N268" s="56">
        <f t="shared" si="48"/>
        <v>33.298147222222127</v>
      </c>
      <c r="O268" s="56">
        <f t="shared" si="49"/>
        <v>5.908194444438556E-2</v>
      </c>
      <c r="P268" s="56">
        <f>SUM($O$13:O268)</f>
        <v>22.620947222222135</v>
      </c>
      <c r="Q268" s="56">
        <f t="shared" si="50"/>
        <v>10.677199999999992</v>
      </c>
    </row>
    <row r="269" spans="1:17" x14ac:dyDescent="0.35">
      <c r="A269" s="63">
        <v>0.48304398148148148</v>
      </c>
      <c r="B269" s="81">
        <f t="shared" si="35"/>
        <v>1371.999999999997</v>
      </c>
      <c r="C269" s="54">
        <f t="shared" ref="C269:C332" si="51">(A269*24-$A$13*24)*60</f>
        <v>22.866666666666617</v>
      </c>
      <c r="D269" s="54">
        <f t="shared" si="46"/>
        <v>0.10000000000001563</v>
      </c>
      <c r="E269">
        <v>28.2</v>
      </c>
      <c r="F269" s="31">
        <f>SUM($E$13:E269)</f>
        <v>5366.7999999999993</v>
      </c>
      <c r="G269" s="52">
        <f t="shared" si="47"/>
        <v>5.3667999999999996</v>
      </c>
      <c r="H269" s="54">
        <f t="shared" si="45"/>
        <v>1.4625833333333333</v>
      </c>
      <c r="I269" s="87">
        <f t="shared" si="36"/>
        <v>-9.3999999999985293E-6</v>
      </c>
      <c r="J269" s="54">
        <f t="shared" si="37"/>
        <v>0.56399999999991179</v>
      </c>
      <c r="K269" s="54">
        <f t="shared" si="43"/>
        <v>0.89858333333342155</v>
      </c>
      <c r="L269" s="58"/>
      <c r="M269" s="59"/>
      <c r="N269" s="56">
        <f t="shared" si="48"/>
        <v>33.444405555555484</v>
      </c>
      <c r="O269" s="56">
        <f t="shared" si="49"/>
        <v>8.9858333333356202E-2</v>
      </c>
      <c r="P269" s="56">
        <f>SUM($O$13:O269)</f>
        <v>22.710805555555492</v>
      </c>
      <c r="Q269" s="56">
        <f t="shared" si="50"/>
        <v>10.733599999999992</v>
      </c>
    </row>
    <row r="270" spans="1:17" x14ac:dyDescent="0.35">
      <c r="A270" s="63">
        <v>0.48310185185185189</v>
      </c>
      <c r="B270" s="81">
        <f t="shared" ref="B270:B333" si="52">C270*60</f>
        <v>1377.0000000000009</v>
      </c>
      <c r="C270" s="54">
        <f t="shared" si="51"/>
        <v>22.950000000000017</v>
      </c>
      <c r="D270" s="54">
        <f t="shared" si="46"/>
        <v>8.3333333333399651E-2</v>
      </c>
      <c r="E270">
        <v>28.7</v>
      </c>
      <c r="F270" s="31">
        <f>SUM($E$13:E270)</f>
        <v>5395.4999999999991</v>
      </c>
      <c r="G270" s="52">
        <f t="shared" si="47"/>
        <v>5.3954999999999993</v>
      </c>
      <c r="H270" s="54">
        <f t="shared" si="45"/>
        <v>1.4625833333333333</v>
      </c>
      <c r="I270" s="87">
        <f t="shared" ref="I270:I333" si="53">-J270/1000/60</f>
        <v>-1.1479999999990864E-5</v>
      </c>
      <c r="J270" s="54">
        <f t="shared" ref="J270:J275" si="54">2*E270/(1000*D270*1)</f>
        <v>0.68879999999945185</v>
      </c>
      <c r="K270" s="54">
        <f t="shared" si="43"/>
        <v>0.7737833333338815</v>
      </c>
      <c r="L270" s="58"/>
      <c r="M270" s="59"/>
      <c r="N270" s="56">
        <f t="shared" si="48"/>
        <v>33.566287500000023</v>
      </c>
      <c r="O270" s="56">
        <f t="shared" si="49"/>
        <v>6.4481944444541445E-2</v>
      </c>
      <c r="P270" s="56">
        <f>SUM($O$13:O270)</f>
        <v>22.775287500000033</v>
      </c>
      <c r="Q270" s="56">
        <f t="shared" si="50"/>
        <v>10.79099999999999</v>
      </c>
    </row>
    <row r="271" spans="1:17" x14ac:dyDescent="0.35">
      <c r="A271" s="63">
        <v>0.48317129629629635</v>
      </c>
      <c r="B271" s="81">
        <f t="shared" si="52"/>
        <v>1383.000000000002</v>
      </c>
      <c r="C271" s="54">
        <f t="shared" si="51"/>
        <v>23.050000000000033</v>
      </c>
      <c r="D271" s="54">
        <f t="shared" si="46"/>
        <v>0.10000000000001563</v>
      </c>
      <c r="E271">
        <v>31.9</v>
      </c>
      <c r="F271" s="31">
        <f>SUM($E$13:E271)</f>
        <v>5427.3999999999987</v>
      </c>
      <c r="G271" s="52">
        <f t="shared" si="47"/>
        <v>5.4273999999999987</v>
      </c>
      <c r="H271" s="54">
        <f t="shared" si="45"/>
        <v>1.4625833333333333</v>
      </c>
      <c r="I271" s="87">
        <f t="shared" si="53"/>
        <v>-1.0633333333331668E-5</v>
      </c>
      <c r="J271" s="54">
        <f t="shared" si="54"/>
        <v>0.6379999999999002</v>
      </c>
      <c r="K271" s="54">
        <f t="shared" ref="K271:K334" si="55">H271-J271</f>
        <v>0.82458333333343314</v>
      </c>
      <c r="L271" s="58"/>
      <c r="M271" s="59"/>
      <c r="N271" s="56">
        <f t="shared" si="48"/>
        <v>33.71254583333338</v>
      </c>
      <c r="O271" s="56">
        <f t="shared" si="49"/>
        <v>8.2458333333356199E-2</v>
      </c>
      <c r="P271" s="56">
        <f>SUM($O$13:O271)</f>
        <v>22.857745833333389</v>
      </c>
      <c r="Q271" s="56">
        <f t="shared" si="50"/>
        <v>10.85479999999999</v>
      </c>
    </row>
    <row r="272" spans="1:17" x14ac:dyDescent="0.35">
      <c r="A272" s="63">
        <v>0.48324074074074069</v>
      </c>
      <c r="B272" s="81">
        <f t="shared" si="52"/>
        <v>1388.9999999999966</v>
      </c>
      <c r="C272" s="54">
        <f t="shared" si="51"/>
        <v>23.149999999999942</v>
      </c>
      <c r="D272" s="54">
        <f t="shared" si="46"/>
        <v>9.9999999999909051E-2</v>
      </c>
      <c r="E272">
        <v>36.4</v>
      </c>
      <c r="F272" s="31">
        <f>SUM($E$13:E272)</f>
        <v>5463.7999999999984</v>
      </c>
      <c r="G272" s="52">
        <f t="shared" si="47"/>
        <v>5.4637999999999982</v>
      </c>
      <c r="H272" s="54">
        <f t="shared" si="45"/>
        <v>1.4625833333333333</v>
      </c>
      <c r="I272" s="87">
        <f t="shared" si="53"/>
        <v>-1.213333333334437E-5</v>
      </c>
      <c r="J272" s="54">
        <f t="shared" si="54"/>
        <v>0.72800000000066212</v>
      </c>
      <c r="K272" s="54">
        <f t="shared" si="55"/>
        <v>0.73458333333267123</v>
      </c>
      <c r="L272" s="58"/>
      <c r="M272" s="59"/>
      <c r="N272" s="56">
        <f t="shared" si="48"/>
        <v>33.85880416666658</v>
      </c>
      <c r="O272" s="56">
        <f t="shared" si="49"/>
        <v>7.3458333333200315E-2</v>
      </c>
      <c r="P272" s="56">
        <f>SUM($O$13:O272)</f>
        <v>22.931204166666589</v>
      </c>
      <c r="Q272" s="56">
        <f t="shared" si="50"/>
        <v>10.927599999999991</v>
      </c>
    </row>
    <row r="273" spans="1:18" x14ac:dyDescent="0.35">
      <c r="A273" s="63">
        <v>0.48331018518518515</v>
      </c>
      <c r="B273" s="81">
        <f t="shared" si="52"/>
        <v>1394.9999999999975</v>
      </c>
      <c r="C273" s="54">
        <f t="shared" si="51"/>
        <v>23.249999999999957</v>
      </c>
      <c r="D273" s="54">
        <f t="shared" si="46"/>
        <v>0.10000000000001563</v>
      </c>
      <c r="E273">
        <v>42.6</v>
      </c>
      <c r="F273" s="31">
        <f>SUM($E$13:E273)</f>
        <v>5506.3999999999987</v>
      </c>
      <c r="G273" s="52">
        <f t="shared" si="47"/>
        <v>5.5063999999999984</v>
      </c>
      <c r="H273" s="54">
        <f t="shared" si="45"/>
        <v>1.4625833333333333</v>
      </c>
      <c r="I273" s="87">
        <f t="shared" si="53"/>
        <v>-1.419999999999778E-5</v>
      </c>
      <c r="J273" s="54">
        <f t="shared" si="54"/>
        <v>0.85199999999986686</v>
      </c>
      <c r="K273" s="54">
        <f t="shared" si="55"/>
        <v>0.61058333333346648</v>
      </c>
      <c r="L273" s="58"/>
      <c r="M273" s="59"/>
      <c r="N273" s="56">
        <f t="shared" si="48"/>
        <v>34.005062499999937</v>
      </c>
      <c r="O273" s="56">
        <f t="shared" si="49"/>
        <v>6.1058333333356196E-2</v>
      </c>
      <c r="P273" s="56">
        <f>SUM($O$13:O273)</f>
        <v>22.992262499999946</v>
      </c>
      <c r="Q273" s="56">
        <f t="shared" si="50"/>
        <v>11.012799999999991</v>
      </c>
    </row>
    <row r="274" spans="1:18" x14ac:dyDescent="0.35">
      <c r="A274" s="63">
        <v>0.48336805555555556</v>
      </c>
      <c r="B274" s="81">
        <f t="shared" si="52"/>
        <v>1400.0000000000014</v>
      </c>
      <c r="C274" s="54">
        <f t="shared" si="51"/>
        <v>23.333333333333357</v>
      </c>
      <c r="D274" s="54">
        <f t="shared" si="46"/>
        <v>8.3333333333399651E-2</v>
      </c>
      <c r="E274">
        <v>32.9</v>
      </c>
      <c r="F274" s="31">
        <f>SUM($E$13:E274)</f>
        <v>5539.2999999999984</v>
      </c>
      <c r="G274" s="52">
        <f t="shared" si="47"/>
        <v>5.5392999999999981</v>
      </c>
      <c r="H274" s="54">
        <f t="shared" si="45"/>
        <v>1.4625833333333333</v>
      </c>
      <c r="I274" s="87">
        <f t="shared" si="53"/>
        <v>-1.3159999999989527E-5</v>
      </c>
      <c r="J274" s="54">
        <f t="shared" si="54"/>
        <v>0.78959999999937158</v>
      </c>
      <c r="K274" s="54">
        <f t="shared" si="55"/>
        <v>0.67298333333396176</v>
      </c>
      <c r="L274" s="58"/>
      <c r="M274" s="59"/>
      <c r="N274" s="56">
        <f t="shared" si="48"/>
        <v>34.126944444444483</v>
      </c>
      <c r="O274" s="56">
        <f t="shared" si="49"/>
        <v>5.6081944444541447E-2</v>
      </c>
      <c r="P274" s="56">
        <f>SUM($O$13:O274)</f>
        <v>23.048344444444488</v>
      </c>
      <c r="Q274" s="56">
        <f t="shared" si="50"/>
        <v>11.078599999999994</v>
      </c>
    </row>
    <row r="275" spans="1:18" x14ac:dyDescent="0.35">
      <c r="A275" s="63">
        <v>0.48343749999999996</v>
      </c>
      <c r="B275" s="81">
        <f t="shared" si="52"/>
        <v>1405.9999999999959</v>
      </c>
      <c r="C275" s="54">
        <f t="shared" si="51"/>
        <v>23.433333333333266</v>
      </c>
      <c r="D275" s="54">
        <f t="shared" si="46"/>
        <v>9.9999999999909051E-2</v>
      </c>
      <c r="E275">
        <v>33.799999999999997</v>
      </c>
      <c r="F275" s="31">
        <f>SUM($E$13:E275)</f>
        <v>5573.0999999999985</v>
      </c>
      <c r="G275" s="52">
        <f t="shared" si="47"/>
        <v>5.5730999999999984</v>
      </c>
      <c r="H275" s="54">
        <f t="shared" si="45"/>
        <v>1.4625833333333333</v>
      </c>
      <c r="I275" s="87">
        <f t="shared" si="53"/>
        <v>-1.1266666666676914E-5</v>
      </c>
      <c r="J275" s="54">
        <f t="shared" si="54"/>
        <v>0.67600000000061478</v>
      </c>
      <c r="K275" s="54">
        <f t="shared" si="55"/>
        <v>0.78658333333271857</v>
      </c>
      <c r="L275" s="58"/>
      <c r="M275" s="59"/>
      <c r="N275" s="56">
        <f t="shared" si="48"/>
        <v>34.273202777777676</v>
      </c>
      <c r="O275" s="56">
        <f t="shared" si="49"/>
        <v>7.8658333333200312E-2</v>
      </c>
      <c r="P275" s="56">
        <f>SUM($O$13:O275)</f>
        <v>23.12700277777769</v>
      </c>
      <c r="Q275" s="56">
        <f t="shared" si="50"/>
        <v>11.146199999999986</v>
      </c>
    </row>
    <row r="276" spans="1:18" x14ac:dyDescent="0.35">
      <c r="A276" s="63">
        <v>0.48350694444444442</v>
      </c>
      <c r="B276" s="81">
        <f t="shared" si="52"/>
        <v>1411.9999999999968</v>
      </c>
      <c r="C276" s="54">
        <f t="shared" si="51"/>
        <v>23.533333333333282</v>
      </c>
      <c r="D276" s="54">
        <f t="shared" ref="D276:D339" si="56">(A276*24-A275*24)*60</f>
        <v>0.10000000000001563</v>
      </c>
      <c r="E276">
        <v>37.200000000000003</v>
      </c>
      <c r="F276" s="31">
        <f>SUM($E$13:E276)</f>
        <v>5610.2999999999984</v>
      </c>
      <c r="G276" s="52">
        <f t="shared" ref="G276:G339" si="57">F276/1000</f>
        <v>5.6102999999999987</v>
      </c>
      <c r="H276" s="54">
        <f t="shared" si="45"/>
        <v>1.4625833333333333</v>
      </c>
      <c r="I276" s="87">
        <f t="shared" si="53"/>
        <v>-1.2399999999998062E-5</v>
      </c>
      <c r="J276" s="54">
        <f t="shared" ref="J276:J339" si="58">2*E276/(1000*D276*1)</f>
        <v>0.74399999999988375</v>
      </c>
      <c r="K276" s="54">
        <f t="shared" si="55"/>
        <v>0.71858333333344959</v>
      </c>
      <c r="L276" s="58"/>
      <c r="M276" s="59"/>
      <c r="N276" s="56">
        <f t="shared" ref="N276:N339" si="59">C276*H276</f>
        <v>34.419461111111033</v>
      </c>
      <c r="O276" s="56">
        <f t="shared" ref="O276:O339" si="60">K276*(D276)</f>
        <v>7.1858333333356186E-2</v>
      </c>
      <c r="P276" s="56">
        <f>SUM($O$13:O276)</f>
        <v>23.198861111111047</v>
      </c>
      <c r="Q276" s="56">
        <f t="shared" ref="Q276:Q339" si="61">N276-P276</f>
        <v>11.220599999999987</v>
      </c>
    </row>
    <row r="277" spans="1:18" x14ac:dyDescent="0.35">
      <c r="A277" s="63">
        <v>0.48356481481481484</v>
      </c>
      <c r="B277" s="81">
        <f t="shared" si="52"/>
        <v>1417.0000000000009</v>
      </c>
      <c r="C277" s="54">
        <f t="shared" si="51"/>
        <v>23.616666666666681</v>
      </c>
      <c r="D277" s="54">
        <f t="shared" si="56"/>
        <v>8.3333333333399651E-2</v>
      </c>
      <c r="E277">
        <v>33.200000000000003</v>
      </c>
      <c r="F277" s="31">
        <f>SUM($E$13:E277)</f>
        <v>5643.4999999999982</v>
      </c>
      <c r="G277" s="52">
        <f t="shared" si="57"/>
        <v>5.6434999999999977</v>
      </c>
      <c r="H277" s="54">
        <f t="shared" si="45"/>
        <v>1.4625833333333333</v>
      </c>
      <c r="I277" s="87">
        <f t="shared" si="53"/>
        <v>-1.3279999999989434E-5</v>
      </c>
      <c r="J277" s="54">
        <f t="shared" si="58"/>
        <v>0.79679999999936602</v>
      </c>
      <c r="K277" s="54">
        <f t="shared" si="55"/>
        <v>0.66578333333396733</v>
      </c>
      <c r="L277" s="58"/>
      <c r="M277" s="59"/>
      <c r="N277" s="56">
        <f t="shared" si="59"/>
        <v>34.541343055555579</v>
      </c>
      <c r="O277" s="56">
        <f t="shared" si="60"/>
        <v>5.548194444454143E-2</v>
      </c>
      <c r="P277" s="56">
        <f>SUM($O$13:O277)</f>
        <v>23.254343055555587</v>
      </c>
      <c r="Q277" s="56">
        <f t="shared" si="61"/>
        <v>11.286999999999992</v>
      </c>
    </row>
    <row r="278" spans="1:18" x14ac:dyDescent="0.35">
      <c r="A278" s="63">
        <v>0.48363425925925929</v>
      </c>
      <c r="B278" s="81">
        <f t="shared" si="52"/>
        <v>1423.0000000000018</v>
      </c>
      <c r="C278" s="54">
        <f t="shared" si="51"/>
        <v>23.716666666666697</v>
      </c>
      <c r="D278" s="54">
        <f t="shared" si="56"/>
        <v>0.10000000000001563</v>
      </c>
      <c r="E278">
        <v>39.6</v>
      </c>
      <c r="F278" s="31">
        <f>SUM($E$13:E278)</f>
        <v>5683.0999999999985</v>
      </c>
      <c r="G278" s="52">
        <f t="shared" si="57"/>
        <v>5.6830999999999987</v>
      </c>
      <c r="H278" s="54">
        <f t="shared" si="45"/>
        <v>1.4625833333333333</v>
      </c>
      <c r="I278" s="87">
        <f t="shared" si="53"/>
        <v>-1.3199999999997937E-5</v>
      </c>
      <c r="J278" s="54">
        <f t="shared" si="58"/>
        <v>0.79199999999987625</v>
      </c>
      <c r="K278" s="54">
        <f t="shared" si="55"/>
        <v>0.6705833333334571</v>
      </c>
      <c r="L278" s="58"/>
      <c r="M278" s="59"/>
      <c r="N278" s="56">
        <f t="shared" si="59"/>
        <v>34.687601388888936</v>
      </c>
      <c r="O278" s="56">
        <f t="shared" si="60"/>
        <v>6.7058333333356188E-2</v>
      </c>
      <c r="P278" s="56">
        <f>SUM($O$13:O278)</f>
        <v>23.321401388888944</v>
      </c>
      <c r="Q278" s="56">
        <f t="shared" si="61"/>
        <v>11.366199999999992</v>
      </c>
    </row>
    <row r="279" spans="1:18" x14ac:dyDescent="0.35">
      <c r="A279" s="63">
        <v>0.48369212962962965</v>
      </c>
      <c r="B279" s="81">
        <f t="shared" si="52"/>
        <v>1427.9999999999993</v>
      </c>
      <c r="C279" s="54">
        <f t="shared" si="51"/>
        <v>23.79999999999999</v>
      </c>
      <c r="D279" s="54">
        <f t="shared" si="56"/>
        <v>8.3333333333293069E-2</v>
      </c>
      <c r="E279">
        <v>34.6</v>
      </c>
      <c r="F279" s="31">
        <f>SUM($E$13:E279)</f>
        <v>5717.6999999999989</v>
      </c>
      <c r="G279" s="52">
        <f t="shared" si="57"/>
        <v>5.7176999999999989</v>
      </c>
      <c r="H279" s="54">
        <f t="shared" si="45"/>
        <v>1.4625833333333333</v>
      </c>
      <c r="I279" s="87">
        <f t="shared" si="53"/>
        <v>-1.3840000000006688E-5</v>
      </c>
      <c r="J279" s="54">
        <f t="shared" si="58"/>
        <v>0.83040000000040126</v>
      </c>
      <c r="K279" s="54">
        <f t="shared" si="55"/>
        <v>0.63218333333293208</v>
      </c>
      <c r="L279" s="58"/>
      <c r="M279" s="59"/>
      <c r="N279" s="56">
        <f t="shared" si="59"/>
        <v>34.809483333333318</v>
      </c>
      <c r="O279" s="56">
        <f t="shared" si="60"/>
        <v>5.2681944444385551E-2</v>
      </c>
      <c r="P279" s="56">
        <f>SUM($O$13:O279)</f>
        <v>23.374083333333328</v>
      </c>
      <c r="Q279" s="56">
        <f t="shared" si="61"/>
        <v>11.435399999999991</v>
      </c>
      <c r="R279" s="10"/>
    </row>
    <row r="280" spans="1:18" s="60" customFormat="1" x14ac:dyDescent="0.35">
      <c r="A280" s="63">
        <v>0.48376157407407411</v>
      </c>
      <c r="B280" s="81">
        <f t="shared" si="52"/>
        <v>1434.0000000000005</v>
      </c>
      <c r="C280" s="54">
        <f t="shared" si="51"/>
        <v>23.900000000000006</v>
      </c>
      <c r="D280" s="54">
        <f t="shared" si="56"/>
        <v>0.10000000000001563</v>
      </c>
      <c r="E280">
        <v>28.9</v>
      </c>
      <c r="F280" s="31">
        <f>SUM($E$13:E280)</f>
        <v>5746.5999999999985</v>
      </c>
      <c r="G280" s="52">
        <f t="shared" si="57"/>
        <v>5.7465999999999982</v>
      </c>
      <c r="H280" s="54">
        <f t="shared" si="45"/>
        <v>1.4625833333333333</v>
      </c>
      <c r="I280" s="87">
        <f t="shared" si="53"/>
        <v>-9.6333333333318254E-6</v>
      </c>
      <c r="J280" s="54">
        <f t="shared" si="58"/>
        <v>0.57799999999990959</v>
      </c>
      <c r="K280" s="54">
        <f t="shared" si="55"/>
        <v>0.88458333333342376</v>
      </c>
      <c r="L280" s="58"/>
      <c r="M280" s="59"/>
      <c r="N280" s="56">
        <f t="shared" si="59"/>
        <v>34.955741666666675</v>
      </c>
      <c r="O280" s="56">
        <f t="shared" si="60"/>
        <v>8.8458333333356204E-2</v>
      </c>
      <c r="P280" s="56">
        <f>SUM($O$13:O280)</f>
        <v>23.462541666666684</v>
      </c>
      <c r="Q280" s="56">
        <f t="shared" si="61"/>
        <v>11.493199999999991</v>
      </c>
      <c r="R280" s="10"/>
    </row>
    <row r="281" spans="1:18" s="60" customFormat="1" x14ac:dyDescent="0.35">
      <c r="A281" s="63">
        <v>0.48381944444444441</v>
      </c>
      <c r="B281" s="81">
        <f t="shared" si="52"/>
        <v>1438.999999999998</v>
      </c>
      <c r="C281" s="54">
        <f t="shared" si="51"/>
        <v>23.983333333333299</v>
      </c>
      <c r="D281" s="54">
        <f t="shared" si="56"/>
        <v>8.3333333333293069E-2</v>
      </c>
      <c r="E281">
        <v>35.700000000000003</v>
      </c>
      <c r="F281" s="31">
        <f>SUM($E$13:E281)</f>
        <v>5782.2999999999984</v>
      </c>
      <c r="G281" s="52">
        <f t="shared" si="57"/>
        <v>5.7822999999999984</v>
      </c>
      <c r="H281" s="54">
        <f t="shared" si="45"/>
        <v>1.4625833333333333</v>
      </c>
      <c r="I281" s="87">
        <f t="shared" si="53"/>
        <v>-1.4280000000006899E-5</v>
      </c>
      <c r="J281" s="54">
        <f t="shared" si="58"/>
        <v>0.85680000000041401</v>
      </c>
      <c r="K281" s="54">
        <f t="shared" si="55"/>
        <v>0.60578333333291934</v>
      </c>
      <c r="L281" s="58"/>
      <c r="M281" s="59"/>
      <c r="N281" s="56">
        <f t="shared" si="59"/>
        <v>35.077623611111058</v>
      </c>
      <c r="O281" s="56">
        <f t="shared" si="60"/>
        <v>5.0481944444385557E-2</v>
      </c>
      <c r="P281" s="56">
        <f>SUM($O$13:O281)</f>
        <v>23.51302361111107</v>
      </c>
      <c r="Q281" s="56">
        <f t="shared" si="61"/>
        <v>11.564599999999988</v>
      </c>
      <c r="R281" s="10"/>
    </row>
    <row r="282" spans="1:18" s="60" customFormat="1" x14ac:dyDescent="0.35">
      <c r="A282" s="63">
        <v>0.48387731481481483</v>
      </c>
      <c r="B282" s="81">
        <f t="shared" si="52"/>
        <v>1444.0000000000018</v>
      </c>
      <c r="C282" s="54">
        <f t="shared" si="51"/>
        <v>24.066666666666698</v>
      </c>
      <c r="D282" s="54">
        <f t="shared" si="56"/>
        <v>8.3333333333399651E-2</v>
      </c>
      <c r="E282">
        <v>34.1</v>
      </c>
      <c r="F282" s="31">
        <f>SUM($E$13:E282)</f>
        <v>5816.3999999999987</v>
      </c>
      <c r="G282" s="52">
        <f t="shared" si="57"/>
        <v>5.8163999999999989</v>
      </c>
      <c r="H282" s="54">
        <f t="shared" si="45"/>
        <v>1.4625833333333333</v>
      </c>
      <c r="I282" s="87">
        <f t="shared" si="53"/>
        <v>-1.3639999999989146E-5</v>
      </c>
      <c r="J282" s="54">
        <f t="shared" si="58"/>
        <v>0.81839999999934876</v>
      </c>
      <c r="K282" s="54">
        <f t="shared" si="55"/>
        <v>0.64418333333398459</v>
      </c>
      <c r="L282" s="58"/>
      <c r="M282" s="59"/>
      <c r="N282" s="56">
        <f t="shared" si="59"/>
        <v>35.199505555555604</v>
      </c>
      <c r="O282" s="56">
        <f t="shared" si="60"/>
        <v>5.3681944444541434E-2</v>
      </c>
      <c r="P282" s="56">
        <f>SUM($O$13:O282)</f>
        <v>23.566705555555611</v>
      </c>
      <c r="Q282" s="56">
        <f t="shared" si="61"/>
        <v>11.632799999999992</v>
      </c>
      <c r="R282" s="10"/>
    </row>
    <row r="283" spans="1:18" x14ac:dyDescent="0.35">
      <c r="A283" s="63">
        <v>0.48394675925925923</v>
      </c>
      <c r="B283" s="81">
        <f t="shared" si="52"/>
        <v>1449.9999999999964</v>
      </c>
      <c r="C283" s="54">
        <f t="shared" si="51"/>
        <v>24.166666666666607</v>
      </c>
      <c r="D283" s="54">
        <f t="shared" si="56"/>
        <v>9.9999999999909051E-2</v>
      </c>
      <c r="E283">
        <v>31.2</v>
      </c>
      <c r="F283" s="31">
        <f>SUM($E$13:E283)</f>
        <v>5847.5999999999985</v>
      </c>
      <c r="G283" s="52">
        <f t="shared" si="57"/>
        <v>5.8475999999999981</v>
      </c>
      <c r="H283" s="54">
        <f t="shared" si="45"/>
        <v>1.4625833333333333</v>
      </c>
      <c r="I283" s="87">
        <f t="shared" si="53"/>
        <v>-1.040000000000946E-5</v>
      </c>
      <c r="J283" s="54">
        <f t="shared" si="58"/>
        <v>0.62400000000056755</v>
      </c>
      <c r="K283" s="54">
        <f t="shared" si="55"/>
        <v>0.8385833333327658</v>
      </c>
      <c r="L283" s="58"/>
      <c r="M283" s="59"/>
      <c r="N283" s="56">
        <f t="shared" si="59"/>
        <v>35.345763888888804</v>
      </c>
      <c r="O283" s="56">
        <f t="shared" si="60"/>
        <v>8.3858333333200308E-2</v>
      </c>
      <c r="P283" s="56">
        <f>SUM($O$13:O283)</f>
        <v>23.650563888888811</v>
      </c>
      <c r="Q283" s="56">
        <f t="shared" si="61"/>
        <v>11.695199999999993</v>
      </c>
      <c r="R283" s="10"/>
    </row>
    <row r="284" spans="1:18" x14ac:dyDescent="0.35">
      <c r="A284" s="63">
        <v>0.48401620370370368</v>
      </c>
      <c r="B284" s="81">
        <f t="shared" si="52"/>
        <v>1455.9999999999973</v>
      </c>
      <c r="C284" s="54">
        <f t="shared" si="51"/>
        <v>24.266666666666623</v>
      </c>
      <c r="D284" s="54">
        <f t="shared" si="56"/>
        <v>0.10000000000001563</v>
      </c>
      <c r="E284">
        <v>35.700000000000003</v>
      </c>
      <c r="F284" s="31">
        <f>SUM($E$13:E284)</f>
        <v>5883.2999999999984</v>
      </c>
      <c r="G284" s="52">
        <f t="shared" si="57"/>
        <v>5.8832999999999984</v>
      </c>
      <c r="H284" s="54">
        <f t="shared" si="45"/>
        <v>1.4625833333333333</v>
      </c>
      <c r="I284" s="87">
        <f t="shared" si="53"/>
        <v>-1.1899999999998141E-5</v>
      </c>
      <c r="J284" s="54">
        <f t="shared" si="58"/>
        <v>0.71399999999988839</v>
      </c>
      <c r="K284" s="54">
        <f t="shared" si="55"/>
        <v>0.74858333333344496</v>
      </c>
      <c r="L284" s="58"/>
      <c r="M284" s="59"/>
      <c r="N284" s="56">
        <f t="shared" si="59"/>
        <v>35.492022222222161</v>
      </c>
      <c r="O284" s="56">
        <f t="shared" si="60"/>
        <v>7.4858333333356203E-2</v>
      </c>
      <c r="P284" s="56">
        <f>SUM($O$13:O284)</f>
        <v>23.725422222222168</v>
      </c>
      <c r="Q284" s="56">
        <f t="shared" si="61"/>
        <v>11.766599999999993</v>
      </c>
    </row>
    <row r="285" spans="1:18" x14ac:dyDescent="0.35">
      <c r="A285" s="63">
        <v>0.48408564814814814</v>
      </c>
      <c r="B285" s="81">
        <f t="shared" si="52"/>
        <v>1461.9999999999984</v>
      </c>
      <c r="C285" s="54">
        <f t="shared" si="51"/>
        <v>24.366666666666639</v>
      </c>
      <c r="D285" s="54">
        <f t="shared" si="56"/>
        <v>0.10000000000001563</v>
      </c>
      <c r="E285">
        <v>36.1</v>
      </c>
      <c r="F285" s="31">
        <f>SUM($E$13:E285)</f>
        <v>5919.3999999999987</v>
      </c>
      <c r="G285" s="52">
        <f t="shared" si="57"/>
        <v>5.9193999999999987</v>
      </c>
      <c r="H285" s="54">
        <f t="shared" si="45"/>
        <v>1.4625833333333333</v>
      </c>
      <c r="I285" s="87">
        <f t="shared" si="53"/>
        <v>-1.2033333333331453E-5</v>
      </c>
      <c r="J285" s="54">
        <f t="shared" si="58"/>
        <v>0.72199999999988718</v>
      </c>
      <c r="K285" s="54">
        <f t="shared" si="55"/>
        <v>0.74058333333344617</v>
      </c>
      <c r="L285" s="58"/>
      <c r="M285" s="59"/>
      <c r="N285" s="56">
        <f t="shared" si="59"/>
        <v>35.638280555555518</v>
      </c>
      <c r="O285" s="56">
        <f t="shared" si="60"/>
        <v>7.4058333333356194E-2</v>
      </c>
      <c r="P285" s="56">
        <f>SUM($O$13:O285)</f>
        <v>23.799480555555522</v>
      </c>
      <c r="Q285" s="56">
        <f t="shared" si="61"/>
        <v>11.838799999999996</v>
      </c>
    </row>
    <row r="286" spans="1:18" x14ac:dyDescent="0.35">
      <c r="A286" s="63">
        <v>0.4841435185185185</v>
      </c>
      <c r="B286" s="81">
        <f t="shared" si="52"/>
        <v>1466.9999999999959</v>
      </c>
      <c r="C286" s="54">
        <f t="shared" si="51"/>
        <v>24.449999999999932</v>
      </c>
      <c r="D286" s="54">
        <f t="shared" si="56"/>
        <v>8.3333333333293069E-2</v>
      </c>
      <c r="E286">
        <v>33.6</v>
      </c>
      <c r="F286" s="31">
        <f>SUM($E$13:E286)</f>
        <v>5952.9999999999991</v>
      </c>
      <c r="G286" s="52">
        <f t="shared" si="57"/>
        <v>5.9529999999999994</v>
      </c>
      <c r="H286" s="54">
        <f t="shared" si="45"/>
        <v>1.4625833333333333</v>
      </c>
      <c r="I286" s="87">
        <f t="shared" si="53"/>
        <v>-1.3440000000006495E-5</v>
      </c>
      <c r="J286" s="54">
        <f t="shared" si="58"/>
        <v>0.80640000000038969</v>
      </c>
      <c r="K286" s="54">
        <f t="shared" si="55"/>
        <v>0.65618333333294365</v>
      </c>
      <c r="L286" s="58"/>
      <c r="M286" s="59"/>
      <c r="N286" s="56">
        <f t="shared" si="59"/>
        <v>35.7601624999999</v>
      </c>
      <c r="O286" s="56">
        <f t="shared" si="60"/>
        <v>5.4681944444385552E-2</v>
      </c>
      <c r="P286" s="56">
        <f>SUM($O$13:O286)</f>
        <v>23.854162499999909</v>
      </c>
      <c r="Q286" s="56">
        <f t="shared" si="61"/>
        <v>11.905999999999992</v>
      </c>
    </row>
    <row r="287" spans="1:18" x14ac:dyDescent="0.35">
      <c r="A287" s="63">
        <v>0.48421296296296296</v>
      </c>
      <c r="B287" s="81">
        <f t="shared" si="52"/>
        <v>1472.9999999999968</v>
      </c>
      <c r="C287" s="54">
        <f t="shared" si="51"/>
        <v>24.549999999999947</v>
      </c>
      <c r="D287" s="54">
        <f t="shared" si="56"/>
        <v>0.10000000000001563</v>
      </c>
      <c r="E287">
        <v>35.1</v>
      </c>
      <c r="F287" s="31">
        <f>SUM($E$13:E287)</f>
        <v>5988.0999999999995</v>
      </c>
      <c r="G287" s="52">
        <f t="shared" si="57"/>
        <v>5.9880999999999993</v>
      </c>
      <c r="H287" s="54">
        <f t="shared" si="45"/>
        <v>1.4625833333333333</v>
      </c>
      <c r="I287" s="87">
        <f t="shared" si="53"/>
        <v>-1.1699999999998172E-5</v>
      </c>
      <c r="J287" s="54">
        <f t="shared" si="58"/>
        <v>0.70199999999989027</v>
      </c>
      <c r="K287" s="54">
        <f t="shared" si="55"/>
        <v>0.76058333333344308</v>
      </c>
      <c r="L287" s="58"/>
      <c r="M287" s="59"/>
      <c r="N287" s="56">
        <f t="shared" si="59"/>
        <v>35.906420833333257</v>
      </c>
      <c r="O287" s="56">
        <f t="shared" si="60"/>
        <v>7.6058333333356196E-2</v>
      </c>
      <c r="P287" s="56">
        <f>SUM($O$13:O287)</f>
        <v>23.930220833333266</v>
      </c>
      <c r="Q287" s="56">
        <f t="shared" si="61"/>
        <v>11.976199999999992</v>
      </c>
    </row>
    <row r="288" spans="1:18" x14ac:dyDescent="0.35">
      <c r="A288" s="63">
        <v>0.48427083333333337</v>
      </c>
      <c r="B288" s="81">
        <f t="shared" si="52"/>
        <v>1478.0000000000009</v>
      </c>
      <c r="C288" s="54">
        <f t="shared" si="51"/>
        <v>24.633333333333347</v>
      </c>
      <c r="D288" s="54">
        <f t="shared" si="56"/>
        <v>8.3333333333399651E-2</v>
      </c>
      <c r="E288">
        <v>31.7</v>
      </c>
      <c r="F288" s="31">
        <f>SUM($E$13:E288)</f>
        <v>6019.7999999999993</v>
      </c>
      <c r="G288" s="52">
        <f t="shared" si="57"/>
        <v>6.0197999999999992</v>
      </c>
      <c r="H288" s="54">
        <f t="shared" si="45"/>
        <v>1.4625833333333333</v>
      </c>
      <c r="I288" s="87">
        <f t="shared" si="53"/>
        <v>-1.2679999999989909E-5</v>
      </c>
      <c r="J288" s="54">
        <f t="shared" si="58"/>
        <v>0.76079999999939452</v>
      </c>
      <c r="K288" s="54">
        <f t="shared" si="55"/>
        <v>0.70178333333393883</v>
      </c>
      <c r="L288" s="58"/>
      <c r="M288" s="59"/>
      <c r="N288" s="56">
        <f t="shared" si="59"/>
        <v>36.028302777777796</v>
      </c>
      <c r="O288" s="56">
        <f t="shared" si="60"/>
        <v>5.8481944444541446E-2</v>
      </c>
      <c r="P288" s="56">
        <f>SUM($O$13:O288)</f>
        <v>23.988702777777807</v>
      </c>
      <c r="Q288" s="56">
        <f t="shared" si="61"/>
        <v>12.039599999999989</v>
      </c>
    </row>
    <row r="289" spans="1:17" x14ac:dyDescent="0.35">
      <c r="A289" s="63">
        <v>0.48434027777777783</v>
      </c>
      <c r="B289" s="81">
        <f t="shared" si="52"/>
        <v>1484.0000000000018</v>
      </c>
      <c r="C289" s="54">
        <f t="shared" si="51"/>
        <v>24.733333333333363</v>
      </c>
      <c r="D289" s="54">
        <f t="shared" si="56"/>
        <v>0.10000000000001563</v>
      </c>
      <c r="E289">
        <v>33</v>
      </c>
      <c r="F289" s="31">
        <f>SUM($E$13:E289)</f>
        <v>6052.7999999999993</v>
      </c>
      <c r="G289" s="52">
        <f t="shared" si="57"/>
        <v>6.0527999999999995</v>
      </c>
      <c r="H289" s="54">
        <f t="shared" si="45"/>
        <v>1.4625833333333333</v>
      </c>
      <c r="I289" s="87">
        <f t="shared" si="53"/>
        <v>-1.099999999999828E-5</v>
      </c>
      <c r="J289" s="54">
        <f t="shared" si="58"/>
        <v>0.65999999999989678</v>
      </c>
      <c r="K289" s="54">
        <f t="shared" si="55"/>
        <v>0.80258333333343657</v>
      </c>
      <c r="L289" s="58"/>
      <c r="M289" s="59"/>
      <c r="N289" s="56">
        <f t="shared" si="59"/>
        <v>36.174561111111153</v>
      </c>
      <c r="O289" s="56">
        <f t="shared" si="60"/>
        <v>8.0258333333356205E-2</v>
      </c>
      <c r="P289" s="56">
        <f>SUM($O$13:O289)</f>
        <v>24.068961111111165</v>
      </c>
      <c r="Q289" s="56">
        <f t="shared" si="61"/>
        <v>12.105599999999988</v>
      </c>
    </row>
    <row r="290" spans="1:17" x14ac:dyDescent="0.35">
      <c r="A290" s="63">
        <v>0.48440972222222217</v>
      </c>
      <c r="B290" s="81">
        <f t="shared" si="52"/>
        <v>1489.9999999999964</v>
      </c>
      <c r="C290" s="54">
        <f t="shared" si="51"/>
        <v>24.833333333333272</v>
      </c>
      <c r="D290" s="54">
        <f t="shared" si="56"/>
        <v>9.9999999999909051E-2</v>
      </c>
      <c r="E290">
        <v>32.299999999999997</v>
      </c>
      <c r="F290" s="31">
        <f>SUM($E$13:E290)</f>
        <v>6085.0999999999995</v>
      </c>
      <c r="G290" s="52">
        <f t="shared" si="57"/>
        <v>6.0850999999999997</v>
      </c>
      <c r="H290" s="54">
        <f t="shared" si="45"/>
        <v>1.4625833333333333</v>
      </c>
      <c r="I290" s="87">
        <f t="shared" si="53"/>
        <v>-1.0766666666676456E-5</v>
      </c>
      <c r="J290" s="54">
        <f t="shared" si="58"/>
        <v>0.64600000000058744</v>
      </c>
      <c r="K290" s="54">
        <f t="shared" si="55"/>
        <v>0.81658333333274591</v>
      </c>
      <c r="L290" s="58"/>
      <c r="M290" s="59"/>
      <c r="N290" s="56">
        <f t="shared" si="59"/>
        <v>36.320819444444354</v>
      </c>
      <c r="O290" s="56">
        <f t="shared" si="60"/>
        <v>8.1658333333200328E-2</v>
      </c>
      <c r="P290" s="56">
        <f>SUM($O$13:O290)</f>
        <v>24.150619444444366</v>
      </c>
      <c r="Q290" s="56">
        <f t="shared" si="61"/>
        <v>12.170199999999987</v>
      </c>
    </row>
    <row r="291" spans="1:17" x14ac:dyDescent="0.35">
      <c r="A291" s="63">
        <v>0.48446759259259259</v>
      </c>
      <c r="B291" s="81">
        <f t="shared" si="52"/>
        <v>1495.0000000000002</v>
      </c>
      <c r="C291" s="54">
        <f t="shared" si="51"/>
        <v>24.916666666666671</v>
      </c>
      <c r="D291" s="54">
        <f t="shared" si="56"/>
        <v>8.3333333333399651E-2</v>
      </c>
      <c r="E291">
        <v>34.4</v>
      </c>
      <c r="F291" s="31">
        <f>SUM($E$13:E291)</f>
        <v>6119.4999999999991</v>
      </c>
      <c r="G291" s="52">
        <f t="shared" si="57"/>
        <v>6.1194999999999995</v>
      </c>
      <c r="H291" s="54">
        <f t="shared" si="45"/>
        <v>1.4625833333333333</v>
      </c>
      <c r="I291" s="87">
        <f t="shared" si="53"/>
        <v>-1.375999999998905E-5</v>
      </c>
      <c r="J291" s="54">
        <f t="shared" si="58"/>
        <v>0.82559999999934297</v>
      </c>
      <c r="K291" s="54">
        <f t="shared" si="55"/>
        <v>0.63698333333399038</v>
      </c>
      <c r="L291" s="58"/>
      <c r="M291" s="59"/>
      <c r="N291" s="56">
        <f t="shared" si="59"/>
        <v>36.442701388888899</v>
      </c>
      <c r="O291" s="56">
        <f t="shared" si="60"/>
        <v>5.3081944444541444E-2</v>
      </c>
      <c r="P291" s="56">
        <f>SUM($O$13:O291)</f>
        <v>24.203701388888909</v>
      </c>
      <c r="Q291" s="56">
        <f t="shared" si="61"/>
        <v>12.23899999999999</v>
      </c>
    </row>
    <row r="292" spans="1:17" x14ac:dyDescent="0.35">
      <c r="A292" s="63">
        <v>0.48452546296296295</v>
      </c>
      <c r="B292" s="81">
        <f t="shared" si="52"/>
        <v>1499.999999999998</v>
      </c>
      <c r="C292" s="54">
        <f t="shared" si="51"/>
        <v>24.999999999999964</v>
      </c>
      <c r="D292" s="54">
        <f t="shared" si="56"/>
        <v>8.3333333333293069E-2</v>
      </c>
      <c r="E292">
        <v>30.1</v>
      </c>
      <c r="F292" s="31">
        <f>SUM($E$13:E292)</f>
        <v>6149.5999999999995</v>
      </c>
      <c r="G292" s="52">
        <f t="shared" si="57"/>
        <v>6.1495999999999995</v>
      </c>
      <c r="H292" s="54">
        <f t="shared" si="45"/>
        <v>1.4625833333333333</v>
      </c>
      <c r="I292" s="87">
        <f t="shared" si="53"/>
        <v>-1.2040000000005819E-5</v>
      </c>
      <c r="J292" s="54">
        <f t="shared" si="58"/>
        <v>0.7224000000003491</v>
      </c>
      <c r="K292" s="54">
        <f t="shared" si="55"/>
        <v>0.74018333333298425</v>
      </c>
      <c r="L292" s="58"/>
      <c r="M292" s="59"/>
      <c r="N292" s="56">
        <f t="shared" si="59"/>
        <v>36.564583333333282</v>
      </c>
      <c r="O292" s="56">
        <f t="shared" si="60"/>
        <v>6.1681944444385552E-2</v>
      </c>
      <c r="P292" s="56">
        <f>SUM($O$13:O292)</f>
        <v>24.265383333333293</v>
      </c>
      <c r="Q292" s="56">
        <f t="shared" si="61"/>
        <v>12.299199999999988</v>
      </c>
    </row>
    <row r="293" spans="1:17" x14ac:dyDescent="0.35">
      <c r="A293" s="63">
        <v>0.4845949074074074</v>
      </c>
      <c r="B293" s="81">
        <f t="shared" si="52"/>
        <v>1505.9999999999989</v>
      </c>
      <c r="C293" s="54">
        <f t="shared" si="51"/>
        <v>25.09999999999998</v>
      </c>
      <c r="D293" s="54">
        <f t="shared" si="56"/>
        <v>0.10000000000001563</v>
      </c>
      <c r="E293">
        <v>31.5</v>
      </c>
      <c r="F293" s="31">
        <f>SUM($E$13:E293)</f>
        <v>6181.0999999999995</v>
      </c>
      <c r="G293" s="52">
        <f t="shared" si="57"/>
        <v>6.1810999999999998</v>
      </c>
      <c r="H293" s="54">
        <f t="shared" si="45"/>
        <v>1.4625833333333333</v>
      </c>
      <c r="I293" s="87">
        <f t="shared" si="53"/>
        <v>-1.049999999999836E-5</v>
      </c>
      <c r="J293" s="54">
        <f t="shared" si="58"/>
        <v>0.62999999999990153</v>
      </c>
      <c r="K293" s="54">
        <f t="shared" si="55"/>
        <v>0.83258333333343182</v>
      </c>
      <c r="L293" s="58"/>
      <c r="M293" s="59"/>
      <c r="N293" s="56">
        <f t="shared" si="59"/>
        <v>36.710841666666639</v>
      </c>
      <c r="O293" s="56">
        <f t="shared" si="60"/>
        <v>8.3258333333356194E-2</v>
      </c>
      <c r="P293" s="56">
        <f>SUM($O$13:O293)</f>
        <v>24.348641666666648</v>
      </c>
      <c r="Q293" s="56">
        <f t="shared" si="61"/>
        <v>12.362199999999991</v>
      </c>
    </row>
    <row r="294" spans="1:17" x14ac:dyDescent="0.35">
      <c r="A294" s="63">
        <v>0.48465277777777777</v>
      </c>
      <c r="B294" s="81">
        <f t="shared" si="52"/>
        <v>1510.9999999999964</v>
      </c>
      <c r="C294" s="54">
        <f t="shared" si="51"/>
        <v>25.183333333333273</v>
      </c>
      <c r="D294" s="54">
        <f t="shared" si="56"/>
        <v>8.3333333333293069E-2</v>
      </c>
      <c r="E294">
        <v>30.3</v>
      </c>
      <c r="F294" s="31">
        <f>SUM($E$13:E294)</f>
        <v>6211.4</v>
      </c>
      <c r="G294" s="52">
        <f t="shared" si="57"/>
        <v>6.2113999999999994</v>
      </c>
      <c r="H294" s="54">
        <f t="shared" si="45"/>
        <v>1.4625833333333333</v>
      </c>
      <c r="I294" s="87">
        <f t="shared" si="53"/>
        <v>-1.2120000000005857E-5</v>
      </c>
      <c r="J294" s="54">
        <f t="shared" si="58"/>
        <v>0.72720000000035134</v>
      </c>
      <c r="K294" s="54">
        <f t="shared" si="55"/>
        <v>0.735383333332982</v>
      </c>
      <c r="L294" s="58"/>
      <c r="M294" s="59"/>
      <c r="N294" s="56">
        <f t="shared" si="59"/>
        <v>36.832723611111021</v>
      </c>
      <c r="O294" s="56">
        <f t="shared" si="60"/>
        <v>6.1281944444385554E-2</v>
      </c>
      <c r="P294" s="56">
        <f>SUM($O$13:O294)</f>
        <v>24.409923611111033</v>
      </c>
      <c r="Q294" s="56">
        <f t="shared" si="61"/>
        <v>12.422799999999988</v>
      </c>
    </row>
    <row r="295" spans="1:17" x14ac:dyDescent="0.35">
      <c r="A295" s="63">
        <v>0.48472222222222222</v>
      </c>
      <c r="B295" s="81">
        <f t="shared" si="52"/>
        <v>1516.9999999999973</v>
      </c>
      <c r="C295" s="54">
        <f t="shared" si="51"/>
        <v>25.283333333333289</v>
      </c>
      <c r="D295" s="54">
        <f t="shared" si="56"/>
        <v>0.10000000000001563</v>
      </c>
      <c r="E295">
        <v>30</v>
      </c>
      <c r="F295" s="31">
        <f>SUM($E$13:E295)</f>
        <v>6241.4</v>
      </c>
      <c r="G295" s="52">
        <f t="shared" si="57"/>
        <v>6.2413999999999996</v>
      </c>
      <c r="H295" s="54">
        <f t="shared" si="45"/>
        <v>1.4625833333333333</v>
      </c>
      <c r="I295" s="87">
        <f t="shared" si="53"/>
        <v>-9.9999999999984355E-6</v>
      </c>
      <c r="J295" s="54">
        <f t="shared" si="58"/>
        <v>0.59999999999990616</v>
      </c>
      <c r="K295" s="54">
        <f t="shared" si="55"/>
        <v>0.86258333333342718</v>
      </c>
      <c r="L295" s="58"/>
      <c r="M295" s="59"/>
      <c r="N295" s="56">
        <f t="shared" si="59"/>
        <v>36.978981944444378</v>
      </c>
      <c r="O295" s="56">
        <f t="shared" si="60"/>
        <v>8.6258333333356196E-2</v>
      </c>
      <c r="P295" s="56">
        <f>SUM($O$13:O295)</f>
        <v>24.496181944444388</v>
      </c>
      <c r="Q295" s="56">
        <f t="shared" si="61"/>
        <v>12.48279999999999</v>
      </c>
    </row>
    <row r="296" spans="1:17" x14ac:dyDescent="0.35">
      <c r="A296" s="63">
        <v>0.48479166666666668</v>
      </c>
      <c r="B296" s="81">
        <f t="shared" si="52"/>
        <v>1522.9999999999982</v>
      </c>
      <c r="C296" s="54">
        <f t="shared" si="51"/>
        <v>25.383333333333304</v>
      </c>
      <c r="D296" s="54">
        <f t="shared" si="56"/>
        <v>0.10000000000001563</v>
      </c>
      <c r="E296">
        <v>34.799999999999997</v>
      </c>
      <c r="F296" s="31">
        <f>SUM($E$13:E296)</f>
        <v>6276.2</v>
      </c>
      <c r="G296" s="52">
        <f t="shared" si="57"/>
        <v>6.2762000000000002</v>
      </c>
      <c r="H296" s="54">
        <f t="shared" si="45"/>
        <v>1.4625833333333333</v>
      </c>
      <c r="I296" s="87">
        <f t="shared" si="53"/>
        <v>-1.1599999999998186E-5</v>
      </c>
      <c r="J296" s="54">
        <f t="shared" si="58"/>
        <v>0.69599999999989115</v>
      </c>
      <c r="K296" s="54">
        <f t="shared" si="55"/>
        <v>0.7665833333334422</v>
      </c>
      <c r="L296" s="58"/>
      <c r="M296" s="59"/>
      <c r="N296" s="56">
        <f t="shared" si="59"/>
        <v>37.125240277777735</v>
      </c>
      <c r="O296" s="56">
        <f t="shared" si="60"/>
        <v>7.6658333333356199E-2</v>
      </c>
      <c r="P296" s="56">
        <f>SUM($O$13:O296)</f>
        <v>24.572840277777743</v>
      </c>
      <c r="Q296" s="56">
        <f t="shared" si="61"/>
        <v>12.552399999999992</v>
      </c>
    </row>
    <row r="297" spans="1:17" x14ac:dyDescent="0.35">
      <c r="A297" s="63">
        <v>0.48486111111111113</v>
      </c>
      <c r="B297" s="81">
        <f t="shared" si="52"/>
        <v>1528.9999999999991</v>
      </c>
      <c r="C297" s="54">
        <f t="shared" si="51"/>
        <v>25.48333333333332</v>
      </c>
      <c r="D297" s="54">
        <f t="shared" si="56"/>
        <v>0.10000000000001563</v>
      </c>
      <c r="E297">
        <v>34.5</v>
      </c>
      <c r="F297" s="31">
        <f>SUM($E$13:E297)</f>
        <v>6310.7</v>
      </c>
      <c r="G297" s="52">
        <f t="shared" si="57"/>
        <v>6.3106999999999998</v>
      </c>
      <c r="H297" s="54">
        <f t="shared" si="45"/>
        <v>1.4625833333333333</v>
      </c>
      <c r="I297" s="87">
        <f t="shared" si="53"/>
        <v>-1.1499999999998203E-5</v>
      </c>
      <c r="J297" s="54">
        <f t="shared" si="58"/>
        <v>0.68999999999989214</v>
      </c>
      <c r="K297" s="54">
        <f t="shared" si="55"/>
        <v>0.7725833333334412</v>
      </c>
      <c r="L297" s="58"/>
      <c r="M297" s="59"/>
      <c r="N297" s="56">
        <f t="shared" si="59"/>
        <v>37.271498611111092</v>
      </c>
      <c r="O297" s="56">
        <f t="shared" si="60"/>
        <v>7.7258333333356202E-2</v>
      </c>
      <c r="P297" s="56">
        <f>SUM($O$13:O297)</f>
        <v>24.650098611111101</v>
      </c>
      <c r="Q297" s="56">
        <f t="shared" si="61"/>
        <v>12.621399999999991</v>
      </c>
    </row>
    <row r="298" spans="1:17" x14ac:dyDescent="0.35">
      <c r="A298" s="63">
        <v>0.48493055555555559</v>
      </c>
      <c r="B298" s="81">
        <f t="shared" si="52"/>
        <v>1535.0000000000002</v>
      </c>
      <c r="C298" s="54">
        <f t="shared" si="51"/>
        <v>25.583333333333336</v>
      </c>
      <c r="D298" s="54">
        <f t="shared" si="56"/>
        <v>0.10000000000001563</v>
      </c>
      <c r="E298">
        <v>37.4</v>
      </c>
      <c r="F298" s="31">
        <f>SUM($E$13:E298)</f>
        <v>6348.0999999999995</v>
      </c>
      <c r="G298" s="52">
        <f t="shared" si="57"/>
        <v>6.3480999999999996</v>
      </c>
      <c r="H298" s="54">
        <f t="shared" si="45"/>
        <v>1.4625833333333333</v>
      </c>
      <c r="I298" s="87">
        <f t="shared" si="53"/>
        <v>-1.2466666666664719E-5</v>
      </c>
      <c r="J298" s="54">
        <f t="shared" si="58"/>
        <v>0.74799999999988309</v>
      </c>
      <c r="K298" s="54">
        <f t="shared" si="55"/>
        <v>0.71458333333345025</v>
      </c>
      <c r="L298" s="58"/>
      <c r="M298" s="59"/>
      <c r="N298" s="56">
        <f t="shared" si="59"/>
        <v>37.417756944444449</v>
      </c>
      <c r="O298" s="56">
        <f t="shared" si="60"/>
        <v>7.1458333333356203E-2</v>
      </c>
      <c r="P298" s="56">
        <f>SUM($O$13:O298)</f>
        <v>24.721556944444458</v>
      </c>
      <c r="Q298" s="56">
        <f t="shared" si="61"/>
        <v>12.69619999999999</v>
      </c>
    </row>
    <row r="299" spans="1:17" x14ac:dyDescent="0.35">
      <c r="A299" s="63">
        <v>0.48500000000000004</v>
      </c>
      <c r="B299" s="81">
        <f t="shared" si="52"/>
        <v>1541.0000000000011</v>
      </c>
      <c r="C299" s="54">
        <f t="shared" si="51"/>
        <v>25.683333333333351</v>
      </c>
      <c r="D299" s="54">
        <f t="shared" si="56"/>
        <v>0.10000000000001563</v>
      </c>
      <c r="E299">
        <v>30.7</v>
      </c>
      <c r="F299" s="31">
        <f>SUM($E$13:E299)</f>
        <v>6378.7999999999993</v>
      </c>
      <c r="G299" s="52">
        <f t="shared" si="57"/>
        <v>6.3787999999999991</v>
      </c>
      <c r="H299" s="54">
        <f t="shared" si="45"/>
        <v>1.4625833333333333</v>
      </c>
      <c r="I299" s="87">
        <f t="shared" si="53"/>
        <v>-1.0233333333331732E-5</v>
      </c>
      <c r="J299" s="54">
        <f t="shared" si="58"/>
        <v>0.61399999999990396</v>
      </c>
      <c r="K299" s="54">
        <f t="shared" si="55"/>
        <v>0.84858333333342939</v>
      </c>
      <c r="L299" s="58"/>
      <c r="M299" s="59"/>
      <c r="N299" s="56">
        <f t="shared" si="59"/>
        <v>37.564015277777806</v>
      </c>
      <c r="O299" s="56">
        <f t="shared" si="60"/>
        <v>8.4858333333356198E-2</v>
      </c>
      <c r="P299" s="56">
        <f>SUM($O$13:O299)</f>
        <v>24.806415277777816</v>
      </c>
      <c r="Q299" s="56">
        <f t="shared" si="61"/>
        <v>12.757599999999989</v>
      </c>
    </row>
    <row r="300" spans="1:17" x14ac:dyDescent="0.35">
      <c r="A300" s="63">
        <v>0.48505787037037035</v>
      </c>
      <c r="B300" s="81">
        <f t="shared" si="52"/>
        <v>1545.9999999999986</v>
      </c>
      <c r="C300" s="54">
        <f t="shared" si="51"/>
        <v>25.766666666666644</v>
      </c>
      <c r="D300" s="54">
        <f t="shared" si="56"/>
        <v>8.3333333333293069E-2</v>
      </c>
      <c r="E300">
        <v>38.700000000000003</v>
      </c>
      <c r="F300" s="31">
        <f>SUM($E$13:E300)</f>
        <v>6417.4999999999991</v>
      </c>
      <c r="G300" s="52">
        <f t="shared" si="57"/>
        <v>6.4174999999999986</v>
      </c>
      <c r="H300" s="54">
        <f t="shared" si="45"/>
        <v>1.4625833333333333</v>
      </c>
      <c r="I300" s="87">
        <f t="shared" si="53"/>
        <v>-1.5480000000007478E-5</v>
      </c>
      <c r="J300" s="54">
        <f t="shared" si="58"/>
        <v>0.92880000000044882</v>
      </c>
      <c r="K300" s="54">
        <f t="shared" si="55"/>
        <v>0.53378333333288452</v>
      </c>
      <c r="L300" s="58"/>
      <c r="M300" s="59"/>
      <c r="N300" s="56">
        <f t="shared" si="59"/>
        <v>37.685897222222188</v>
      </c>
      <c r="O300" s="56">
        <f t="shared" si="60"/>
        <v>4.4481944444385552E-2</v>
      </c>
      <c r="P300" s="56">
        <f>SUM($O$13:O300)</f>
        <v>24.850897222222201</v>
      </c>
      <c r="Q300" s="56">
        <f t="shared" si="61"/>
        <v>12.834999999999987</v>
      </c>
    </row>
    <row r="301" spans="1:17" x14ac:dyDescent="0.35">
      <c r="A301" s="63">
        <v>0.4851273148148148</v>
      </c>
      <c r="B301" s="81">
        <f t="shared" si="52"/>
        <v>1551.9999999999995</v>
      </c>
      <c r="C301" s="54">
        <f t="shared" si="51"/>
        <v>25.86666666666666</v>
      </c>
      <c r="D301" s="54">
        <f t="shared" si="56"/>
        <v>0.10000000000001563</v>
      </c>
      <c r="E301">
        <v>38.4</v>
      </c>
      <c r="F301" s="31">
        <f>SUM($E$13:E301)</f>
        <v>6455.8999999999987</v>
      </c>
      <c r="G301" s="52">
        <f t="shared" si="57"/>
        <v>6.4558999999999989</v>
      </c>
      <c r="H301" s="54">
        <f t="shared" si="45"/>
        <v>1.4625833333333333</v>
      </c>
      <c r="I301" s="87">
        <f t="shared" si="53"/>
        <v>-1.2799999999997999E-5</v>
      </c>
      <c r="J301" s="54">
        <f t="shared" si="58"/>
        <v>0.76799999999987989</v>
      </c>
      <c r="K301" s="54">
        <f t="shared" si="55"/>
        <v>0.69458333333345346</v>
      </c>
      <c r="L301" s="58"/>
      <c r="M301" s="59"/>
      <c r="N301" s="56">
        <f t="shared" si="59"/>
        <v>37.832155555555545</v>
      </c>
      <c r="O301" s="56">
        <f t="shared" si="60"/>
        <v>6.9458333333356201E-2</v>
      </c>
      <c r="P301" s="56">
        <f>SUM($O$13:O301)</f>
        <v>24.920355555555556</v>
      </c>
      <c r="Q301" s="56">
        <f t="shared" si="61"/>
        <v>12.911799999999989</v>
      </c>
    </row>
    <row r="302" spans="1:17" x14ac:dyDescent="0.35">
      <c r="A302" s="63">
        <v>0.48518518518518516</v>
      </c>
      <c r="B302" s="81">
        <f t="shared" si="52"/>
        <v>1556.9999999999973</v>
      </c>
      <c r="C302" s="54">
        <f t="shared" si="51"/>
        <v>25.949999999999953</v>
      </c>
      <c r="D302" s="54">
        <f t="shared" si="56"/>
        <v>8.3333333333293069E-2</v>
      </c>
      <c r="E302">
        <v>41</v>
      </c>
      <c r="F302" s="31">
        <f>SUM($E$13:E302)</f>
        <v>6496.8999999999987</v>
      </c>
      <c r="G302" s="52">
        <f t="shared" si="57"/>
        <v>6.4968999999999983</v>
      </c>
      <c r="H302" s="54">
        <f t="shared" si="45"/>
        <v>1.4625833333333333</v>
      </c>
      <c r="I302" s="87">
        <f t="shared" si="53"/>
        <v>-1.6400000000007924E-5</v>
      </c>
      <c r="J302" s="54">
        <f t="shared" si="58"/>
        <v>0.98400000000047538</v>
      </c>
      <c r="K302" s="54">
        <f t="shared" si="55"/>
        <v>0.47858333333285796</v>
      </c>
      <c r="L302" s="58"/>
      <c r="M302" s="59"/>
      <c r="N302" s="56">
        <f t="shared" si="59"/>
        <v>37.954037499999934</v>
      </c>
      <c r="O302" s="56">
        <f t="shared" si="60"/>
        <v>3.9881944444385559E-2</v>
      </c>
      <c r="P302" s="56">
        <f>SUM($O$13:O302)</f>
        <v>24.960237499999941</v>
      </c>
      <c r="Q302" s="56">
        <f t="shared" si="61"/>
        <v>12.993799999999993</v>
      </c>
    </row>
    <row r="303" spans="1:17" x14ac:dyDescent="0.35">
      <c r="A303" s="63">
        <v>0.48524305555555558</v>
      </c>
      <c r="B303" s="81">
        <f t="shared" si="52"/>
        <v>1562.0000000000011</v>
      </c>
      <c r="C303" s="54">
        <f t="shared" si="51"/>
        <v>26.033333333333353</v>
      </c>
      <c r="D303" s="54">
        <f t="shared" si="56"/>
        <v>8.3333333333399651E-2</v>
      </c>
      <c r="E303">
        <v>40.6</v>
      </c>
      <c r="F303" s="31">
        <f>SUM($E$13:E303)</f>
        <v>6537.4999999999991</v>
      </c>
      <c r="G303" s="52">
        <f t="shared" si="57"/>
        <v>6.5374999999999988</v>
      </c>
      <c r="H303" s="54">
        <f t="shared" si="45"/>
        <v>1.4625833333333333</v>
      </c>
      <c r="I303" s="87">
        <f t="shared" si="53"/>
        <v>-1.6239999999987075E-5</v>
      </c>
      <c r="J303" s="54">
        <f t="shared" si="58"/>
        <v>0.97439999999922455</v>
      </c>
      <c r="K303" s="54">
        <f t="shared" si="55"/>
        <v>0.48818333333410879</v>
      </c>
      <c r="L303" s="58"/>
      <c r="M303" s="59"/>
      <c r="N303" s="56">
        <f t="shared" si="59"/>
        <v>38.075919444444473</v>
      </c>
      <c r="O303" s="56">
        <f t="shared" si="60"/>
        <v>4.0681944444541443E-2</v>
      </c>
      <c r="P303" s="56">
        <f>SUM($O$13:O303)</f>
        <v>25.000919444444484</v>
      </c>
      <c r="Q303" s="56">
        <f t="shared" si="61"/>
        <v>13.074999999999989</v>
      </c>
    </row>
    <row r="304" spans="1:17" x14ac:dyDescent="0.35">
      <c r="A304" s="63">
        <v>0.48531250000000004</v>
      </c>
      <c r="B304" s="81">
        <f t="shared" si="52"/>
        <v>1568.000000000002</v>
      </c>
      <c r="C304" s="54">
        <f t="shared" si="51"/>
        <v>26.133333333333368</v>
      </c>
      <c r="D304" s="54">
        <f t="shared" si="56"/>
        <v>0.10000000000001563</v>
      </c>
      <c r="E304">
        <v>41.1</v>
      </c>
      <c r="F304" s="31">
        <f>SUM($E$13:E304)</f>
        <v>6578.5999999999995</v>
      </c>
      <c r="G304" s="52">
        <f t="shared" si="57"/>
        <v>6.5785999999999998</v>
      </c>
      <c r="H304" s="54">
        <f t="shared" si="45"/>
        <v>1.4625833333333333</v>
      </c>
      <c r="I304" s="87">
        <f t="shared" si="53"/>
        <v>-1.369999999999786E-5</v>
      </c>
      <c r="J304" s="54">
        <f t="shared" si="58"/>
        <v>0.8219999999998715</v>
      </c>
      <c r="K304" s="54">
        <f t="shared" si="55"/>
        <v>0.64058333333346185</v>
      </c>
      <c r="L304" s="58"/>
      <c r="M304" s="59"/>
      <c r="N304" s="56">
        <f t="shared" si="59"/>
        <v>38.22217777777783</v>
      </c>
      <c r="O304" s="56">
        <f t="shared" si="60"/>
        <v>6.4058333333356199E-2</v>
      </c>
      <c r="P304" s="56">
        <f>SUM($O$13:O304)</f>
        <v>25.064977777777841</v>
      </c>
      <c r="Q304" s="56">
        <f t="shared" si="61"/>
        <v>13.157199999999989</v>
      </c>
    </row>
    <row r="305" spans="1:17" x14ac:dyDescent="0.35">
      <c r="A305" s="63">
        <v>0.4853703703703704</v>
      </c>
      <c r="B305" s="81">
        <f t="shared" si="52"/>
        <v>1572.9999999999998</v>
      </c>
      <c r="C305" s="54">
        <f t="shared" si="51"/>
        <v>26.216666666666661</v>
      </c>
      <c r="D305" s="54">
        <f t="shared" si="56"/>
        <v>8.3333333333293069E-2</v>
      </c>
      <c r="E305">
        <v>35.6</v>
      </c>
      <c r="F305" s="31">
        <f>SUM($E$13:E305)</f>
        <v>6614.2</v>
      </c>
      <c r="G305" s="52">
        <f t="shared" si="57"/>
        <v>6.6141999999999994</v>
      </c>
      <c r="H305" s="54">
        <f t="shared" si="45"/>
        <v>1.4625833333333333</v>
      </c>
      <c r="I305" s="87">
        <f t="shared" si="53"/>
        <v>-1.424000000000688E-5</v>
      </c>
      <c r="J305" s="54">
        <f t="shared" si="58"/>
        <v>0.85440000000041283</v>
      </c>
      <c r="K305" s="54">
        <f t="shared" si="55"/>
        <v>0.60818333333292052</v>
      </c>
      <c r="L305" s="58"/>
      <c r="M305" s="59"/>
      <c r="N305" s="56">
        <f t="shared" si="59"/>
        <v>38.344059722222212</v>
      </c>
      <c r="O305" s="56">
        <f t="shared" si="60"/>
        <v>5.0681944444385556E-2</v>
      </c>
      <c r="P305" s="56">
        <f>SUM($O$13:O305)</f>
        <v>25.115659722222226</v>
      </c>
      <c r="Q305" s="56">
        <f t="shared" si="61"/>
        <v>13.228399999999986</v>
      </c>
    </row>
    <row r="306" spans="1:17" x14ac:dyDescent="0.35">
      <c r="A306" s="63">
        <v>0.48543981481481485</v>
      </c>
      <c r="B306" s="81">
        <f t="shared" si="52"/>
        <v>1579.0000000000007</v>
      </c>
      <c r="C306" s="54">
        <f t="shared" si="51"/>
        <v>26.316666666666677</v>
      </c>
      <c r="D306" s="54">
        <f t="shared" si="56"/>
        <v>0.10000000000001563</v>
      </c>
      <c r="E306">
        <v>38.299999999999997</v>
      </c>
      <c r="F306" s="31">
        <f>SUM($E$13:E306)</f>
        <v>6652.5</v>
      </c>
      <c r="G306" s="52">
        <f t="shared" si="57"/>
        <v>6.6524999999999999</v>
      </c>
      <c r="H306" s="54">
        <f t="shared" si="45"/>
        <v>1.4625833333333333</v>
      </c>
      <c r="I306" s="87">
        <f t="shared" si="53"/>
        <v>-1.2766666666664672E-5</v>
      </c>
      <c r="J306" s="54">
        <f t="shared" si="58"/>
        <v>0.76599999999988022</v>
      </c>
      <c r="K306" s="54">
        <f t="shared" si="55"/>
        <v>0.69658333333345313</v>
      </c>
      <c r="L306" s="58"/>
      <c r="M306" s="59"/>
      <c r="N306" s="56">
        <f t="shared" si="59"/>
        <v>38.490318055555569</v>
      </c>
      <c r="O306" s="56">
        <f t="shared" si="60"/>
        <v>6.9658333333356207E-2</v>
      </c>
      <c r="P306" s="56">
        <f>SUM($O$13:O306)</f>
        <v>25.185318055555584</v>
      </c>
      <c r="Q306" s="56">
        <f t="shared" si="61"/>
        <v>13.304999999999986</v>
      </c>
    </row>
    <row r="307" spans="1:17" x14ac:dyDescent="0.35">
      <c r="A307" s="63">
        <v>0.48550925925925931</v>
      </c>
      <c r="B307" s="81">
        <f t="shared" si="52"/>
        <v>1585.0000000000016</v>
      </c>
      <c r="C307" s="54">
        <f t="shared" si="51"/>
        <v>26.416666666666693</v>
      </c>
      <c r="D307" s="54">
        <f t="shared" si="56"/>
        <v>0.10000000000001563</v>
      </c>
      <c r="E307">
        <v>38.700000000000003</v>
      </c>
      <c r="F307" s="31">
        <f>SUM($E$13:E307)</f>
        <v>6691.2</v>
      </c>
      <c r="G307" s="52">
        <f t="shared" si="57"/>
        <v>6.6912000000000003</v>
      </c>
      <c r="H307" s="54">
        <f t="shared" si="45"/>
        <v>1.4625833333333333</v>
      </c>
      <c r="I307" s="87">
        <f t="shared" si="53"/>
        <v>-1.2899999999997986E-5</v>
      </c>
      <c r="J307" s="54">
        <f t="shared" si="58"/>
        <v>0.77399999999987912</v>
      </c>
      <c r="K307" s="54">
        <f t="shared" si="55"/>
        <v>0.68858333333345423</v>
      </c>
      <c r="L307" s="58"/>
      <c r="M307" s="59"/>
      <c r="N307" s="56">
        <f t="shared" si="59"/>
        <v>38.636576388888926</v>
      </c>
      <c r="O307" s="56">
        <f t="shared" si="60"/>
        <v>6.8858333333356184E-2</v>
      </c>
      <c r="P307" s="56">
        <f>SUM($O$13:O307)</f>
        <v>25.25417638888894</v>
      </c>
      <c r="Q307" s="56">
        <f t="shared" si="61"/>
        <v>13.382399999999986</v>
      </c>
    </row>
    <row r="308" spans="1:17" x14ac:dyDescent="0.35">
      <c r="A308" s="63">
        <v>0.48556712962962961</v>
      </c>
      <c r="B308" s="81">
        <f t="shared" si="52"/>
        <v>1589.9999999999991</v>
      </c>
      <c r="C308" s="54">
        <f t="shared" si="51"/>
        <v>26.499999999999986</v>
      </c>
      <c r="D308" s="54">
        <f t="shared" si="56"/>
        <v>8.3333333333293069E-2</v>
      </c>
      <c r="E308">
        <v>37.9</v>
      </c>
      <c r="F308" s="31">
        <f>SUM($E$13:E308)</f>
        <v>6729.0999999999995</v>
      </c>
      <c r="G308" s="52">
        <f t="shared" si="57"/>
        <v>6.7290999999999999</v>
      </c>
      <c r="H308" s="54">
        <f t="shared" si="45"/>
        <v>1.4625833333333333</v>
      </c>
      <c r="I308" s="87">
        <f t="shared" si="53"/>
        <v>-1.5160000000007326E-5</v>
      </c>
      <c r="J308" s="54">
        <f t="shared" si="58"/>
        <v>0.9096000000004395</v>
      </c>
      <c r="K308" s="54">
        <f t="shared" si="55"/>
        <v>0.55298333333289384</v>
      </c>
      <c r="L308" s="58"/>
      <c r="M308" s="59"/>
      <c r="N308" s="56">
        <f t="shared" si="59"/>
        <v>38.758458333333316</v>
      </c>
      <c r="O308" s="56">
        <f t="shared" si="60"/>
        <v>4.6081944444385556E-2</v>
      </c>
      <c r="P308" s="56">
        <f>SUM($O$13:O308)</f>
        <v>25.300258333333325</v>
      </c>
      <c r="Q308" s="56">
        <f t="shared" si="61"/>
        <v>13.458199999999991</v>
      </c>
    </row>
    <row r="309" spans="1:17" x14ac:dyDescent="0.35">
      <c r="A309" s="63">
        <v>0.48564814814814811</v>
      </c>
      <c r="B309" s="81">
        <f t="shared" si="52"/>
        <v>1596.999999999997</v>
      </c>
      <c r="C309" s="54">
        <f t="shared" si="51"/>
        <v>26.616666666666617</v>
      </c>
      <c r="D309" s="54">
        <f t="shared" si="56"/>
        <v>0.11666666666663161</v>
      </c>
      <c r="E309">
        <v>41.8</v>
      </c>
      <c r="F309" s="31">
        <f>SUM($E$13:E309)</f>
        <v>6770.9</v>
      </c>
      <c r="G309" s="52">
        <f t="shared" si="57"/>
        <v>6.7708999999999993</v>
      </c>
      <c r="H309" s="54">
        <f t="shared" si="45"/>
        <v>1.4625833333333333</v>
      </c>
      <c r="I309" s="87">
        <f t="shared" si="53"/>
        <v>-1.1942857142860731E-5</v>
      </c>
      <c r="J309" s="54">
        <f t="shared" si="58"/>
        <v>0.7165714285716438</v>
      </c>
      <c r="K309" s="54">
        <f t="shared" si="55"/>
        <v>0.74601190476168955</v>
      </c>
      <c r="L309" s="58"/>
      <c r="M309" s="59"/>
      <c r="N309" s="56">
        <f t="shared" si="59"/>
        <v>38.929093055555484</v>
      </c>
      <c r="O309" s="56">
        <f t="shared" si="60"/>
        <v>8.7034722222170957E-2</v>
      </c>
      <c r="P309" s="56">
        <f>SUM($O$13:O309)</f>
        <v>25.387293055555496</v>
      </c>
      <c r="Q309" s="56">
        <f t="shared" si="61"/>
        <v>13.541799999999988</v>
      </c>
    </row>
    <row r="310" spans="1:17" x14ac:dyDescent="0.35">
      <c r="A310" s="63">
        <v>0.48570601851851852</v>
      </c>
      <c r="B310" s="81">
        <f t="shared" si="52"/>
        <v>1602.0000000000009</v>
      </c>
      <c r="C310" s="54">
        <f t="shared" si="51"/>
        <v>26.700000000000017</v>
      </c>
      <c r="D310" s="54">
        <f t="shared" si="56"/>
        <v>8.3333333333399651E-2</v>
      </c>
      <c r="E310">
        <v>35.9</v>
      </c>
      <c r="F310" s="31">
        <f>SUM($E$13:E310)</f>
        <v>6806.7999999999993</v>
      </c>
      <c r="G310" s="52">
        <f t="shared" si="57"/>
        <v>6.8067999999999991</v>
      </c>
      <c r="H310" s="54">
        <f t="shared" si="45"/>
        <v>1.4625833333333333</v>
      </c>
      <c r="I310" s="87">
        <f t="shared" si="53"/>
        <v>-1.4359999999988572E-5</v>
      </c>
      <c r="J310" s="54">
        <f t="shared" si="58"/>
        <v>0.86159999999931425</v>
      </c>
      <c r="K310" s="54">
        <f t="shared" si="55"/>
        <v>0.6009833333340191</v>
      </c>
      <c r="L310" s="58"/>
      <c r="M310" s="59"/>
      <c r="N310" s="56">
        <f t="shared" si="59"/>
        <v>39.050975000000022</v>
      </c>
      <c r="O310" s="56">
        <f t="shared" si="60"/>
        <v>5.0081944444541449E-2</v>
      </c>
      <c r="P310" s="56">
        <f>SUM($O$13:O310)</f>
        <v>25.437375000000038</v>
      </c>
      <c r="Q310" s="56">
        <f t="shared" si="61"/>
        <v>13.613599999999984</v>
      </c>
    </row>
    <row r="311" spans="1:17" x14ac:dyDescent="0.35">
      <c r="A311" s="63">
        <v>0.48576388888888888</v>
      </c>
      <c r="B311" s="81">
        <f t="shared" si="52"/>
        <v>1606.9999999999986</v>
      </c>
      <c r="C311" s="54">
        <f t="shared" si="51"/>
        <v>26.78333333333331</v>
      </c>
      <c r="D311" s="54">
        <f t="shared" si="56"/>
        <v>8.3333333333293069E-2</v>
      </c>
      <c r="E311">
        <v>39.6</v>
      </c>
      <c r="F311" s="31">
        <f>SUM($E$13:E311)</f>
        <v>6846.4</v>
      </c>
      <c r="G311" s="52">
        <f t="shared" si="57"/>
        <v>6.8464</v>
      </c>
      <c r="H311" s="54">
        <f t="shared" si="45"/>
        <v>1.4625833333333333</v>
      </c>
      <c r="I311" s="87">
        <f t="shared" si="53"/>
        <v>-1.5840000000007651E-5</v>
      </c>
      <c r="J311" s="54">
        <f t="shared" si="58"/>
        <v>0.95040000000045921</v>
      </c>
      <c r="K311" s="54">
        <f t="shared" si="55"/>
        <v>0.51218333333287414</v>
      </c>
      <c r="L311" s="58"/>
      <c r="M311" s="59"/>
      <c r="N311" s="56">
        <f t="shared" si="59"/>
        <v>39.172856944444412</v>
      </c>
      <c r="O311" s="56">
        <f t="shared" si="60"/>
        <v>4.2681944444385556E-2</v>
      </c>
      <c r="P311" s="56">
        <f>SUM($O$13:O311)</f>
        <v>25.480056944444424</v>
      </c>
      <c r="Q311" s="56">
        <f t="shared" si="61"/>
        <v>13.692799999999988</v>
      </c>
    </row>
    <row r="312" spans="1:17" x14ac:dyDescent="0.35">
      <c r="A312" s="63">
        <v>0.48583333333333334</v>
      </c>
      <c r="B312" s="81">
        <f t="shared" si="52"/>
        <v>1612.9999999999995</v>
      </c>
      <c r="C312" s="54">
        <f t="shared" si="51"/>
        <v>26.883333333333326</v>
      </c>
      <c r="D312" s="54">
        <f t="shared" si="56"/>
        <v>0.10000000000001563</v>
      </c>
      <c r="E312">
        <v>33.6</v>
      </c>
      <c r="F312" s="31">
        <f>SUM($E$13:E312)</f>
        <v>6880</v>
      </c>
      <c r="G312" s="52">
        <f t="shared" si="57"/>
        <v>6.88</v>
      </c>
      <c r="H312" s="54">
        <f t="shared" si="45"/>
        <v>1.4625833333333333</v>
      </c>
      <c r="I312" s="87">
        <f t="shared" si="53"/>
        <v>-1.119999999999825E-5</v>
      </c>
      <c r="J312" s="54">
        <f t="shared" si="58"/>
        <v>0.67199999999989501</v>
      </c>
      <c r="K312" s="54">
        <f t="shared" si="55"/>
        <v>0.79058333333343833</v>
      </c>
      <c r="L312" s="58"/>
      <c r="M312" s="59"/>
      <c r="N312" s="56">
        <f t="shared" si="59"/>
        <v>39.319115277777769</v>
      </c>
      <c r="O312" s="56">
        <f t="shared" si="60"/>
        <v>7.9058333333356198E-2</v>
      </c>
      <c r="P312" s="56">
        <f>SUM($O$13:O312)</f>
        <v>25.559115277777781</v>
      </c>
      <c r="Q312" s="56">
        <f t="shared" si="61"/>
        <v>13.759999999999987</v>
      </c>
    </row>
    <row r="313" spans="1:17" x14ac:dyDescent="0.35">
      <c r="A313" s="63">
        <v>0.4858912037037037</v>
      </c>
      <c r="B313" s="81">
        <f t="shared" si="52"/>
        <v>1617.999999999997</v>
      </c>
      <c r="C313" s="54">
        <f t="shared" si="51"/>
        <v>26.966666666666619</v>
      </c>
      <c r="D313" s="54">
        <f t="shared" si="56"/>
        <v>8.3333333333293069E-2</v>
      </c>
      <c r="E313">
        <v>33.799999999999997</v>
      </c>
      <c r="F313" s="31">
        <f>SUM($E$13:E313)</f>
        <v>6913.8</v>
      </c>
      <c r="G313" s="52">
        <f t="shared" si="57"/>
        <v>6.9138000000000002</v>
      </c>
      <c r="H313" s="54">
        <f t="shared" si="45"/>
        <v>1.4625833333333333</v>
      </c>
      <c r="I313" s="87">
        <f t="shared" si="53"/>
        <v>-1.352000000000653E-5</v>
      </c>
      <c r="J313" s="54">
        <f t="shared" si="58"/>
        <v>0.81120000000039183</v>
      </c>
      <c r="K313" s="54">
        <f t="shared" si="55"/>
        <v>0.65138333333294152</v>
      </c>
      <c r="L313" s="58"/>
      <c r="M313" s="59"/>
      <c r="N313" s="56">
        <f t="shared" si="59"/>
        <v>39.440997222222151</v>
      </c>
      <c r="O313" s="56">
        <f t="shared" si="60"/>
        <v>5.4281944444385569E-2</v>
      </c>
      <c r="P313" s="56">
        <f>SUM($O$13:O313)</f>
        <v>25.613397222222169</v>
      </c>
      <c r="Q313" s="56">
        <f t="shared" si="61"/>
        <v>13.827599999999983</v>
      </c>
    </row>
    <row r="314" spans="1:17" x14ac:dyDescent="0.35">
      <c r="A314" s="63">
        <v>0.48596064814814816</v>
      </c>
      <c r="B314" s="81">
        <f t="shared" si="52"/>
        <v>1623.9999999999982</v>
      </c>
      <c r="C314" s="54">
        <f t="shared" si="51"/>
        <v>27.066666666666634</v>
      </c>
      <c r="D314" s="54">
        <f t="shared" si="56"/>
        <v>0.10000000000001563</v>
      </c>
      <c r="E314">
        <v>35.700000000000003</v>
      </c>
      <c r="F314" s="31">
        <f>SUM($E$13:E314)</f>
        <v>6949.5</v>
      </c>
      <c r="G314" s="52">
        <f t="shared" si="57"/>
        <v>6.9494999999999996</v>
      </c>
      <c r="H314" s="54">
        <f t="shared" ref="H314:H377" si="62">IF($C$4=$C$5,$D$5,IF($C$4=$C$6,$D$6,IF($C$4=$C$7,$D$7,$D$8)))</f>
        <v>1.4625833333333333</v>
      </c>
      <c r="I314" s="87">
        <f t="shared" si="53"/>
        <v>-1.1899999999998141E-5</v>
      </c>
      <c r="J314" s="54">
        <f t="shared" si="58"/>
        <v>0.71399999999988839</v>
      </c>
      <c r="K314" s="54">
        <f t="shared" si="55"/>
        <v>0.74858333333344496</v>
      </c>
      <c r="L314" s="58"/>
      <c r="M314" s="59"/>
      <c r="N314" s="56">
        <f t="shared" si="59"/>
        <v>39.587255555555508</v>
      </c>
      <c r="O314" s="56">
        <f t="shared" si="60"/>
        <v>7.4858333333356203E-2</v>
      </c>
      <c r="P314" s="56">
        <f>SUM($O$13:O314)</f>
        <v>25.688255555555525</v>
      </c>
      <c r="Q314" s="56">
        <f t="shared" si="61"/>
        <v>13.898999999999983</v>
      </c>
    </row>
    <row r="315" spans="1:17" x14ac:dyDescent="0.35">
      <c r="A315" s="63">
        <v>0.48601851851851857</v>
      </c>
      <c r="B315" s="81">
        <f t="shared" si="52"/>
        <v>1629.000000000002</v>
      </c>
      <c r="C315" s="54">
        <f t="shared" si="51"/>
        <v>27.150000000000034</v>
      </c>
      <c r="D315" s="54">
        <f t="shared" si="56"/>
        <v>8.3333333333399651E-2</v>
      </c>
      <c r="E315">
        <v>32.4</v>
      </c>
      <c r="F315" s="31">
        <f>SUM($E$13:E315)</f>
        <v>6981.9</v>
      </c>
      <c r="G315" s="52">
        <f t="shared" si="57"/>
        <v>6.9818999999999996</v>
      </c>
      <c r="H315" s="54">
        <f t="shared" si="62"/>
        <v>1.4625833333333333</v>
      </c>
      <c r="I315" s="87">
        <f t="shared" si="53"/>
        <v>-1.2959999999989686E-5</v>
      </c>
      <c r="J315" s="54">
        <f t="shared" si="58"/>
        <v>0.77759999999938112</v>
      </c>
      <c r="K315" s="54">
        <f t="shared" si="55"/>
        <v>0.68498333333395223</v>
      </c>
      <c r="L315" s="58"/>
      <c r="M315" s="59"/>
      <c r="N315" s="56">
        <f t="shared" si="59"/>
        <v>39.709137500000047</v>
      </c>
      <c r="O315" s="56">
        <f t="shared" si="60"/>
        <v>5.7081944444541448E-2</v>
      </c>
      <c r="P315" s="56">
        <f>SUM($O$13:O315)</f>
        <v>25.745337500000065</v>
      </c>
      <c r="Q315" s="56">
        <f t="shared" si="61"/>
        <v>13.963799999999981</v>
      </c>
    </row>
    <row r="316" spans="1:17" x14ac:dyDescent="0.35">
      <c r="A316" s="63">
        <v>0.48608796296296292</v>
      </c>
      <c r="B316" s="81">
        <f t="shared" si="52"/>
        <v>1634.9999999999966</v>
      </c>
      <c r="C316" s="54">
        <f t="shared" si="51"/>
        <v>27.249999999999943</v>
      </c>
      <c r="D316" s="54">
        <f t="shared" si="56"/>
        <v>9.9999999999909051E-2</v>
      </c>
      <c r="E316">
        <v>32</v>
      </c>
      <c r="F316" s="31">
        <f>SUM($E$13:E316)</f>
        <v>7013.9</v>
      </c>
      <c r="G316" s="52">
        <f t="shared" si="57"/>
        <v>7.0138999999999996</v>
      </c>
      <c r="H316" s="54">
        <f t="shared" si="62"/>
        <v>1.4625833333333333</v>
      </c>
      <c r="I316" s="87">
        <f t="shared" si="53"/>
        <v>-1.0666666666676368E-5</v>
      </c>
      <c r="J316" s="54">
        <f t="shared" si="58"/>
        <v>0.6400000000005821</v>
      </c>
      <c r="K316" s="54">
        <f t="shared" si="55"/>
        <v>0.82258333333275124</v>
      </c>
      <c r="L316" s="58"/>
      <c r="M316" s="59"/>
      <c r="N316" s="56">
        <f t="shared" si="59"/>
        <v>39.855395833333247</v>
      </c>
      <c r="O316" s="56">
        <f t="shared" si="60"/>
        <v>8.2258333333200317E-2</v>
      </c>
      <c r="P316" s="56">
        <f>SUM($O$13:O316)</f>
        <v>25.827595833333266</v>
      </c>
      <c r="Q316" s="56">
        <f t="shared" si="61"/>
        <v>14.027799999999981</v>
      </c>
    </row>
    <row r="317" spans="1:17" x14ac:dyDescent="0.35">
      <c r="A317" s="63">
        <v>0.48615740740740737</v>
      </c>
      <c r="B317" s="81">
        <f t="shared" si="52"/>
        <v>1640.9999999999975</v>
      </c>
      <c r="C317" s="54">
        <f t="shared" si="51"/>
        <v>27.349999999999959</v>
      </c>
      <c r="D317" s="54">
        <f t="shared" si="56"/>
        <v>0.10000000000001563</v>
      </c>
      <c r="E317">
        <v>32</v>
      </c>
      <c r="F317" s="31">
        <f>SUM($E$13:E317)</f>
        <v>7045.9</v>
      </c>
      <c r="G317" s="52">
        <f t="shared" si="57"/>
        <v>7.0458999999999996</v>
      </c>
      <c r="H317" s="54">
        <f t="shared" si="62"/>
        <v>1.4625833333333333</v>
      </c>
      <c r="I317" s="87">
        <f t="shared" si="53"/>
        <v>-1.0666666666665E-5</v>
      </c>
      <c r="J317" s="54">
        <f t="shared" si="58"/>
        <v>0.63999999999989998</v>
      </c>
      <c r="K317" s="54">
        <f t="shared" si="55"/>
        <v>0.82258333333343336</v>
      </c>
      <c r="L317" s="58"/>
      <c r="M317" s="59"/>
      <c r="N317" s="56">
        <f t="shared" si="59"/>
        <v>40.001654166666604</v>
      </c>
      <c r="O317" s="56">
        <f t="shared" si="60"/>
        <v>8.2258333333356193E-2</v>
      </c>
      <c r="P317" s="56">
        <f>SUM($O$13:O317)</f>
        <v>25.909854166666623</v>
      </c>
      <c r="Q317" s="56">
        <f t="shared" si="61"/>
        <v>14.091799999999981</v>
      </c>
    </row>
    <row r="318" spans="1:17" x14ac:dyDescent="0.35">
      <c r="A318" s="63">
        <v>0.48621527777777779</v>
      </c>
      <c r="B318" s="81">
        <f t="shared" si="52"/>
        <v>1646.0000000000016</v>
      </c>
      <c r="C318" s="54">
        <f t="shared" si="51"/>
        <v>27.433333333333358</v>
      </c>
      <c r="D318" s="54">
        <f t="shared" si="56"/>
        <v>8.3333333333399651E-2</v>
      </c>
      <c r="E318">
        <v>30.6</v>
      </c>
      <c r="F318" s="31">
        <f>SUM($E$13:E318)</f>
        <v>7076.5</v>
      </c>
      <c r="G318" s="52">
        <f t="shared" si="57"/>
        <v>7.0765000000000002</v>
      </c>
      <c r="H318" s="54">
        <f t="shared" si="62"/>
        <v>1.4625833333333333</v>
      </c>
      <c r="I318" s="87">
        <f t="shared" si="53"/>
        <v>-1.2239999999990262E-5</v>
      </c>
      <c r="J318" s="54">
        <f t="shared" si="58"/>
        <v>0.73439999999941563</v>
      </c>
      <c r="K318" s="54">
        <f t="shared" si="55"/>
        <v>0.72818333333391772</v>
      </c>
      <c r="L318" s="58"/>
      <c r="M318" s="59"/>
      <c r="N318" s="56">
        <f t="shared" si="59"/>
        <v>40.12353611111115</v>
      </c>
      <c r="O318" s="56">
        <f t="shared" si="60"/>
        <v>6.0681944444541433E-2</v>
      </c>
      <c r="P318" s="56">
        <f>SUM($O$13:O318)</f>
        <v>25.970536111111166</v>
      </c>
      <c r="Q318" s="56">
        <f t="shared" si="61"/>
        <v>14.152999999999984</v>
      </c>
    </row>
    <row r="319" spans="1:17" x14ac:dyDescent="0.35">
      <c r="A319" s="63">
        <v>0.48627314814814815</v>
      </c>
      <c r="B319" s="81">
        <f t="shared" si="52"/>
        <v>1650.9999999999991</v>
      </c>
      <c r="C319" s="54">
        <f t="shared" si="51"/>
        <v>27.516666666666652</v>
      </c>
      <c r="D319" s="54">
        <f t="shared" si="56"/>
        <v>8.3333333333293069E-2</v>
      </c>
      <c r="E319">
        <v>31.1</v>
      </c>
      <c r="F319" s="31">
        <f>SUM($E$13:E319)</f>
        <v>7107.6</v>
      </c>
      <c r="G319" s="52">
        <f t="shared" si="57"/>
        <v>7.1076000000000006</v>
      </c>
      <c r="H319" s="54">
        <f t="shared" si="62"/>
        <v>1.4625833333333333</v>
      </c>
      <c r="I319" s="87">
        <f t="shared" si="53"/>
        <v>-1.244000000000601E-5</v>
      </c>
      <c r="J319" s="54">
        <f t="shared" si="58"/>
        <v>0.74640000000036066</v>
      </c>
      <c r="K319" s="54">
        <f t="shared" si="55"/>
        <v>0.71618333333297268</v>
      </c>
      <c r="L319" s="58"/>
      <c r="M319" s="59"/>
      <c r="N319" s="56">
        <f t="shared" si="59"/>
        <v>40.245418055555533</v>
      </c>
      <c r="O319" s="56">
        <f t="shared" si="60"/>
        <v>5.9681944444385557E-2</v>
      </c>
      <c r="P319" s="56">
        <f>SUM($O$13:O319)</f>
        <v>26.030218055555551</v>
      </c>
      <c r="Q319" s="56">
        <f t="shared" si="61"/>
        <v>14.215199999999982</v>
      </c>
    </row>
    <row r="320" spans="1:17" x14ac:dyDescent="0.35">
      <c r="A320" s="63">
        <v>0.48633101851851851</v>
      </c>
      <c r="B320" s="81">
        <f t="shared" si="52"/>
        <v>1655.9999999999966</v>
      </c>
      <c r="C320" s="54">
        <f t="shared" si="51"/>
        <v>27.599999999999945</v>
      </c>
      <c r="D320" s="54">
        <f t="shared" si="56"/>
        <v>8.3333333333293069E-2</v>
      </c>
      <c r="E320">
        <v>29.3</v>
      </c>
      <c r="F320" s="31">
        <f>SUM($E$13:E320)</f>
        <v>7136.9000000000005</v>
      </c>
      <c r="G320" s="52">
        <f t="shared" si="57"/>
        <v>7.1369000000000007</v>
      </c>
      <c r="H320" s="54">
        <f t="shared" si="62"/>
        <v>1.4625833333333333</v>
      </c>
      <c r="I320" s="87">
        <f t="shared" si="53"/>
        <v>-1.1720000000005663E-5</v>
      </c>
      <c r="J320" s="54">
        <f t="shared" si="58"/>
        <v>0.70320000000033978</v>
      </c>
      <c r="K320" s="54">
        <f t="shared" si="55"/>
        <v>0.75938333333299357</v>
      </c>
      <c r="L320" s="58"/>
      <c r="M320" s="59"/>
      <c r="N320" s="56">
        <f t="shared" si="59"/>
        <v>40.367299999999922</v>
      </c>
      <c r="O320" s="56">
        <f t="shared" si="60"/>
        <v>6.3281944444385549E-2</v>
      </c>
      <c r="P320" s="56">
        <f>SUM($O$13:O320)</f>
        <v>26.093499999999935</v>
      </c>
      <c r="Q320" s="56">
        <f t="shared" si="61"/>
        <v>14.273799999999987</v>
      </c>
    </row>
    <row r="321" spans="1:17" x14ac:dyDescent="0.35">
      <c r="A321" s="63">
        <v>0.48640046296296297</v>
      </c>
      <c r="B321" s="81">
        <f t="shared" si="52"/>
        <v>1661.9999999999977</v>
      </c>
      <c r="C321" s="54">
        <f t="shared" si="51"/>
        <v>27.69999999999996</v>
      </c>
      <c r="D321" s="54">
        <f t="shared" si="56"/>
        <v>0.10000000000001563</v>
      </c>
      <c r="E321">
        <v>31.4</v>
      </c>
      <c r="F321" s="31">
        <f>SUM($E$13:E321)</f>
        <v>7168.3</v>
      </c>
      <c r="G321" s="52">
        <f t="shared" si="57"/>
        <v>7.1683000000000003</v>
      </c>
      <c r="H321" s="54">
        <f t="shared" si="62"/>
        <v>1.4625833333333333</v>
      </c>
      <c r="I321" s="87">
        <f t="shared" si="53"/>
        <v>-1.0466666666665029E-5</v>
      </c>
      <c r="J321" s="54">
        <f t="shared" si="58"/>
        <v>0.62799999999990175</v>
      </c>
      <c r="K321" s="54">
        <f t="shared" si="55"/>
        <v>0.8345833333334316</v>
      </c>
      <c r="L321" s="58"/>
      <c r="M321" s="59"/>
      <c r="N321" s="56">
        <f t="shared" si="59"/>
        <v>40.513558333333279</v>
      </c>
      <c r="O321" s="56">
        <f t="shared" si="60"/>
        <v>8.3458333333356199E-2</v>
      </c>
      <c r="P321" s="56">
        <f>SUM($O$13:O321)</f>
        <v>26.176958333333292</v>
      </c>
      <c r="Q321" s="56">
        <f t="shared" si="61"/>
        <v>14.336599999999986</v>
      </c>
    </row>
    <row r="322" spans="1:17" x14ac:dyDescent="0.35">
      <c r="A322" s="63">
        <v>0.48645833333333338</v>
      </c>
      <c r="B322" s="81">
        <f t="shared" si="52"/>
        <v>1667.0000000000016</v>
      </c>
      <c r="C322" s="54">
        <f t="shared" si="51"/>
        <v>27.78333333333336</v>
      </c>
      <c r="D322" s="54">
        <f t="shared" si="56"/>
        <v>8.3333333333399651E-2</v>
      </c>
      <c r="E322">
        <v>31.7</v>
      </c>
      <c r="F322" s="31">
        <f>SUM($E$13:E322)</f>
        <v>7200</v>
      </c>
      <c r="G322" s="52">
        <f t="shared" si="57"/>
        <v>7.2</v>
      </c>
      <c r="H322" s="54">
        <f t="shared" si="62"/>
        <v>1.4625833333333333</v>
      </c>
      <c r="I322" s="87">
        <f t="shared" si="53"/>
        <v>-1.2679999999989909E-5</v>
      </c>
      <c r="J322" s="54">
        <f t="shared" si="58"/>
        <v>0.76079999999939452</v>
      </c>
      <c r="K322" s="54">
        <f t="shared" si="55"/>
        <v>0.70178333333393883</v>
      </c>
      <c r="L322" s="58"/>
      <c r="M322" s="59"/>
      <c r="N322" s="56">
        <f t="shared" si="59"/>
        <v>40.635440277777818</v>
      </c>
      <c r="O322" s="56">
        <f t="shared" si="60"/>
        <v>5.8481944444541446E-2</v>
      </c>
      <c r="P322" s="56">
        <f>SUM($O$13:O322)</f>
        <v>26.235440277777833</v>
      </c>
      <c r="Q322" s="56">
        <f t="shared" si="61"/>
        <v>14.399999999999984</v>
      </c>
    </row>
    <row r="323" spans="1:17" x14ac:dyDescent="0.35">
      <c r="A323" s="63">
        <v>0.48651620370370369</v>
      </c>
      <c r="B323" s="81">
        <f t="shared" si="52"/>
        <v>1671.9999999999991</v>
      </c>
      <c r="C323" s="54">
        <f t="shared" si="51"/>
        <v>27.866666666666653</v>
      </c>
      <c r="D323" s="54">
        <f t="shared" si="56"/>
        <v>8.3333333333293069E-2</v>
      </c>
      <c r="E323">
        <v>27.2</v>
      </c>
      <c r="F323" s="31">
        <f>SUM($E$13:E323)</f>
        <v>7227.2</v>
      </c>
      <c r="G323" s="52">
        <f t="shared" si="57"/>
        <v>7.2271999999999998</v>
      </c>
      <c r="H323" s="54">
        <f t="shared" si="62"/>
        <v>1.4625833333333333</v>
      </c>
      <c r="I323" s="87">
        <f t="shared" si="53"/>
        <v>-1.0880000000005256E-5</v>
      </c>
      <c r="J323" s="54">
        <f t="shared" si="58"/>
        <v>0.65280000000031535</v>
      </c>
      <c r="K323" s="54">
        <f t="shared" si="55"/>
        <v>0.809783333333018</v>
      </c>
      <c r="L323" s="58"/>
      <c r="M323" s="59"/>
      <c r="N323" s="56">
        <f t="shared" si="59"/>
        <v>40.7573222222222</v>
      </c>
      <c r="O323" s="56">
        <f t="shared" si="60"/>
        <v>6.7481944444385558E-2</v>
      </c>
      <c r="P323" s="56">
        <f>SUM($O$13:O323)</f>
        <v>26.302922222222218</v>
      </c>
      <c r="Q323" s="56">
        <f t="shared" si="61"/>
        <v>14.454399999999982</v>
      </c>
    </row>
    <row r="324" spans="1:17" x14ac:dyDescent="0.35">
      <c r="A324" s="63">
        <v>0.48658564814814814</v>
      </c>
      <c r="B324" s="81">
        <f t="shared" si="52"/>
        <v>1678</v>
      </c>
      <c r="C324" s="54">
        <f t="shared" si="51"/>
        <v>27.966666666666669</v>
      </c>
      <c r="D324" s="54">
        <f t="shared" si="56"/>
        <v>0.10000000000001563</v>
      </c>
      <c r="E324">
        <v>32.299999999999997</v>
      </c>
      <c r="F324" s="31">
        <f>SUM($E$13:E324)</f>
        <v>7259.5</v>
      </c>
      <c r="G324" s="52">
        <f t="shared" si="57"/>
        <v>7.2595000000000001</v>
      </c>
      <c r="H324" s="54">
        <f t="shared" si="62"/>
        <v>1.4625833333333333</v>
      </c>
      <c r="I324" s="87">
        <f t="shared" si="53"/>
        <v>-1.0766666666664984E-5</v>
      </c>
      <c r="J324" s="54">
        <f t="shared" si="58"/>
        <v>0.64599999999989899</v>
      </c>
      <c r="K324" s="54">
        <f t="shared" si="55"/>
        <v>0.81658333333343436</v>
      </c>
      <c r="L324" s="58"/>
      <c r="M324" s="59"/>
      <c r="N324" s="56">
        <f t="shared" si="59"/>
        <v>40.903580555555557</v>
      </c>
      <c r="O324" s="56">
        <f t="shared" si="60"/>
        <v>8.1658333333356203E-2</v>
      </c>
      <c r="P324" s="56">
        <f>SUM($O$13:O324)</f>
        <v>26.384580555555573</v>
      </c>
      <c r="Q324" s="56">
        <f t="shared" si="61"/>
        <v>14.518999999999984</v>
      </c>
    </row>
    <row r="325" spans="1:17" x14ac:dyDescent="0.35">
      <c r="A325" s="63">
        <v>0.4866435185185185</v>
      </c>
      <c r="B325" s="81">
        <f t="shared" si="52"/>
        <v>1682.9999999999977</v>
      </c>
      <c r="C325" s="54">
        <f t="shared" si="51"/>
        <v>28.049999999999962</v>
      </c>
      <c r="D325" s="54">
        <f t="shared" si="56"/>
        <v>8.3333333333293069E-2</v>
      </c>
      <c r="E325">
        <v>42.2</v>
      </c>
      <c r="F325" s="31">
        <f>SUM($E$13:E325)</f>
        <v>7301.7</v>
      </c>
      <c r="G325" s="52">
        <f t="shared" si="57"/>
        <v>7.3016999999999994</v>
      </c>
      <c r="H325" s="54">
        <f t="shared" si="62"/>
        <v>1.4625833333333333</v>
      </c>
      <c r="I325" s="87">
        <f t="shared" si="53"/>
        <v>-1.688000000000816E-5</v>
      </c>
      <c r="J325" s="54">
        <f t="shared" si="58"/>
        <v>1.0128000000004895</v>
      </c>
      <c r="K325" s="54">
        <f t="shared" si="55"/>
        <v>0.44978333333284382</v>
      </c>
      <c r="L325" s="58"/>
      <c r="M325" s="59"/>
      <c r="N325" s="56">
        <f t="shared" si="59"/>
        <v>41.025462499999946</v>
      </c>
      <c r="O325" s="56">
        <f t="shared" si="60"/>
        <v>3.7481944444385538E-2</v>
      </c>
      <c r="P325" s="56">
        <f>SUM($O$13:O325)</f>
        <v>26.42206249999996</v>
      </c>
      <c r="Q325" s="56">
        <f t="shared" si="61"/>
        <v>14.603399999999986</v>
      </c>
    </row>
    <row r="326" spans="1:17" x14ac:dyDescent="0.35">
      <c r="A326" s="63">
        <v>0.48670138888888892</v>
      </c>
      <c r="B326" s="81">
        <f t="shared" si="52"/>
        <v>1688.0000000000016</v>
      </c>
      <c r="C326" s="54">
        <f t="shared" si="51"/>
        <v>28.133333333333361</v>
      </c>
      <c r="D326" s="54">
        <f t="shared" si="56"/>
        <v>8.3333333333399651E-2</v>
      </c>
      <c r="E326">
        <v>23.3</v>
      </c>
      <c r="F326" s="31">
        <f>SUM($E$13:E326)</f>
        <v>7325</v>
      </c>
      <c r="G326" s="52">
        <f t="shared" si="57"/>
        <v>7.3250000000000002</v>
      </c>
      <c r="H326" s="54">
        <f t="shared" si="62"/>
        <v>1.4625833333333333</v>
      </c>
      <c r="I326" s="87">
        <f t="shared" si="53"/>
        <v>-9.3199999999925839E-6</v>
      </c>
      <c r="J326" s="54">
        <f t="shared" si="58"/>
        <v>0.55919999999955505</v>
      </c>
      <c r="K326" s="54">
        <f t="shared" si="55"/>
        <v>0.90338333333377829</v>
      </c>
      <c r="L326" s="58"/>
      <c r="M326" s="59"/>
      <c r="N326" s="56">
        <f t="shared" si="59"/>
        <v>41.147344444444485</v>
      </c>
      <c r="O326" s="56">
        <f t="shared" si="60"/>
        <v>7.5281944444541435E-2</v>
      </c>
      <c r="P326" s="56">
        <f>SUM($O$13:O326)</f>
        <v>26.497344444444501</v>
      </c>
      <c r="Q326" s="56">
        <f t="shared" si="61"/>
        <v>14.649999999999984</v>
      </c>
    </row>
    <row r="327" spans="1:17" x14ac:dyDescent="0.35">
      <c r="A327" s="63">
        <v>0.48677083333333332</v>
      </c>
      <c r="B327" s="81">
        <f t="shared" si="52"/>
        <v>1693.9999999999961</v>
      </c>
      <c r="C327" s="54">
        <f t="shared" si="51"/>
        <v>28.23333333333327</v>
      </c>
      <c r="D327" s="54">
        <f t="shared" si="56"/>
        <v>9.9999999999909051E-2</v>
      </c>
      <c r="E327">
        <v>32.200000000000003</v>
      </c>
      <c r="F327" s="31">
        <f>SUM($E$13:E327)</f>
        <v>7357.2</v>
      </c>
      <c r="G327" s="52">
        <f t="shared" si="57"/>
        <v>7.3571999999999997</v>
      </c>
      <c r="H327" s="54">
        <f t="shared" si="62"/>
        <v>1.4625833333333333</v>
      </c>
      <c r="I327" s="87">
        <f t="shared" si="53"/>
        <v>-1.0733333333343096E-5</v>
      </c>
      <c r="J327" s="54">
        <f t="shared" si="58"/>
        <v>0.64400000000058577</v>
      </c>
      <c r="K327" s="54">
        <f t="shared" si="55"/>
        <v>0.81858333333274758</v>
      </c>
      <c r="L327" s="58"/>
      <c r="M327" s="59"/>
      <c r="N327" s="56">
        <f t="shared" si="59"/>
        <v>41.293602777777686</v>
      </c>
      <c r="O327" s="56">
        <f t="shared" si="60"/>
        <v>8.1858333333200306E-2</v>
      </c>
      <c r="P327" s="56">
        <f>SUM($O$13:O327)</f>
        <v>26.579202777777702</v>
      </c>
      <c r="Q327" s="56">
        <f t="shared" si="61"/>
        <v>14.714399999999983</v>
      </c>
    </row>
    <row r="328" spans="1:17" x14ac:dyDescent="0.35">
      <c r="A328" s="63">
        <v>0.48682870370370374</v>
      </c>
      <c r="B328" s="81">
        <f t="shared" si="52"/>
        <v>1699.0000000000002</v>
      </c>
      <c r="C328" s="54">
        <f t="shared" si="51"/>
        <v>28.31666666666667</v>
      </c>
      <c r="D328" s="54">
        <f t="shared" si="56"/>
        <v>8.3333333333399651E-2</v>
      </c>
      <c r="E328">
        <v>34.1</v>
      </c>
      <c r="F328" s="31">
        <f>SUM($E$13:E328)</f>
        <v>7391.3</v>
      </c>
      <c r="G328" s="52">
        <f t="shared" si="57"/>
        <v>7.3913000000000002</v>
      </c>
      <c r="H328" s="54">
        <f t="shared" si="62"/>
        <v>1.4625833333333333</v>
      </c>
      <c r="I328" s="87">
        <f t="shared" si="53"/>
        <v>-1.3639999999989146E-5</v>
      </c>
      <c r="J328" s="54">
        <f t="shared" si="58"/>
        <v>0.81839999999934876</v>
      </c>
      <c r="K328" s="54">
        <f t="shared" si="55"/>
        <v>0.64418333333398459</v>
      </c>
      <c r="L328" s="58"/>
      <c r="M328" s="59"/>
      <c r="N328" s="56">
        <f t="shared" si="59"/>
        <v>41.415484722222224</v>
      </c>
      <c r="O328" s="56">
        <f t="shared" si="60"/>
        <v>5.3681944444541434E-2</v>
      </c>
      <c r="P328" s="56">
        <f>SUM($O$13:O328)</f>
        <v>26.632884722222244</v>
      </c>
      <c r="Q328" s="56">
        <f t="shared" si="61"/>
        <v>14.782599999999981</v>
      </c>
    </row>
    <row r="329" spans="1:17" x14ac:dyDescent="0.35">
      <c r="A329" s="63">
        <v>0.48688657407407404</v>
      </c>
      <c r="B329" s="81">
        <f t="shared" si="52"/>
        <v>1703.9999999999977</v>
      </c>
      <c r="C329" s="54">
        <f t="shared" si="51"/>
        <v>28.399999999999963</v>
      </c>
      <c r="D329" s="54">
        <f t="shared" si="56"/>
        <v>8.3333333333293069E-2</v>
      </c>
      <c r="E329">
        <v>33.6</v>
      </c>
      <c r="F329" s="31">
        <f>SUM($E$13:E329)</f>
        <v>7424.9000000000005</v>
      </c>
      <c r="G329" s="52">
        <f t="shared" si="57"/>
        <v>7.4249000000000009</v>
      </c>
      <c r="H329" s="54">
        <f t="shared" si="62"/>
        <v>1.4625833333333333</v>
      </c>
      <c r="I329" s="87">
        <f t="shared" si="53"/>
        <v>-1.3440000000006495E-5</v>
      </c>
      <c r="J329" s="54">
        <f t="shared" si="58"/>
        <v>0.80640000000038969</v>
      </c>
      <c r="K329" s="54">
        <f t="shared" si="55"/>
        <v>0.65618333333294365</v>
      </c>
      <c r="L329" s="58"/>
      <c r="M329" s="59"/>
      <c r="N329" s="56">
        <f t="shared" si="59"/>
        <v>41.537366666666614</v>
      </c>
      <c r="O329" s="56">
        <f t="shared" si="60"/>
        <v>5.4681944444385552E-2</v>
      </c>
      <c r="P329" s="56">
        <f>SUM($O$13:O329)</f>
        <v>26.68756666666663</v>
      </c>
      <c r="Q329" s="56">
        <f t="shared" si="61"/>
        <v>14.849799999999984</v>
      </c>
    </row>
    <row r="330" spans="1:17" x14ac:dyDescent="0.35">
      <c r="A330" s="63">
        <v>0.4869560185185185</v>
      </c>
      <c r="B330" s="81">
        <f t="shared" si="52"/>
        <v>1709.9999999999986</v>
      </c>
      <c r="C330" s="54">
        <f t="shared" si="51"/>
        <v>28.499999999999979</v>
      </c>
      <c r="D330" s="54">
        <f t="shared" si="56"/>
        <v>0.10000000000001563</v>
      </c>
      <c r="E330">
        <v>32.299999999999997</v>
      </c>
      <c r="F330" s="31">
        <f>SUM($E$13:E330)</f>
        <v>7457.2000000000007</v>
      </c>
      <c r="G330" s="52">
        <f t="shared" si="57"/>
        <v>7.4572000000000012</v>
      </c>
      <c r="H330" s="54">
        <f t="shared" si="62"/>
        <v>1.4625833333333333</v>
      </c>
      <c r="I330" s="87">
        <f t="shared" si="53"/>
        <v>-1.0766666666664984E-5</v>
      </c>
      <c r="J330" s="54">
        <f t="shared" si="58"/>
        <v>0.64599999999989899</v>
      </c>
      <c r="K330" s="54">
        <f t="shared" si="55"/>
        <v>0.81658333333343436</v>
      </c>
      <c r="L330" s="58"/>
      <c r="M330" s="59"/>
      <c r="N330" s="56">
        <f t="shared" si="59"/>
        <v>41.683624999999971</v>
      </c>
      <c r="O330" s="56">
        <f t="shared" si="60"/>
        <v>8.1658333333356203E-2</v>
      </c>
      <c r="P330" s="56">
        <f>SUM($O$13:O330)</f>
        <v>26.769224999999985</v>
      </c>
      <c r="Q330" s="56">
        <f t="shared" si="61"/>
        <v>14.914399999999986</v>
      </c>
    </row>
    <row r="331" spans="1:17" x14ac:dyDescent="0.35">
      <c r="A331" s="63">
        <v>0.48701388888888886</v>
      </c>
      <c r="B331" s="81">
        <f t="shared" si="52"/>
        <v>1714.9999999999964</v>
      </c>
      <c r="C331" s="54">
        <f t="shared" si="51"/>
        <v>28.583333333333272</v>
      </c>
      <c r="D331" s="54">
        <f t="shared" si="56"/>
        <v>8.3333333333293069E-2</v>
      </c>
      <c r="E331">
        <v>31.1</v>
      </c>
      <c r="F331" s="31">
        <f>SUM($E$13:E331)</f>
        <v>7488.3000000000011</v>
      </c>
      <c r="G331" s="52">
        <f t="shared" si="57"/>
        <v>7.4883000000000015</v>
      </c>
      <c r="H331" s="54">
        <f t="shared" si="62"/>
        <v>1.4625833333333333</v>
      </c>
      <c r="I331" s="87">
        <f t="shared" si="53"/>
        <v>-1.244000000000601E-5</v>
      </c>
      <c r="J331" s="54">
        <f t="shared" si="58"/>
        <v>0.74640000000036066</v>
      </c>
      <c r="K331" s="54">
        <f t="shared" si="55"/>
        <v>0.71618333333297268</v>
      </c>
      <c r="L331" s="58"/>
      <c r="M331" s="59"/>
      <c r="N331" s="56">
        <f t="shared" si="59"/>
        <v>41.805506944444353</v>
      </c>
      <c r="O331" s="56">
        <f t="shared" si="60"/>
        <v>5.9681944444385557E-2</v>
      </c>
      <c r="P331" s="56">
        <f>SUM($O$13:O331)</f>
        <v>26.82890694444437</v>
      </c>
      <c r="Q331" s="56">
        <f t="shared" si="61"/>
        <v>14.976599999999983</v>
      </c>
    </row>
    <row r="332" spans="1:17" x14ac:dyDescent="0.35">
      <c r="A332" s="63">
        <v>0.48709490740740741</v>
      </c>
      <c r="B332" s="81">
        <f t="shared" si="52"/>
        <v>1722.0000000000007</v>
      </c>
      <c r="C332" s="54">
        <f t="shared" si="51"/>
        <v>28.70000000000001</v>
      </c>
      <c r="D332" s="54">
        <f t="shared" si="56"/>
        <v>0.11666666666673819</v>
      </c>
      <c r="E332">
        <v>30.8</v>
      </c>
      <c r="F332" s="31">
        <f>SUM($E$13:E332)</f>
        <v>7519.1000000000013</v>
      </c>
      <c r="G332" s="52">
        <f t="shared" si="57"/>
        <v>7.5191000000000017</v>
      </c>
      <c r="H332" s="54">
        <f t="shared" si="62"/>
        <v>1.4625833333333333</v>
      </c>
      <c r="I332" s="87">
        <f t="shared" si="53"/>
        <v>-8.7999999999946048E-6</v>
      </c>
      <c r="J332" s="54">
        <f t="shared" si="58"/>
        <v>0.52799999999967628</v>
      </c>
      <c r="K332" s="54">
        <f t="shared" si="55"/>
        <v>0.93458333333365706</v>
      </c>
      <c r="L332" s="58"/>
      <c r="M332" s="59"/>
      <c r="N332" s="56">
        <f t="shared" si="59"/>
        <v>41.976141666666685</v>
      </c>
      <c r="O332" s="56">
        <f t="shared" si="60"/>
        <v>0.10903472222232684</v>
      </c>
      <c r="P332" s="56">
        <f>SUM($O$13:O332)</f>
        <v>26.937941666666696</v>
      </c>
      <c r="Q332" s="56">
        <f t="shared" si="61"/>
        <v>15.038199999999989</v>
      </c>
    </row>
    <row r="333" spans="1:17" x14ac:dyDescent="0.35">
      <c r="A333" s="63">
        <v>0.48715277777777777</v>
      </c>
      <c r="B333" s="81">
        <f t="shared" si="52"/>
        <v>1726.9999999999982</v>
      </c>
      <c r="C333" s="54">
        <f t="shared" ref="C333:C396" si="63">(A333*24-$A$13*24)*60</f>
        <v>28.783333333333303</v>
      </c>
      <c r="D333" s="54">
        <f t="shared" si="56"/>
        <v>8.3333333333293069E-2</v>
      </c>
      <c r="E333">
        <v>38.200000000000003</v>
      </c>
      <c r="F333" s="31">
        <f>SUM($E$13:E333)</f>
        <v>7557.3000000000011</v>
      </c>
      <c r="G333" s="52">
        <f t="shared" si="57"/>
        <v>7.5573000000000015</v>
      </c>
      <c r="H333" s="54">
        <f t="shared" si="62"/>
        <v>1.4625833333333333</v>
      </c>
      <c r="I333" s="87">
        <f t="shared" si="53"/>
        <v>-1.5280000000007386E-5</v>
      </c>
      <c r="J333" s="54">
        <f t="shared" si="58"/>
        <v>0.91680000000044304</v>
      </c>
      <c r="K333" s="54">
        <f t="shared" si="55"/>
        <v>0.54578333333289031</v>
      </c>
      <c r="L333" s="58"/>
      <c r="M333" s="59"/>
      <c r="N333" s="56">
        <f t="shared" si="59"/>
        <v>42.098023611111067</v>
      </c>
      <c r="O333" s="56">
        <f t="shared" si="60"/>
        <v>4.5481944444385553E-2</v>
      </c>
      <c r="P333" s="56">
        <f>SUM($O$13:O333)</f>
        <v>26.983423611111082</v>
      </c>
      <c r="Q333" s="56">
        <f t="shared" si="61"/>
        <v>15.114599999999985</v>
      </c>
    </row>
    <row r="334" spans="1:17" x14ac:dyDescent="0.35">
      <c r="A334" s="63">
        <v>0.48721064814814818</v>
      </c>
      <c r="B334" s="81">
        <f t="shared" ref="B334:B397" si="64">C334*60</f>
        <v>1732.0000000000023</v>
      </c>
      <c r="C334" s="54">
        <f t="shared" si="63"/>
        <v>28.866666666666703</v>
      </c>
      <c r="D334" s="54">
        <f t="shared" si="56"/>
        <v>8.3333333333399651E-2</v>
      </c>
      <c r="E334">
        <v>31.3</v>
      </c>
      <c r="F334" s="31">
        <f>SUM($E$13:E334)</f>
        <v>7588.6000000000013</v>
      </c>
      <c r="G334" s="52">
        <f t="shared" si="57"/>
        <v>7.5886000000000013</v>
      </c>
      <c r="H334" s="54">
        <f t="shared" si="62"/>
        <v>1.4625833333333333</v>
      </c>
      <c r="I334" s="87">
        <f t="shared" ref="I334:I397" si="65">-J334/1000/60</f>
        <v>-1.2519999999990038E-5</v>
      </c>
      <c r="J334" s="54">
        <f t="shared" si="58"/>
        <v>0.75119999999940223</v>
      </c>
      <c r="K334" s="54">
        <f t="shared" si="55"/>
        <v>0.71138333333393111</v>
      </c>
      <c r="L334" s="58"/>
      <c r="M334" s="59"/>
      <c r="N334" s="56">
        <f t="shared" si="59"/>
        <v>42.219905555555606</v>
      </c>
      <c r="O334" s="56">
        <f t="shared" si="60"/>
        <v>5.9281944444541435E-2</v>
      </c>
      <c r="P334" s="56">
        <f>SUM($O$13:O334)</f>
        <v>27.042705555555624</v>
      </c>
      <c r="Q334" s="56">
        <f t="shared" si="61"/>
        <v>15.177199999999981</v>
      </c>
    </row>
    <row r="335" spans="1:17" x14ac:dyDescent="0.35">
      <c r="A335" s="63">
        <v>0.48728009259259258</v>
      </c>
      <c r="B335" s="81">
        <f t="shared" si="64"/>
        <v>1737.9999999999968</v>
      </c>
      <c r="C335" s="54">
        <f t="shared" si="63"/>
        <v>28.966666666666612</v>
      </c>
      <c r="D335" s="54">
        <f t="shared" si="56"/>
        <v>9.9999999999909051E-2</v>
      </c>
      <c r="E335">
        <v>31.5</v>
      </c>
      <c r="F335" s="31">
        <f>SUM($E$13:E335)</f>
        <v>7620.1000000000013</v>
      </c>
      <c r="G335" s="52">
        <f t="shared" si="57"/>
        <v>7.6201000000000016</v>
      </c>
      <c r="H335" s="54">
        <f t="shared" si="62"/>
        <v>1.4625833333333333</v>
      </c>
      <c r="I335" s="87">
        <f t="shared" si="65"/>
        <v>-1.0500000000009551E-5</v>
      </c>
      <c r="J335" s="54">
        <f t="shared" si="58"/>
        <v>0.63000000000057299</v>
      </c>
      <c r="K335" s="54">
        <f t="shared" ref="K335:K398" si="66">H335-J335</f>
        <v>0.83258333333276036</v>
      </c>
      <c r="L335" s="58"/>
      <c r="M335" s="59"/>
      <c r="N335" s="56">
        <f t="shared" si="59"/>
        <v>42.366163888888806</v>
      </c>
      <c r="O335" s="56">
        <f t="shared" si="60"/>
        <v>8.3258333333200318E-2</v>
      </c>
      <c r="P335" s="56">
        <f>SUM($O$13:O335)</f>
        <v>27.125963888888826</v>
      </c>
      <c r="Q335" s="56">
        <f t="shared" si="61"/>
        <v>15.24019999999998</v>
      </c>
    </row>
    <row r="336" spans="1:17" x14ac:dyDescent="0.35">
      <c r="A336" s="63">
        <v>0.487337962962963</v>
      </c>
      <c r="B336" s="81">
        <f t="shared" si="64"/>
        <v>1743.0000000000007</v>
      </c>
      <c r="C336" s="54">
        <f t="shared" si="63"/>
        <v>29.050000000000011</v>
      </c>
      <c r="D336" s="54">
        <f t="shared" si="56"/>
        <v>8.3333333333399651E-2</v>
      </c>
      <c r="E336">
        <v>27.6</v>
      </c>
      <c r="F336" s="31">
        <f>SUM($E$13:E336)</f>
        <v>7647.7000000000016</v>
      </c>
      <c r="G336" s="52">
        <f t="shared" si="57"/>
        <v>7.6477000000000013</v>
      </c>
      <c r="H336" s="54">
        <f t="shared" si="62"/>
        <v>1.4625833333333333</v>
      </c>
      <c r="I336" s="87">
        <f t="shared" si="65"/>
        <v>-1.1039999999991214E-5</v>
      </c>
      <c r="J336" s="54">
        <f t="shared" si="58"/>
        <v>0.66239999999947285</v>
      </c>
      <c r="K336" s="54">
        <f t="shared" si="66"/>
        <v>0.80018333333386049</v>
      </c>
      <c r="L336" s="58"/>
      <c r="M336" s="59"/>
      <c r="N336" s="56">
        <f t="shared" si="59"/>
        <v>42.488045833333352</v>
      </c>
      <c r="O336" s="56">
        <f t="shared" si="60"/>
        <v>6.6681944444541438E-2</v>
      </c>
      <c r="P336" s="56">
        <f>SUM($O$13:O336)</f>
        <v>27.192645833333369</v>
      </c>
      <c r="Q336" s="56">
        <f t="shared" si="61"/>
        <v>15.295399999999983</v>
      </c>
    </row>
    <row r="337" spans="1:17" x14ac:dyDescent="0.35">
      <c r="A337" s="63">
        <v>0.48739583333333331</v>
      </c>
      <c r="B337" s="81">
        <f t="shared" si="64"/>
        <v>1747.9999999999982</v>
      </c>
      <c r="C337" s="54">
        <f t="shared" si="63"/>
        <v>29.133333333333304</v>
      </c>
      <c r="D337" s="54">
        <f t="shared" si="56"/>
        <v>8.3333333333293069E-2</v>
      </c>
      <c r="E337">
        <v>29.3</v>
      </c>
      <c r="F337" s="31">
        <f>SUM($E$13:E337)</f>
        <v>7677.0000000000018</v>
      </c>
      <c r="G337" s="52">
        <f t="shared" si="57"/>
        <v>7.6770000000000014</v>
      </c>
      <c r="H337" s="54">
        <f t="shared" si="62"/>
        <v>1.4625833333333333</v>
      </c>
      <c r="I337" s="87">
        <f t="shared" si="65"/>
        <v>-1.1720000000005663E-5</v>
      </c>
      <c r="J337" s="54">
        <f t="shared" si="58"/>
        <v>0.70320000000033978</v>
      </c>
      <c r="K337" s="54">
        <f t="shared" si="66"/>
        <v>0.75938333333299357</v>
      </c>
      <c r="L337" s="58"/>
      <c r="M337" s="59"/>
      <c r="N337" s="56">
        <f t="shared" si="59"/>
        <v>42.609927777777735</v>
      </c>
      <c r="O337" s="56">
        <f t="shared" si="60"/>
        <v>6.3281944444385549E-2</v>
      </c>
      <c r="P337" s="56">
        <f>SUM($O$13:O337)</f>
        <v>27.255927777777753</v>
      </c>
      <c r="Q337" s="56">
        <f t="shared" si="61"/>
        <v>15.353999999999981</v>
      </c>
    </row>
    <row r="338" spans="1:17" x14ac:dyDescent="0.35">
      <c r="A338" s="63">
        <v>0.48745370370370367</v>
      </c>
      <c r="B338" s="81">
        <f t="shared" si="64"/>
        <v>1752.9999999999959</v>
      </c>
      <c r="C338" s="54">
        <f t="shared" si="63"/>
        <v>29.216666666666598</v>
      </c>
      <c r="D338" s="54">
        <f t="shared" si="56"/>
        <v>8.3333333333293069E-2</v>
      </c>
      <c r="E338">
        <v>29.9</v>
      </c>
      <c r="F338" s="31">
        <f>SUM($E$13:E338)</f>
        <v>7706.9000000000015</v>
      </c>
      <c r="G338" s="52">
        <f t="shared" si="57"/>
        <v>7.7069000000000019</v>
      </c>
      <c r="H338" s="54">
        <f t="shared" si="62"/>
        <v>1.4625833333333333</v>
      </c>
      <c r="I338" s="87">
        <f t="shared" si="65"/>
        <v>-1.1960000000005779E-5</v>
      </c>
      <c r="J338" s="54">
        <f t="shared" si="58"/>
        <v>0.71760000000034674</v>
      </c>
      <c r="K338" s="54">
        <f t="shared" si="66"/>
        <v>0.74498333333298661</v>
      </c>
      <c r="L338" s="58"/>
      <c r="M338" s="59"/>
      <c r="N338" s="56">
        <f t="shared" si="59"/>
        <v>42.731809722222124</v>
      </c>
      <c r="O338" s="56">
        <f t="shared" si="60"/>
        <v>6.2081944444385556E-2</v>
      </c>
      <c r="P338" s="56">
        <f>SUM($O$13:O338)</f>
        <v>27.31800972222214</v>
      </c>
      <c r="Q338" s="56">
        <f t="shared" si="61"/>
        <v>15.413799999999984</v>
      </c>
    </row>
    <row r="339" spans="1:17" x14ac:dyDescent="0.35">
      <c r="A339" s="63">
        <v>0.48752314814814812</v>
      </c>
      <c r="B339" s="81">
        <f t="shared" si="64"/>
        <v>1758.9999999999968</v>
      </c>
      <c r="C339" s="54">
        <f t="shared" si="63"/>
        <v>29.316666666666613</v>
      </c>
      <c r="D339" s="54">
        <f t="shared" si="56"/>
        <v>0.10000000000001563</v>
      </c>
      <c r="E339">
        <v>30.4</v>
      </c>
      <c r="F339" s="31">
        <f>SUM($E$13:E339)</f>
        <v>7737.3000000000011</v>
      </c>
      <c r="G339" s="52">
        <f t="shared" si="57"/>
        <v>7.7373000000000012</v>
      </c>
      <c r="H339" s="54">
        <f t="shared" si="62"/>
        <v>1.4625833333333333</v>
      </c>
      <c r="I339" s="87">
        <f t="shared" si="65"/>
        <v>-1.0133333333331749E-5</v>
      </c>
      <c r="J339" s="54">
        <f t="shared" si="58"/>
        <v>0.60799999999990495</v>
      </c>
      <c r="K339" s="54">
        <f t="shared" si="66"/>
        <v>0.8545833333334284</v>
      </c>
      <c r="L339" s="67">
        <f>AVERAGE(K315:K340)</f>
        <v>0.74955256410257975</v>
      </c>
      <c r="M339" s="68">
        <f>AVERAGE(Q365:Q376)</f>
        <v>17.634316666666638</v>
      </c>
      <c r="N339" s="56">
        <f t="shared" si="59"/>
        <v>42.878068055555481</v>
      </c>
      <c r="O339" s="56">
        <f t="shared" si="60"/>
        <v>8.5458333333356201E-2</v>
      </c>
      <c r="P339" s="56">
        <f>SUM($O$13:O339)</f>
        <v>27.403468055555496</v>
      </c>
      <c r="Q339" s="56">
        <f t="shared" si="61"/>
        <v>15.474599999999985</v>
      </c>
    </row>
    <row r="340" spans="1:17" x14ac:dyDescent="0.35">
      <c r="A340" s="63">
        <v>0.48758101851851854</v>
      </c>
      <c r="B340" s="81">
        <f t="shared" si="64"/>
        <v>1764.0000000000007</v>
      </c>
      <c r="C340" s="54">
        <f t="shared" si="63"/>
        <v>29.400000000000013</v>
      </c>
      <c r="D340" s="54">
        <f t="shared" ref="D340:D403" si="67">(A340*24-A339*24)*60</f>
        <v>8.3333333333399651E-2</v>
      </c>
      <c r="E340">
        <v>35.799999999999997</v>
      </c>
      <c r="F340" s="31">
        <f>SUM($E$13:E340)</f>
        <v>7773.1000000000013</v>
      </c>
      <c r="G340" s="52">
        <f t="shared" ref="G340:G403" si="68">F340/1000</f>
        <v>7.7731000000000012</v>
      </c>
      <c r="H340" s="54">
        <f t="shared" si="62"/>
        <v>1.4625833333333333</v>
      </c>
      <c r="I340" s="87">
        <f t="shared" si="65"/>
        <v>-1.4319999999988602E-5</v>
      </c>
      <c r="J340" s="54">
        <f t="shared" ref="J340:J403" si="69">2*E340/(1000*D340*1)</f>
        <v>0.85919999999931618</v>
      </c>
      <c r="K340" s="54">
        <f t="shared" si="66"/>
        <v>0.60338333333401717</v>
      </c>
      <c r="L340" s="58"/>
      <c r="M340" s="59"/>
      <c r="N340" s="56">
        <f t="shared" ref="N340:N403" si="70">C340*H340</f>
        <v>42.99995000000002</v>
      </c>
      <c r="O340" s="56">
        <f t="shared" ref="O340:O403" si="71">K340*(D340)</f>
        <v>5.0281944444541447E-2</v>
      </c>
      <c r="P340" s="56">
        <f>SUM($O$13:O340)</f>
        <v>27.453750000000039</v>
      </c>
      <c r="Q340" s="56">
        <f t="shared" ref="Q340:Q403" si="72">N340-P340</f>
        <v>15.546199999999981</v>
      </c>
    </row>
    <row r="341" spans="1:17" x14ac:dyDescent="0.35">
      <c r="A341" s="63">
        <v>0.4876388888888889</v>
      </c>
      <c r="B341" s="81">
        <f t="shared" si="64"/>
        <v>1768.9999999999984</v>
      </c>
      <c r="C341" s="54">
        <f t="shared" si="63"/>
        <v>29.483333333333306</v>
      </c>
      <c r="D341" s="54">
        <f t="shared" si="67"/>
        <v>8.3333333333293069E-2</v>
      </c>
      <c r="E341">
        <v>27.3</v>
      </c>
      <c r="F341" s="31">
        <f>SUM($E$13:E341)</f>
        <v>7800.4000000000015</v>
      </c>
      <c r="G341" s="52">
        <f t="shared" si="68"/>
        <v>7.8004000000000016</v>
      </c>
      <c r="H341" s="54">
        <f t="shared" si="62"/>
        <v>1.4625833333333333</v>
      </c>
      <c r="I341" s="87">
        <f t="shared" si="65"/>
        <v>-1.0920000000005277E-5</v>
      </c>
      <c r="J341" s="54">
        <f t="shared" si="69"/>
        <v>0.65520000000031664</v>
      </c>
      <c r="K341" s="54">
        <f t="shared" si="66"/>
        <v>0.80738333333301671</v>
      </c>
      <c r="L341" s="58"/>
      <c r="M341" s="59"/>
      <c r="N341" s="56">
        <f t="shared" si="70"/>
        <v>43.121831944444402</v>
      </c>
      <c r="O341" s="56">
        <f t="shared" si="71"/>
        <v>6.7281944444385552E-2</v>
      </c>
      <c r="P341" s="56">
        <f>SUM($O$13:O341)</f>
        <v>27.521031944444424</v>
      </c>
      <c r="Q341" s="56">
        <f t="shared" si="72"/>
        <v>15.600799999999978</v>
      </c>
    </row>
    <row r="342" spans="1:17" x14ac:dyDescent="0.35">
      <c r="A342" s="63">
        <v>0.4876967592592592</v>
      </c>
      <c r="B342" s="81">
        <f t="shared" si="64"/>
        <v>1773.9999999999959</v>
      </c>
      <c r="C342" s="54">
        <f t="shared" si="63"/>
        <v>29.566666666666599</v>
      </c>
      <c r="D342" s="54">
        <f t="shared" si="67"/>
        <v>8.3333333333293069E-2</v>
      </c>
      <c r="E342">
        <v>30</v>
      </c>
      <c r="F342" s="31">
        <f>SUM($E$13:E342)</f>
        <v>7830.4000000000015</v>
      </c>
      <c r="G342" s="52">
        <f t="shared" si="68"/>
        <v>7.8304000000000018</v>
      </c>
      <c r="H342" s="54">
        <f t="shared" si="62"/>
        <v>1.4625833333333333</v>
      </c>
      <c r="I342" s="87">
        <f t="shared" si="65"/>
        <v>-1.2000000000005799E-5</v>
      </c>
      <c r="J342" s="54">
        <f t="shared" si="69"/>
        <v>0.72000000000034792</v>
      </c>
      <c r="K342" s="54">
        <f t="shared" si="66"/>
        <v>0.74258333333298543</v>
      </c>
      <c r="L342" s="58"/>
      <c r="M342" s="59"/>
      <c r="N342" s="56">
        <f t="shared" si="70"/>
        <v>43.243713888888792</v>
      </c>
      <c r="O342" s="56">
        <f t="shared" si="71"/>
        <v>6.188194444438555E-2</v>
      </c>
      <c r="P342" s="56">
        <f>SUM($O$13:O342)</f>
        <v>27.582913888888811</v>
      </c>
      <c r="Q342" s="56">
        <f t="shared" si="72"/>
        <v>15.660799999999981</v>
      </c>
    </row>
    <row r="343" spans="1:17" x14ac:dyDescent="0.35">
      <c r="A343" s="63">
        <v>0.48776620370370366</v>
      </c>
      <c r="B343" s="81">
        <f t="shared" si="64"/>
        <v>1779.9999999999968</v>
      </c>
      <c r="C343" s="54">
        <f t="shared" si="63"/>
        <v>29.666666666666615</v>
      </c>
      <c r="D343" s="54">
        <f t="shared" si="67"/>
        <v>0.10000000000001563</v>
      </c>
      <c r="E343">
        <v>30.4</v>
      </c>
      <c r="F343" s="31">
        <f>SUM($E$13:E343)</f>
        <v>7860.8000000000011</v>
      </c>
      <c r="G343" s="52">
        <f t="shared" si="68"/>
        <v>7.8608000000000011</v>
      </c>
      <c r="H343" s="54">
        <f t="shared" si="62"/>
        <v>1.4625833333333333</v>
      </c>
      <c r="I343" s="87">
        <f t="shared" si="65"/>
        <v>-1.0133333333331749E-5</v>
      </c>
      <c r="J343" s="54">
        <f t="shared" si="69"/>
        <v>0.60799999999990495</v>
      </c>
      <c r="K343" s="54">
        <f t="shared" si="66"/>
        <v>0.8545833333334284</v>
      </c>
      <c r="L343" s="58"/>
      <c r="M343" s="59"/>
      <c r="N343" s="56">
        <f t="shared" si="70"/>
        <v>43.389972222222148</v>
      </c>
      <c r="O343" s="56">
        <f t="shared" si="71"/>
        <v>8.5458333333356201E-2</v>
      </c>
      <c r="P343" s="56">
        <f>SUM($O$13:O343)</f>
        <v>27.668372222222168</v>
      </c>
      <c r="Q343" s="56">
        <f t="shared" si="72"/>
        <v>15.721599999999981</v>
      </c>
    </row>
    <row r="344" spans="1:17" x14ac:dyDescent="0.35">
      <c r="A344" s="63">
        <v>0.48782407407407408</v>
      </c>
      <c r="B344" s="81">
        <f t="shared" si="64"/>
        <v>1785.0000000000009</v>
      </c>
      <c r="C344" s="54">
        <f t="shared" si="63"/>
        <v>29.750000000000014</v>
      </c>
      <c r="D344" s="54">
        <f t="shared" si="67"/>
        <v>8.3333333333399651E-2</v>
      </c>
      <c r="E344">
        <v>35.700000000000003</v>
      </c>
      <c r="F344" s="31">
        <f>SUM($E$13:E344)</f>
        <v>7896.5000000000009</v>
      </c>
      <c r="G344" s="52">
        <f t="shared" si="68"/>
        <v>7.8965000000000005</v>
      </c>
      <c r="H344" s="54">
        <f t="shared" si="62"/>
        <v>1.4625833333333333</v>
      </c>
      <c r="I344" s="87">
        <f t="shared" si="65"/>
        <v>-1.4279999999988638E-5</v>
      </c>
      <c r="J344" s="54">
        <f t="shared" si="69"/>
        <v>0.85679999999931822</v>
      </c>
      <c r="K344" s="54">
        <f t="shared" si="66"/>
        <v>0.60578333333401513</v>
      </c>
      <c r="L344" s="58"/>
      <c r="M344" s="59"/>
      <c r="N344" s="56">
        <f t="shared" si="70"/>
        <v>43.511854166666687</v>
      </c>
      <c r="O344" s="56">
        <f t="shared" si="71"/>
        <v>5.0481944444541432E-2</v>
      </c>
      <c r="P344" s="56">
        <f>SUM($O$13:O344)</f>
        <v>27.718854166666709</v>
      </c>
      <c r="Q344" s="56">
        <f t="shared" si="72"/>
        <v>15.792999999999978</v>
      </c>
    </row>
    <row r="345" spans="1:17" x14ac:dyDescent="0.35">
      <c r="A345" s="63">
        <v>0.48789351851851853</v>
      </c>
      <c r="B345" s="81">
        <f t="shared" si="64"/>
        <v>1791.0000000000018</v>
      </c>
      <c r="C345" s="54">
        <f t="shared" si="63"/>
        <v>29.85000000000003</v>
      </c>
      <c r="D345" s="54">
        <f t="shared" si="67"/>
        <v>0.10000000000001563</v>
      </c>
      <c r="E345">
        <v>33.9</v>
      </c>
      <c r="F345" s="31">
        <f>SUM($E$13:E345)</f>
        <v>7930.4000000000005</v>
      </c>
      <c r="G345" s="52">
        <f t="shared" si="68"/>
        <v>7.9304000000000006</v>
      </c>
      <c r="H345" s="54">
        <f t="shared" si="62"/>
        <v>1.4625833333333333</v>
      </c>
      <c r="I345" s="87">
        <f t="shared" si="65"/>
        <v>-1.1299999999998235E-5</v>
      </c>
      <c r="J345" s="54">
        <f t="shared" si="69"/>
        <v>0.67799999999989402</v>
      </c>
      <c r="K345" s="54">
        <f t="shared" si="66"/>
        <v>0.78458333333343933</v>
      </c>
      <c r="L345" s="58"/>
      <c r="M345" s="59"/>
      <c r="N345" s="56">
        <f t="shared" si="70"/>
        <v>43.658112500000044</v>
      </c>
      <c r="O345" s="56">
        <f t="shared" si="71"/>
        <v>7.8458333333356195E-2</v>
      </c>
      <c r="P345" s="56">
        <f>SUM($O$13:O345)</f>
        <v>27.797312500000064</v>
      </c>
      <c r="Q345" s="56">
        <f t="shared" si="72"/>
        <v>15.86079999999998</v>
      </c>
    </row>
    <row r="346" spans="1:17" x14ac:dyDescent="0.35">
      <c r="A346" s="63">
        <v>0.48795138888888889</v>
      </c>
      <c r="B346" s="81">
        <f t="shared" si="64"/>
        <v>1795.9999999999993</v>
      </c>
      <c r="C346" s="54">
        <f t="shared" si="63"/>
        <v>29.933333333333323</v>
      </c>
      <c r="D346" s="54">
        <f t="shared" si="67"/>
        <v>8.3333333333293069E-2</v>
      </c>
      <c r="E346">
        <v>42.7</v>
      </c>
      <c r="F346" s="31">
        <f>SUM($E$13:E346)</f>
        <v>7973.1</v>
      </c>
      <c r="G346" s="52">
        <f t="shared" si="68"/>
        <v>7.9731000000000005</v>
      </c>
      <c r="H346" s="54">
        <f t="shared" si="62"/>
        <v>1.4625833333333333</v>
      </c>
      <c r="I346" s="87">
        <f t="shared" si="65"/>
        <v>-1.7080000000008253E-5</v>
      </c>
      <c r="J346" s="54">
        <f t="shared" si="69"/>
        <v>1.0248000000004953</v>
      </c>
      <c r="K346" s="54">
        <f t="shared" si="66"/>
        <v>0.43778333333283803</v>
      </c>
      <c r="L346" s="58"/>
      <c r="M346" s="59"/>
      <c r="N346" s="56">
        <f t="shared" si="70"/>
        <v>43.779994444444426</v>
      </c>
      <c r="O346" s="56">
        <f t="shared" si="71"/>
        <v>3.6481944444385545E-2</v>
      </c>
      <c r="P346" s="56">
        <f>SUM($O$13:O346)</f>
        <v>27.83379444444445</v>
      </c>
      <c r="Q346" s="56">
        <f t="shared" si="72"/>
        <v>15.946199999999976</v>
      </c>
    </row>
    <row r="347" spans="1:17" x14ac:dyDescent="0.35">
      <c r="A347" s="63">
        <v>0.48802083333333335</v>
      </c>
      <c r="B347" s="81">
        <f t="shared" si="64"/>
        <v>1802.0000000000002</v>
      </c>
      <c r="C347" s="54">
        <f t="shared" si="63"/>
        <v>30.033333333333339</v>
      </c>
      <c r="D347" s="54">
        <f t="shared" si="67"/>
        <v>0.10000000000001563</v>
      </c>
      <c r="E347">
        <v>30.8</v>
      </c>
      <c r="F347" s="31">
        <f>SUM($E$13:E347)</f>
        <v>8003.9000000000005</v>
      </c>
      <c r="G347" s="52">
        <f t="shared" si="68"/>
        <v>8.0038999999999998</v>
      </c>
      <c r="H347" s="54">
        <f t="shared" si="62"/>
        <v>1.4625833333333333</v>
      </c>
      <c r="I347" s="87">
        <f t="shared" si="65"/>
        <v>-1.0266666666665062E-5</v>
      </c>
      <c r="J347" s="54">
        <f t="shared" si="69"/>
        <v>0.61599999999990374</v>
      </c>
      <c r="K347" s="54">
        <f t="shared" si="66"/>
        <v>0.84658333333342961</v>
      </c>
      <c r="L347" s="58"/>
      <c r="M347" s="59"/>
      <c r="N347" s="56">
        <f t="shared" si="70"/>
        <v>43.926252777777783</v>
      </c>
      <c r="O347" s="56">
        <f t="shared" si="71"/>
        <v>8.4658333333356192E-2</v>
      </c>
      <c r="P347" s="56">
        <f>SUM($O$13:O347)</f>
        <v>27.918452777777805</v>
      </c>
      <c r="Q347" s="56">
        <f t="shared" si="72"/>
        <v>16.007799999999978</v>
      </c>
    </row>
    <row r="348" spans="1:17" x14ac:dyDescent="0.35">
      <c r="A348" s="63">
        <v>0.48807870370370371</v>
      </c>
      <c r="B348" s="81">
        <f t="shared" si="64"/>
        <v>1806.999999999998</v>
      </c>
      <c r="C348" s="54">
        <f t="shared" si="63"/>
        <v>30.116666666666632</v>
      </c>
      <c r="D348" s="54">
        <f t="shared" si="67"/>
        <v>8.3333333333293069E-2</v>
      </c>
      <c r="E348">
        <v>37.4</v>
      </c>
      <c r="F348" s="31">
        <f>SUM($E$13:E348)</f>
        <v>8041.3</v>
      </c>
      <c r="G348" s="52">
        <f t="shared" si="68"/>
        <v>8.0412999999999997</v>
      </c>
      <c r="H348" s="54">
        <f t="shared" si="62"/>
        <v>1.4625833333333333</v>
      </c>
      <c r="I348" s="87">
        <f t="shared" si="65"/>
        <v>-1.4960000000007226E-5</v>
      </c>
      <c r="J348" s="54">
        <f t="shared" si="69"/>
        <v>0.89760000000043361</v>
      </c>
      <c r="K348" s="54">
        <f t="shared" si="66"/>
        <v>0.56498333333289974</v>
      </c>
      <c r="L348" s="58"/>
      <c r="M348" s="59"/>
      <c r="N348" s="56">
        <f t="shared" si="70"/>
        <v>44.048134722222173</v>
      </c>
      <c r="O348" s="56">
        <f t="shared" si="71"/>
        <v>4.7081944444385564E-2</v>
      </c>
      <c r="P348" s="56">
        <f>SUM($O$13:O348)</f>
        <v>27.965534722222191</v>
      </c>
      <c r="Q348" s="56">
        <f t="shared" si="72"/>
        <v>16.082599999999982</v>
      </c>
    </row>
    <row r="349" spans="1:17" x14ac:dyDescent="0.35">
      <c r="A349" s="63">
        <v>0.48813657407407413</v>
      </c>
      <c r="B349" s="81">
        <f t="shared" si="64"/>
        <v>1812.0000000000018</v>
      </c>
      <c r="C349" s="54">
        <f t="shared" si="63"/>
        <v>30.200000000000031</v>
      </c>
      <c r="D349" s="54">
        <f t="shared" si="67"/>
        <v>8.3333333333399651E-2</v>
      </c>
      <c r="E349">
        <v>31.8</v>
      </c>
      <c r="F349" s="31">
        <f>SUM($E$13:E349)</f>
        <v>8073.1</v>
      </c>
      <c r="G349" s="52">
        <f t="shared" si="68"/>
        <v>8.0731000000000002</v>
      </c>
      <c r="H349" s="54">
        <f t="shared" si="62"/>
        <v>1.4625833333333333</v>
      </c>
      <c r="I349" s="87">
        <f t="shared" si="65"/>
        <v>-1.271999999998988E-5</v>
      </c>
      <c r="J349" s="54">
        <f t="shared" si="69"/>
        <v>0.7631999999993927</v>
      </c>
      <c r="K349" s="54">
        <f t="shared" si="66"/>
        <v>0.69938333333394065</v>
      </c>
      <c r="L349" s="58"/>
      <c r="M349" s="59"/>
      <c r="N349" s="56">
        <f t="shared" si="70"/>
        <v>44.170016666666712</v>
      </c>
      <c r="O349" s="56">
        <f t="shared" si="71"/>
        <v>5.8281944444541434E-2</v>
      </c>
      <c r="P349" s="56">
        <f>SUM($O$13:O349)</f>
        <v>28.023816666666733</v>
      </c>
      <c r="Q349" s="56">
        <f t="shared" si="72"/>
        <v>16.146199999999979</v>
      </c>
    </row>
    <row r="350" spans="1:17" x14ac:dyDescent="0.35">
      <c r="A350" s="63">
        <v>0.48819444444444443</v>
      </c>
      <c r="B350" s="81">
        <f t="shared" si="64"/>
        <v>1816.9999999999995</v>
      </c>
      <c r="C350" s="54">
        <f t="shared" si="63"/>
        <v>30.283333333333324</v>
      </c>
      <c r="D350" s="54">
        <f t="shared" si="67"/>
        <v>8.3333333333293069E-2</v>
      </c>
      <c r="E350">
        <v>36.200000000000003</v>
      </c>
      <c r="F350" s="31">
        <f>SUM($E$13:E350)</f>
        <v>8109.3</v>
      </c>
      <c r="G350" s="52">
        <f t="shared" si="68"/>
        <v>8.1093000000000011</v>
      </c>
      <c r="H350" s="54">
        <f t="shared" si="62"/>
        <v>1.4625833333333333</v>
      </c>
      <c r="I350" s="87">
        <f t="shared" si="65"/>
        <v>-1.4480000000006997E-5</v>
      </c>
      <c r="J350" s="54">
        <f t="shared" si="69"/>
        <v>0.86880000000041979</v>
      </c>
      <c r="K350" s="54">
        <f t="shared" si="66"/>
        <v>0.59378333333291355</v>
      </c>
      <c r="L350" s="58"/>
      <c r="M350" s="59"/>
      <c r="N350" s="56">
        <f t="shared" si="70"/>
        <v>44.291898611111101</v>
      </c>
      <c r="O350" s="56">
        <f t="shared" si="71"/>
        <v>4.9481944444385556E-2</v>
      </c>
      <c r="P350" s="56">
        <f>SUM($O$13:O350)</f>
        <v>28.073298611111117</v>
      </c>
      <c r="Q350" s="56">
        <f t="shared" si="72"/>
        <v>16.218599999999984</v>
      </c>
    </row>
    <row r="351" spans="1:17" x14ac:dyDescent="0.35">
      <c r="A351" s="63">
        <v>0.48826388888888889</v>
      </c>
      <c r="B351" s="81">
        <f t="shared" si="64"/>
        <v>1823.0000000000005</v>
      </c>
      <c r="C351" s="54">
        <f t="shared" si="63"/>
        <v>30.38333333333334</v>
      </c>
      <c r="D351" s="54">
        <f t="shared" si="67"/>
        <v>0.10000000000001563</v>
      </c>
      <c r="E351">
        <v>31.5</v>
      </c>
      <c r="F351" s="31">
        <f>SUM($E$13:E351)</f>
        <v>8140.8</v>
      </c>
      <c r="G351" s="52">
        <f t="shared" si="68"/>
        <v>8.1408000000000005</v>
      </c>
      <c r="H351" s="54">
        <f t="shared" si="62"/>
        <v>1.4625833333333333</v>
      </c>
      <c r="I351" s="87">
        <f t="shared" si="65"/>
        <v>-1.049999999999836E-5</v>
      </c>
      <c r="J351" s="54">
        <f t="shared" si="69"/>
        <v>0.62999999999990153</v>
      </c>
      <c r="K351" s="54">
        <f t="shared" si="66"/>
        <v>0.83258333333343182</v>
      </c>
      <c r="L351" s="58"/>
      <c r="M351" s="59"/>
      <c r="N351" s="56">
        <f t="shared" si="70"/>
        <v>44.438156944444458</v>
      </c>
      <c r="O351" s="56">
        <f t="shared" si="71"/>
        <v>8.3258333333356194E-2</v>
      </c>
      <c r="P351" s="56">
        <f>SUM($O$13:O351)</f>
        <v>28.156556944444471</v>
      </c>
      <c r="Q351" s="56">
        <f t="shared" si="72"/>
        <v>16.281599999999987</v>
      </c>
    </row>
    <row r="352" spans="1:17" x14ac:dyDescent="0.35">
      <c r="A352" s="63">
        <v>0.48833333333333334</v>
      </c>
      <c r="B352" s="81">
        <f t="shared" si="64"/>
        <v>1829.0000000000014</v>
      </c>
      <c r="C352" s="54">
        <f t="shared" si="63"/>
        <v>30.483333333333356</v>
      </c>
      <c r="D352" s="54">
        <f t="shared" si="67"/>
        <v>0.10000000000001563</v>
      </c>
      <c r="E352">
        <v>37.5</v>
      </c>
      <c r="F352" s="31">
        <f>SUM($E$13:E352)</f>
        <v>8178.3</v>
      </c>
      <c r="G352" s="52">
        <f t="shared" si="68"/>
        <v>8.1783000000000001</v>
      </c>
      <c r="H352" s="54">
        <f t="shared" si="62"/>
        <v>1.4625833333333333</v>
      </c>
      <c r="I352" s="87">
        <f t="shared" si="65"/>
        <v>-1.2499999999998047E-5</v>
      </c>
      <c r="J352" s="54">
        <f t="shared" si="69"/>
        <v>0.74999999999988276</v>
      </c>
      <c r="K352" s="54">
        <f t="shared" si="66"/>
        <v>0.71258333333345059</v>
      </c>
      <c r="L352" s="58"/>
      <c r="M352" s="59"/>
      <c r="N352" s="56">
        <f t="shared" si="70"/>
        <v>44.584415277777808</v>
      </c>
      <c r="O352" s="56">
        <f t="shared" si="71"/>
        <v>7.1258333333356197E-2</v>
      </c>
      <c r="P352" s="56">
        <f>SUM($O$13:O352)</f>
        <v>28.227815277777829</v>
      </c>
      <c r="Q352" s="56">
        <f t="shared" si="72"/>
        <v>16.356599999999979</v>
      </c>
    </row>
    <row r="353" spans="1:17" x14ac:dyDescent="0.35">
      <c r="A353" s="63">
        <v>0.4883912037037037</v>
      </c>
      <c r="B353" s="81">
        <f t="shared" si="64"/>
        <v>1833.9999999999989</v>
      </c>
      <c r="C353" s="54">
        <f t="shared" si="63"/>
        <v>30.566666666666649</v>
      </c>
      <c r="D353" s="54">
        <f t="shared" si="67"/>
        <v>8.3333333333293069E-2</v>
      </c>
      <c r="E353">
        <v>34.1</v>
      </c>
      <c r="F353" s="31">
        <f>SUM($E$13:E353)</f>
        <v>8212.4</v>
      </c>
      <c r="G353" s="52">
        <f t="shared" si="68"/>
        <v>8.2123999999999988</v>
      </c>
      <c r="H353" s="54">
        <f t="shared" si="62"/>
        <v>1.4625833333333333</v>
      </c>
      <c r="I353" s="87">
        <f t="shared" si="65"/>
        <v>-1.3640000000006591E-5</v>
      </c>
      <c r="J353" s="54">
        <f t="shared" si="69"/>
        <v>0.81840000000039548</v>
      </c>
      <c r="K353" s="54">
        <f t="shared" si="66"/>
        <v>0.64418333333293787</v>
      </c>
      <c r="L353" s="58"/>
      <c r="M353" s="59"/>
      <c r="N353" s="56">
        <f t="shared" si="70"/>
        <v>44.706297222222197</v>
      </c>
      <c r="O353" s="56">
        <f t="shared" si="71"/>
        <v>5.3681944444385551E-2</v>
      </c>
      <c r="P353" s="56">
        <f>SUM($O$13:O353)</f>
        <v>28.281497222222214</v>
      </c>
      <c r="Q353" s="56">
        <f t="shared" si="72"/>
        <v>16.424799999999983</v>
      </c>
    </row>
    <row r="354" spans="1:17" x14ac:dyDescent="0.35">
      <c r="A354" s="63">
        <v>0.48844907407407406</v>
      </c>
      <c r="B354" s="81">
        <f t="shared" si="64"/>
        <v>1838.9999999999966</v>
      </c>
      <c r="C354" s="54">
        <f t="shared" si="63"/>
        <v>30.649999999999942</v>
      </c>
      <c r="D354" s="54">
        <f t="shared" si="67"/>
        <v>8.3333333333293069E-2</v>
      </c>
      <c r="E354">
        <v>31.1</v>
      </c>
      <c r="F354" s="31">
        <f>SUM($E$13:E354)</f>
        <v>8243.5</v>
      </c>
      <c r="G354" s="52">
        <f t="shared" si="68"/>
        <v>8.2434999999999992</v>
      </c>
      <c r="H354" s="54">
        <f t="shared" si="62"/>
        <v>1.4625833333333333</v>
      </c>
      <c r="I354" s="87">
        <f t="shared" si="65"/>
        <v>-1.244000000000601E-5</v>
      </c>
      <c r="J354" s="54">
        <f t="shared" si="69"/>
        <v>0.74640000000036066</v>
      </c>
      <c r="K354" s="54">
        <f t="shared" si="66"/>
        <v>0.71618333333297268</v>
      </c>
      <c r="L354" s="58"/>
      <c r="M354" s="59"/>
      <c r="N354" s="56">
        <f t="shared" si="70"/>
        <v>44.82817916666658</v>
      </c>
      <c r="O354" s="56">
        <f t="shared" si="71"/>
        <v>5.9681944444385557E-2</v>
      </c>
      <c r="P354" s="56">
        <f>SUM($O$13:O354)</f>
        <v>28.341179166666599</v>
      </c>
      <c r="Q354" s="56">
        <f t="shared" si="72"/>
        <v>16.486999999999981</v>
      </c>
    </row>
    <row r="355" spans="1:17" x14ac:dyDescent="0.35">
      <c r="A355" s="63">
        <v>0.48851851851851852</v>
      </c>
      <c r="B355" s="81">
        <f t="shared" si="64"/>
        <v>1844.9999999999975</v>
      </c>
      <c r="C355" s="54">
        <f t="shared" si="63"/>
        <v>30.749999999999957</v>
      </c>
      <c r="D355" s="54">
        <f t="shared" si="67"/>
        <v>0.10000000000001563</v>
      </c>
      <c r="E355">
        <v>31.4</v>
      </c>
      <c r="F355" s="31">
        <f>SUM($E$13:E355)</f>
        <v>8274.9</v>
      </c>
      <c r="G355" s="52">
        <f t="shared" si="68"/>
        <v>8.2748999999999988</v>
      </c>
      <c r="H355" s="54">
        <f t="shared" si="62"/>
        <v>1.4625833333333333</v>
      </c>
      <c r="I355" s="87">
        <f t="shared" si="65"/>
        <v>-1.0466666666665029E-5</v>
      </c>
      <c r="J355" s="54">
        <f t="shared" si="69"/>
        <v>0.62799999999990175</v>
      </c>
      <c r="K355" s="54">
        <f t="shared" si="66"/>
        <v>0.8345833333334316</v>
      </c>
      <c r="L355" s="58"/>
      <c r="M355" s="59"/>
      <c r="N355" s="56">
        <f t="shared" si="70"/>
        <v>44.974437499999937</v>
      </c>
      <c r="O355" s="56">
        <f t="shared" si="71"/>
        <v>8.3458333333356199E-2</v>
      </c>
      <c r="P355" s="56">
        <f>SUM($O$13:O355)</f>
        <v>28.424637499999957</v>
      </c>
      <c r="Q355" s="56">
        <f t="shared" si="72"/>
        <v>16.54979999999998</v>
      </c>
    </row>
    <row r="356" spans="1:17" x14ac:dyDescent="0.35">
      <c r="A356" s="63">
        <v>0.48857638888888894</v>
      </c>
      <c r="B356" s="81">
        <f t="shared" si="64"/>
        <v>1850.0000000000014</v>
      </c>
      <c r="C356" s="54">
        <f t="shared" si="63"/>
        <v>30.833333333333357</v>
      </c>
      <c r="D356" s="54">
        <f t="shared" si="67"/>
        <v>8.3333333333399651E-2</v>
      </c>
      <c r="E356">
        <v>32.9</v>
      </c>
      <c r="F356" s="31">
        <f>SUM($E$13:E356)</f>
        <v>8307.7999999999993</v>
      </c>
      <c r="G356" s="52">
        <f t="shared" si="68"/>
        <v>8.3077999999999985</v>
      </c>
      <c r="H356" s="54">
        <f t="shared" si="62"/>
        <v>1.4625833333333333</v>
      </c>
      <c r="I356" s="87">
        <f t="shared" si="65"/>
        <v>-1.3159999999989527E-5</v>
      </c>
      <c r="J356" s="54">
        <f t="shared" si="69"/>
        <v>0.78959999999937158</v>
      </c>
      <c r="K356" s="54">
        <f t="shared" si="66"/>
        <v>0.67298333333396176</v>
      </c>
      <c r="L356" s="58"/>
      <c r="M356" s="59"/>
      <c r="N356" s="56">
        <f t="shared" si="70"/>
        <v>45.096319444444482</v>
      </c>
      <c r="O356" s="56">
        <f t="shared" si="71"/>
        <v>5.6081944444541447E-2</v>
      </c>
      <c r="P356" s="56">
        <f>SUM($O$13:O356)</f>
        <v>28.4807194444445</v>
      </c>
      <c r="Q356" s="56">
        <f t="shared" si="72"/>
        <v>16.615599999999983</v>
      </c>
    </row>
    <row r="357" spans="1:17" x14ac:dyDescent="0.35">
      <c r="A357" s="63">
        <v>0.48863425925925924</v>
      </c>
      <c r="B357" s="81">
        <f t="shared" si="64"/>
        <v>1854.9999999999991</v>
      </c>
      <c r="C357" s="54">
        <f t="shared" si="63"/>
        <v>30.91666666666665</v>
      </c>
      <c r="D357" s="54">
        <f t="shared" si="67"/>
        <v>8.3333333333293069E-2</v>
      </c>
      <c r="E357">
        <v>33.200000000000003</v>
      </c>
      <c r="F357" s="31">
        <f>SUM($E$13:E357)</f>
        <v>8341</v>
      </c>
      <c r="G357" s="52">
        <f t="shared" si="68"/>
        <v>8.3409999999999993</v>
      </c>
      <c r="H357" s="54">
        <f t="shared" si="62"/>
        <v>1.4625833333333333</v>
      </c>
      <c r="I357" s="87">
        <f t="shared" si="65"/>
        <v>-1.3280000000006417E-5</v>
      </c>
      <c r="J357" s="54">
        <f t="shared" si="69"/>
        <v>0.79680000000038509</v>
      </c>
      <c r="K357" s="54">
        <f t="shared" si="66"/>
        <v>0.66578333333294826</v>
      </c>
      <c r="L357" s="58"/>
      <c r="M357" s="59"/>
      <c r="N357" s="56">
        <f t="shared" si="70"/>
        <v>45.218201388888865</v>
      </c>
      <c r="O357" s="56">
        <f t="shared" si="71"/>
        <v>5.5481944444385548E-2</v>
      </c>
      <c r="P357" s="56">
        <f>SUM($O$13:O357)</f>
        <v>28.536201388888884</v>
      </c>
      <c r="Q357" s="56">
        <f t="shared" si="72"/>
        <v>16.681999999999981</v>
      </c>
    </row>
    <row r="358" spans="1:17" x14ac:dyDescent="0.35">
      <c r="A358" s="63">
        <v>0.4887037037037037</v>
      </c>
      <c r="B358" s="81">
        <f t="shared" si="64"/>
        <v>1861</v>
      </c>
      <c r="C358" s="54">
        <f t="shared" si="63"/>
        <v>31.016666666666666</v>
      </c>
      <c r="D358" s="54">
        <f t="shared" si="67"/>
        <v>0.10000000000001563</v>
      </c>
      <c r="E358">
        <v>38</v>
      </c>
      <c r="F358" s="31">
        <f>SUM($E$13:E358)</f>
        <v>8379</v>
      </c>
      <c r="G358" s="52">
        <f t="shared" si="68"/>
        <v>8.3789999999999996</v>
      </c>
      <c r="H358" s="54">
        <f t="shared" si="62"/>
        <v>1.4625833333333333</v>
      </c>
      <c r="I358" s="87">
        <f t="shared" si="65"/>
        <v>-1.2666666666664686E-5</v>
      </c>
      <c r="J358" s="54">
        <f t="shared" si="69"/>
        <v>0.75999999999988122</v>
      </c>
      <c r="K358" s="54">
        <f t="shared" si="66"/>
        <v>0.70258333333345213</v>
      </c>
      <c r="L358" s="58"/>
      <c r="M358" s="59"/>
      <c r="N358" s="56">
        <f t="shared" si="70"/>
        <v>45.364459722222222</v>
      </c>
      <c r="O358" s="56">
        <f t="shared" si="71"/>
        <v>7.0258333333356196E-2</v>
      </c>
      <c r="P358" s="56">
        <f>SUM($O$13:O358)</f>
        <v>28.60645972222224</v>
      </c>
      <c r="Q358" s="56">
        <f t="shared" si="72"/>
        <v>16.757999999999981</v>
      </c>
    </row>
    <row r="359" spans="1:17" x14ac:dyDescent="0.35">
      <c r="A359" s="63">
        <v>0.48877314814814815</v>
      </c>
      <c r="B359" s="81">
        <f t="shared" si="64"/>
        <v>1867.0000000000009</v>
      </c>
      <c r="C359" s="54">
        <f t="shared" si="63"/>
        <v>31.116666666666681</v>
      </c>
      <c r="D359" s="54">
        <f t="shared" si="67"/>
        <v>0.10000000000001563</v>
      </c>
      <c r="E359">
        <v>38.799999999999997</v>
      </c>
      <c r="F359" s="31">
        <f>SUM($E$13:E359)</f>
        <v>8417.7999999999993</v>
      </c>
      <c r="G359" s="52">
        <f t="shared" si="68"/>
        <v>8.4177999999999997</v>
      </c>
      <c r="H359" s="54">
        <f t="shared" si="62"/>
        <v>1.4625833333333333</v>
      </c>
      <c r="I359" s="87">
        <f t="shared" si="65"/>
        <v>-1.2933333333331311E-5</v>
      </c>
      <c r="J359" s="54">
        <f t="shared" si="69"/>
        <v>0.77599999999987868</v>
      </c>
      <c r="K359" s="54">
        <f t="shared" si="66"/>
        <v>0.68658333333345467</v>
      </c>
      <c r="L359" s="58"/>
      <c r="M359" s="59"/>
      <c r="N359" s="56">
        <f t="shared" si="70"/>
        <v>45.510718055555579</v>
      </c>
      <c r="O359" s="56">
        <f t="shared" si="71"/>
        <v>6.8658333333356206E-2</v>
      </c>
      <c r="P359" s="56">
        <f>SUM($O$13:O359)</f>
        <v>28.675118055555597</v>
      </c>
      <c r="Q359" s="56">
        <f t="shared" si="72"/>
        <v>16.835599999999982</v>
      </c>
    </row>
    <row r="360" spans="1:17" x14ac:dyDescent="0.35">
      <c r="A360" s="63">
        <v>0.48883101851851851</v>
      </c>
      <c r="B360" s="81">
        <f t="shared" si="64"/>
        <v>1871.9999999999984</v>
      </c>
      <c r="C360" s="54">
        <f t="shared" si="63"/>
        <v>31.199999999999974</v>
      </c>
      <c r="D360" s="54">
        <f t="shared" si="67"/>
        <v>8.3333333333293069E-2</v>
      </c>
      <c r="E360">
        <v>41.2</v>
      </c>
      <c r="F360" s="31">
        <f>SUM($E$13:E360)</f>
        <v>8459</v>
      </c>
      <c r="G360" s="52">
        <f t="shared" si="68"/>
        <v>8.4589999999999996</v>
      </c>
      <c r="H360" s="54">
        <f t="shared" si="62"/>
        <v>1.4625833333333333</v>
      </c>
      <c r="I360" s="87">
        <f t="shared" si="65"/>
        <v>-1.6480000000007964E-5</v>
      </c>
      <c r="J360" s="54">
        <f t="shared" si="69"/>
        <v>0.98880000000047785</v>
      </c>
      <c r="K360" s="54">
        <f t="shared" si="66"/>
        <v>0.47378333333285549</v>
      </c>
      <c r="L360" s="58"/>
      <c r="M360" s="59"/>
      <c r="N360" s="56">
        <f t="shared" si="70"/>
        <v>45.632599999999961</v>
      </c>
      <c r="O360" s="56">
        <f t="shared" si="71"/>
        <v>3.9481944444385547E-2</v>
      </c>
      <c r="P360" s="56">
        <f>SUM($O$13:O360)</f>
        <v>28.714599999999983</v>
      </c>
      <c r="Q360" s="56">
        <f t="shared" si="72"/>
        <v>16.917999999999978</v>
      </c>
    </row>
    <row r="361" spans="1:17" x14ac:dyDescent="0.35">
      <c r="A361" s="63">
        <v>0.48888888888888887</v>
      </c>
      <c r="B361" s="81">
        <f t="shared" si="64"/>
        <v>1876.9999999999961</v>
      </c>
      <c r="C361" s="54">
        <f t="shared" si="63"/>
        <v>31.283333333333267</v>
      </c>
      <c r="D361" s="54">
        <f t="shared" si="67"/>
        <v>8.3333333333293069E-2</v>
      </c>
      <c r="E361">
        <v>36</v>
      </c>
      <c r="F361" s="31">
        <f>SUM($E$13:E361)</f>
        <v>8495</v>
      </c>
      <c r="G361" s="52">
        <f t="shared" si="68"/>
        <v>8.4949999999999992</v>
      </c>
      <c r="H361" s="54">
        <f t="shared" si="62"/>
        <v>1.4625833333333333</v>
      </c>
      <c r="I361" s="87">
        <f t="shared" si="65"/>
        <v>-1.4400000000006957E-5</v>
      </c>
      <c r="J361" s="54">
        <f t="shared" si="69"/>
        <v>0.86400000000041743</v>
      </c>
      <c r="K361" s="54">
        <f t="shared" si="66"/>
        <v>0.59858333333291591</v>
      </c>
      <c r="L361" s="58"/>
      <c r="M361" s="59"/>
      <c r="N361" s="56">
        <f t="shared" si="70"/>
        <v>45.75448194444435</v>
      </c>
      <c r="O361" s="56">
        <f t="shared" si="71"/>
        <v>4.9881944444385561E-2</v>
      </c>
      <c r="P361" s="56">
        <f>SUM($O$13:O361)</f>
        <v>28.76448194444437</v>
      </c>
      <c r="Q361" s="56">
        <f t="shared" si="72"/>
        <v>16.989999999999981</v>
      </c>
    </row>
    <row r="362" spans="1:17" x14ac:dyDescent="0.35">
      <c r="A362" s="63">
        <v>0.48895833333333333</v>
      </c>
      <c r="B362" s="81">
        <f t="shared" si="64"/>
        <v>1882.999999999997</v>
      </c>
      <c r="C362" s="54">
        <f t="shared" si="63"/>
        <v>31.383333333333283</v>
      </c>
      <c r="D362" s="54">
        <f t="shared" si="67"/>
        <v>0.10000000000001563</v>
      </c>
      <c r="E362">
        <v>33.6</v>
      </c>
      <c r="F362" s="31">
        <f>SUM($E$13:E362)</f>
        <v>8528.6</v>
      </c>
      <c r="G362" s="52">
        <f t="shared" si="68"/>
        <v>8.5286000000000008</v>
      </c>
      <c r="H362" s="54">
        <f t="shared" si="62"/>
        <v>1.4625833333333333</v>
      </c>
      <c r="I362" s="87">
        <f t="shared" si="65"/>
        <v>-1.119999999999825E-5</v>
      </c>
      <c r="J362" s="54">
        <f t="shared" si="69"/>
        <v>0.67199999999989501</v>
      </c>
      <c r="K362" s="54">
        <f t="shared" si="66"/>
        <v>0.79058333333343833</v>
      </c>
      <c r="L362" s="58"/>
      <c r="M362" s="59"/>
      <c r="N362" s="56">
        <f t="shared" si="70"/>
        <v>45.900740277777707</v>
      </c>
      <c r="O362" s="56">
        <f t="shared" si="71"/>
        <v>7.9058333333356198E-2</v>
      </c>
      <c r="P362" s="56">
        <f>SUM($O$13:O362)</f>
        <v>28.843540277777727</v>
      </c>
      <c r="Q362" s="56">
        <f t="shared" si="72"/>
        <v>17.05719999999998</v>
      </c>
    </row>
    <row r="363" spans="1:17" x14ac:dyDescent="0.35">
      <c r="A363" s="63">
        <v>0.48901620370370374</v>
      </c>
      <c r="B363" s="81">
        <f t="shared" si="64"/>
        <v>1888.0000000000009</v>
      </c>
      <c r="C363" s="54">
        <f t="shared" si="63"/>
        <v>31.466666666666683</v>
      </c>
      <c r="D363" s="54">
        <f t="shared" si="67"/>
        <v>8.3333333333399651E-2</v>
      </c>
      <c r="E363">
        <v>37.799999999999997</v>
      </c>
      <c r="F363" s="31">
        <f>SUM($E$13:E363)</f>
        <v>8566.4</v>
      </c>
      <c r="G363" s="52">
        <f t="shared" si="68"/>
        <v>8.5663999999999998</v>
      </c>
      <c r="H363" s="54">
        <f t="shared" si="62"/>
        <v>1.4625833333333333</v>
      </c>
      <c r="I363" s="87">
        <f t="shared" si="65"/>
        <v>-1.5119999999987968E-5</v>
      </c>
      <c r="J363" s="54">
        <f t="shared" si="69"/>
        <v>0.90719999999927803</v>
      </c>
      <c r="K363" s="54">
        <f t="shared" si="66"/>
        <v>0.55538333333405532</v>
      </c>
      <c r="L363" s="58"/>
      <c r="M363" s="59"/>
      <c r="N363" s="56">
        <f t="shared" si="70"/>
        <v>46.022622222222246</v>
      </c>
      <c r="O363" s="56">
        <f t="shared" si="71"/>
        <v>4.6281944444541444E-2</v>
      </c>
      <c r="P363" s="56">
        <f>SUM($O$13:O363)</f>
        <v>28.889822222222268</v>
      </c>
      <c r="Q363" s="56">
        <f t="shared" si="72"/>
        <v>17.132799999999978</v>
      </c>
    </row>
    <row r="364" spans="1:17" x14ac:dyDescent="0.35">
      <c r="A364" s="63">
        <v>0.48907407407407405</v>
      </c>
      <c r="B364" s="81">
        <f t="shared" si="64"/>
        <v>1892.9999999999986</v>
      </c>
      <c r="C364" s="54">
        <f t="shared" si="63"/>
        <v>31.549999999999976</v>
      </c>
      <c r="D364" s="54">
        <f t="shared" si="67"/>
        <v>8.3333333333293069E-2</v>
      </c>
      <c r="E364">
        <v>32.9</v>
      </c>
      <c r="F364" s="31">
        <f>SUM($E$13:E364)</f>
        <v>8599.2999999999993</v>
      </c>
      <c r="G364" s="52">
        <f t="shared" si="68"/>
        <v>8.5992999999999995</v>
      </c>
      <c r="H364" s="54">
        <f t="shared" si="62"/>
        <v>1.4625833333333333</v>
      </c>
      <c r="I364" s="87">
        <f t="shared" si="65"/>
        <v>-1.3160000000006357E-5</v>
      </c>
      <c r="J364" s="54">
        <f t="shared" si="69"/>
        <v>0.78960000000038144</v>
      </c>
      <c r="K364" s="54">
        <f t="shared" si="66"/>
        <v>0.67298333333295191</v>
      </c>
      <c r="L364" s="58"/>
      <c r="M364" s="59"/>
      <c r="N364" s="56">
        <f t="shared" si="70"/>
        <v>46.144504166666628</v>
      </c>
      <c r="O364" s="56">
        <f t="shared" si="71"/>
        <v>5.6081944444385565E-2</v>
      </c>
      <c r="P364" s="56">
        <f>SUM($O$13:O364)</f>
        <v>28.945904166666654</v>
      </c>
      <c r="Q364" s="56">
        <f t="shared" si="72"/>
        <v>17.198599999999974</v>
      </c>
    </row>
    <row r="365" spans="1:17" x14ac:dyDescent="0.35">
      <c r="A365" s="63">
        <v>0.48914351851851851</v>
      </c>
      <c r="B365" s="81">
        <f t="shared" si="64"/>
        <v>1898.9999999999995</v>
      </c>
      <c r="C365" s="54">
        <f t="shared" si="63"/>
        <v>31.649999999999991</v>
      </c>
      <c r="D365" s="54">
        <f t="shared" si="67"/>
        <v>0.10000000000001563</v>
      </c>
      <c r="E365">
        <v>34.4</v>
      </c>
      <c r="F365" s="31">
        <f>SUM($E$13:E365)</f>
        <v>8633.6999999999989</v>
      </c>
      <c r="G365" s="52">
        <f t="shared" si="68"/>
        <v>8.6336999999999993</v>
      </c>
      <c r="H365" s="54">
        <f t="shared" si="62"/>
        <v>1.4625833333333333</v>
      </c>
      <c r="I365" s="87">
        <f t="shared" si="65"/>
        <v>-1.1466666666664874E-5</v>
      </c>
      <c r="J365" s="54">
        <f t="shared" si="69"/>
        <v>0.68799999999989248</v>
      </c>
      <c r="K365" s="54">
        <f t="shared" si="66"/>
        <v>0.77458333333344087</v>
      </c>
      <c r="L365" s="58"/>
      <c r="M365" s="59"/>
      <c r="N365" s="56">
        <f t="shared" si="70"/>
        <v>46.290762499999985</v>
      </c>
      <c r="O365" s="56">
        <f t="shared" si="71"/>
        <v>7.7458333333356194E-2</v>
      </c>
      <c r="P365" s="56">
        <f>SUM($O$13:O365)</f>
        <v>29.023362500000012</v>
      </c>
      <c r="Q365" s="56">
        <f t="shared" si="72"/>
        <v>17.267399999999974</v>
      </c>
    </row>
    <row r="366" spans="1:17" x14ac:dyDescent="0.35">
      <c r="A366" s="63">
        <v>0.48920138888888887</v>
      </c>
      <c r="B366" s="81">
        <f t="shared" si="64"/>
        <v>1903.999999999997</v>
      </c>
      <c r="C366" s="54">
        <f t="shared" si="63"/>
        <v>31.733333333333285</v>
      </c>
      <c r="D366" s="54">
        <f t="shared" si="67"/>
        <v>8.3333333333293069E-2</v>
      </c>
      <c r="E366">
        <v>34.4</v>
      </c>
      <c r="F366" s="31">
        <f>SUM($E$13:E366)</f>
        <v>8668.0999999999985</v>
      </c>
      <c r="G366" s="52">
        <f t="shared" si="68"/>
        <v>8.668099999999999</v>
      </c>
      <c r="H366" s="54">
        <f t="shared" si="62"/>
        <v>1.4625833333333333</v>
      </c>
      <c r="I366" s="87">
        <f t="shared" si="65"/>
        <v>-1.3760000000006648E-5</v>
      </c>
      <c r="J366" s="54">
        <f t="shared" si="69"/>
        <v>0.8256000000003989</v>
      </c>
      <c r="K366" s="54">
        <f t="shared" si="66"/>
        <v>0.63698333333293444</v>
      </c>
      <c r="L366" s="58"/>
      <c r="M366" s="59"/>
      <c r="N366" s="56">
        <f t="shared" si="70"/>
        <v>46.412644444444375</v>
      </c>
      <c r="O366" s="56">
        <f t="shared" si="71"/>
        <v>5.3081944444385555E-2</v>
      </c>
      <c r="P366" s="56">
        <f>SUM($O$13:O366)</f>
        <v>29.076444444444398</v>
      </c>
      <c r="Q366" s="56">
        <f t="shared" si="72"/>
        <v>17.336199999999977</v>
      </c>
    </row>
    <row r="367" spans="1:17" x14ac:dyDescent="0.35">
      <c r="A367" s="63">
        <v>0.48925925925925928</v>
      </c>
      <c r="B367" s="81">
        <f t="shared" si="64"/>
        <v>1909.0000000000011</v>
      </c>
      <c r="C367" s="54">
        <f t="shared" si="63"/>
        <v>31.816666666666684</v>
      </c>
      <c r="D367" s="54">
        <f t="shared" si="67"/>
        <v>8.3333333333399651E-2</v>
      </c>
      <c r="E367">
        <v>32.5</v>
      </c>
      <c r="F367" s="31">
        <f>SUM($E$13:E367)</f>
        <v>8700.5999999999985</v>
      </c>
      <c r="G367" s="52">
        <f t="shared" si="68"/>
        <v>8.7005999999999979</v>
      </c>
      <c r="H367" s="54">
        <f t="shared" si="62"/>
        <v>1.4625833333333333</v>
      </c>
      <c r="I367" s="87">
        <f t="shared" si="65"/>
        <v>-1.2999999999989655E-5</v>
      </c>
      <c r="J367" s="54">
        <f t="shared" si="69"/>
        <v>0.7799999999993793</v>
      </c>
      <c r="K367" s="54">
        <f t="shared" si="66"/>
        <v>0.68258333333395405</v>
      </c>
      <c r="L367" s="58"/>
      <c r="M367" s="59"/>
      <c r="N367" s="56">
        <f t="shared" si="70"/>
        <v>46.534526388888914</v>
      </c>
      <c r="O367" s="56">
        <f t="shared" si="71"/>
        <v>5.6881944444541435E-2</v>
      </c>
      <c r="P367" s="56">
        <f>SUM($O$13:O367)</f>
        <v>29.133326388888939</v>
      </c>
      <c r="Q367" s="56">
        <f t="shared" si="72"/>
        <v>17.401199999999974</v>
      </c>
    </row>
    <row r="368" spans="1:17" x14ac:dyDescent="0.35">
      <c r="A368" s="63">
        <v>0.48931712962962964</v>
      </c>
      <c r="B368" s="81">
        <f t="shared" si="64"/>
        <v>1913.9999999999986</v>
      </c>
      <c r="C368" s="54">
        <f t="shared" si="63"/>
        <v>31.899999999999977</v>
      </c>
      <c r="D368" s="54">
        <f t="shared" si="67"/>
        <v>8.3333333333293069E-2</v>
      </c>
      <c r="E368">
        <v>36.700000000000003</v>
      </c>
      <c r="F368" s="31">
        <f>SUM($E$13:E368)</f>
        <v>8737.2999999999993</v>
      </c>
      <c r="G368" s="52">
        <f t="shared" si="68"/>
        <v>8.7372999999999994</v>
      </c>
      <c r="H368" s="54">
        <f t="shared" si="62"/>
        <v>1.4625833333333333</v>
      </c>
      <c r="I368" s="87">
        <f t="shared" si="65"/>
        <v>-1.4680000000007095E-5</v>
      </c>
      <c r="J368" s="54">
        <f t="shared" si="69"/>
        <v>0.88080000000042569</v>
      </c>
      <c r="K368" s="54">
        <f t="shared" si="66"/>
        <v>0.58178333333290766</v>
      </c>
      <c r="L368" s="58"/>
      <c r="M368" s="59"/>
      <c r="N368" s="56">
        <f t="shared" si="70"/>
        <v>46.656408333333303</v>
      </c>
      <c r="O368" s="56">
        <f t="shared" si="71"/>
        <v>4.8481944444385548E-2</v>
      </c>
      <c r="P368" s="56">
        <f>SUM($O$13:O368)</f>
        <v>29.181808333333326</v>
      </c>
      <c r="Q368" s="56">
        <f t="shared" si="72"/>
        <v>17.474599999999977</v>
      </c>
    </row>
    <row r="369" spans="1:17" x14ac:dyDescent="0.35">
      <c r="A369" s="63">
        <v>0.48937499999999995</v>
      </c>
      <c r="B369" s="81">
        <f t="shared" si="64"/>
        <v>1918.9999999999961</v>
      </c>
      <c r="C369" s="54">
        <f t="shared" si="63"/>
        <v>31.98333333333327</v>
      </c>
      <c r="D369" s="54">
        <f t="shared" si="67"/>
        <v>8.3333333333293069E-2</v>
      </c>
      <c r="E369">
        <v>31.5</v>
      </c>
      <c r="F369" s="31">
        <f>SUM($E$13:E369)</f>
        <v>8768.7999999999993</v>
      </c>
      <c r="G369" s="52">
        <f t="shared" si="68"/>
        <v>8.7687999999999988</v>
      </c>
      <c r="H369" s="54">
        <f t="shared" si="62"/>
        <v>1.4625833333333333</v>
      </c>
      <c r="I369" s="87">
        <f t="shared" si="65"/>
        <v>-1.2600000000006088E-5</v>
      </c>
      <c r="J369" s="54">
        <f t="shared" si="69"/>
        <v>0.75600000000036527</v>
      </c>
      <c r="K369" s="54">
        <f t="shared" si="66"/>
        <v>0.70658333333296808</v>
      </c>
      <c r="L369" s="58"/>
      <c r="M369" s="59"/>
      <c r="N369" s="56">
        <f t="shared" si="70"/>
        <v>46.778290277777685</v>
      </c>
      <c r="O369" s="56">
        <f t="shared" si="71"/>
        <v>5.8881944444385555E-2</v>
      </c>
      <c r="P369" s="56">
        <f>SUM($O$13:O369)</f>
        <v>29.240690277777713</v>
      </c>
      <c r="Q369" s="56">
        <f t="shared" si="72"/>
        <v>17.537599999999973</v>
      </c>
    </row>
    <row r="370" spans="1:17" x14ac:dyDescent="0.35">
      <c r="A370" s="63">
        <v>0.4894444444444444</v>
      </c>
      <c r="B370" s="81">
        <f t="shared" si="64"/>
        <v>1924.9999999999973</v>
      </c>
      <c r="C370" s="54">
        <f t="shared" si="63"/>
        <v>32.083333333333286</v>
      </c>
      <c r="D370" s="54">
        <f t="shared" si="67"/>
        <v>0.10000000000001563</v>
      </c>
      <c r="E370">
        <v>32.299999999999997</v>
      </c>
      <c r="F370" s="31">
        <f>SUM($E$13:E370)</f>
        <v>8801.0999999999985</v>
      </c>
      <c r="G370" s="52">
        <f t="shared" si="68"/>
        <v>8.8010999999999981</v>
      </c>
      <c r="H370" s="54">
        <f t="shared" si="62"/>
        <v>1.4625833333333333</v>
      </c>
      <c r="I370" s="87">
        <f t="shared" si="65"/>
        <v>-1.0766666666664984E-5</v>
      </c>
      <c r="J370" s="54">
        <f t="shared" si="69"/>
        <v>0.64599999999989899</v>
      </c>
      <c r="K370" s="54">
        <f t="shared" si="66"/>
        <v>0.81658333333343436</v>
      </c>
      <c r="L370" s="58"/>
      <c r="M370" s="59"/>
      <c r="N370" s="56">
        <f t="shared" si="70"/>
        <v>46.924548611111042</v>
      </c>
      <c r="O370" s="56">
        <f t="shared" si="71"/>
        <v>8.1658333333356203E-2</v>
      </c>
      <c r="P370" s="56">
        <f>SUM($O$13:O370)</f>
        <v>29.322348611111067</v>
      </c>
      <c r="Q370" s="56">
        <f t="shared" si="72"/>
        <v>17.602199999999975</v>
      </c>
    </row>
    <row r="371" spans="1:17" x14ac:dyDescent="0.35">
      <c r="A371" s="63">
        <v>0.48950231481481482</v>
      </c>
      <c r="B371" s="81">
        <f t="shared" si="64"/>
        <v>1930.0000000000011</v>
      </c>
      <c r="C371" s="54">
        <f t="shared" si="63"/>
        <v>32.166666666666686</v>
      </c>
      <c r="D371" s="54">
        <f t="shared" si="67"/>
        <v>8.3333333333399651E-2</v>
      </c>
      <c r="E371">
        <v>34.200000000000003</v>
      </c>
      <c r="F371" s="31">
        <f>SUM($E$13:E371)</f>
        <v>8835.2999999999993</v>
      </c>
      <c r="G371" s="52">
        <f t="shared" si="68"/>
        <v>8.8353000000000002</v>
      </c>
      <c r="H371" s="54">
        <f t="shared" si="62"/>
        <v>1.4625833333333333</v>
      </c>
      <c r="I371" s="87">
        <f t="shared" si="65"/>
        <v>-1.3679999999989115E-5</v>
      </c>
      <c r="J371" s="54">
        <f t="shared" si="69"/>
        <v>0.82079999999934683</v>
      </c>
      <c r="K371" s="54">
        <f t="shared" si="66"/>
        <v>0.64178333333398652</v>
      </c>
      <c r="L371" s="58"/>
      <c r="M371" s="59"/>
      <c r="N371" s="56">
        <f t="shared" si="70"/>
        <v>47.046430555555581</v>
      </c>
      <c r="O371" s="56">
        <f t="shared" si="71"/>
        <v>5.3481944444541435E-2</v>
      </c>
      <c r="P371" s="56">
        <f>SUM($O$13:O371)</f>
        <v>29.375830555555609</v>
      </c>
      <c r="Q371" s="56">
        <f t="shared" si="72"/>
        <v>17.670599999999972</v>
      </c>
    </row>
    <row r="372" spans="1:17" x14ac:dyDescent="0.35">
      <c r="A372" s="63">
        <v>0.48956018518518518</v>
      </c>
      <c r="B372" s="81">
        <f t="shared" si="64"/>
        <v>1934.9999999999986</v>
      </c>
      <c r="C372" s="54">
        <f t="shared" si="63"/>
        <v>32.249999999999979</v>
      </c>
      <c r="D372" s="54">
        <f t="shared" si="67"/>
        <v>8.3333333333293069E-2</v>
      </c>
      <c r="E372">
        <v>32.9</v>
      </c>
      <c r="F372" s="31">
        <f>SUM($E$13:E372)</f>
        <v>8868.1999999999989</v>
      </c>
      <c r="G372" s="52">
        <f t="shared" si="68"/>
        <v>8.8681999999999981</v>
      </c>
      <c r="H372" s="54">
        <f t="shared" si="62"/>
        <v>1.4625833333333333</v>
      </c>
      <c r="I372" s="87">
        <f t="shared" si="65"/>
        <v>-1.3160000000006357E-5</v>
      </c>
      <c r="J372" s="54">
        <f t="shared" si="69"/>
        <v>0.78960000000038144</v>
      </c>
      <c r="K372" s="54">
        <f t="shared" si="66"/>
        <v>0.67298333333295191</v>
      </c>
      <c r="L372" s="58"/>
      <c r="M372" s="59"/>
      <c r="N372" s="56">
        <f t="shared" si="70"/>
        <v>47.168312499999971</v>
      </c>
      <c r="O372" s="56">
        <f t="shared" si="71"/>
        <v>5.6081944444385565E-2</v>
      </c>
      <c r="P372" s="56">
        <f>SUM($O$13:O372)</f>
        <v>29.431912499999996</v>
      </c>
      <c r="Q372" s="56">
        <f t="shared" si="72"/>
        <v>17.736399999999975</v>
      </c>
    </row>
    <row r="373" spans="1:17" x14ac:dyDescent="0.35">
      <c r="A373" s="63">
        <v>0.48962962962962964</v>
      </c>
      <c r="B373" s="81">
        <f t="shared" si="64"/>
        <v>1940.9999999999995</v>
      </c>
      <c r="C373" s="54">
        <f t="shared" si="63"/>
        <v>32.349999999999994</v>
      </c>
      <c r="D373" s="54">
        <f t="shared" si="67"/>
        <v>0.10000000000001563</v>
      </c>
      <c r="E373">
        <v>32</v>
      </c>
      <c r="F373" s="31">
        <f>SUM($E$13:E373)</f>
        <v>8900.1999999999989</v>
      </c>
      <c r="G373" s="52">
        <f t="shared" si="68"/>
        <v>8.9001999999999981</v>
      </c>
      <c r="H373" s="54">
        <f t="shared" si="62"/>
        <v>1.4625833333333333</v>
      </c>
      <c r="I373" s="87">
        <f t="shared" si="65"/>
        <v>-1.0666666666665E-5</v>
      </c>
      <c r="J373" s="54">
        <f t="shared" si="69"/>
        <v>0.63999999999989998</v>
      </c>
      <c r="K373" s="54">
        <f t="shared" si="66"/>
        <v>0.82258333333343336</v>
      </c>
      <c r="L373" s="58"/>
      <c r="M373" s="59"/>
      <c r="N373" s="56">
        <f t="shared" si="70"/>
        <v>47.314570833333327</v>
      </c>
      <c r="O373" s="56">
        <f t="shared" si="71"/>
        <v>8.2258333333356193E-2</v>
      </c>
      <c r="P373" s="56">
        <f>SUM($O$13:O373)</f>
        <v>29.514170833333353</v>
      </c>
      <c r="Q373" s="56">
        <f t="shared" si="72"/>
        <v>17.800399999999975</v>
      </c>
    </row>
    <row r="374" spans="1:17" x14ac:dyDescent="0.35">
      <c r="A374" s="63">
        <v>0.4896875</v>
      </c>
      <c r="B374" s="81">
        <f t="shared" si="64"/>
        <v>1945.9999999999973</v>
      </c>
      <c r="C374" s="54">
        <f t="shared" si="63"/>
        <v>32.433333333333287</v>
      </c>
      <c r="D374" s="54">
        <f t="shared" si="67"/>
        <v>8.3333333333293069E-2</v>
      </c>
      <c r="E374">
        <v>32.700000000000003</v>
      </c>
      <c r="F374" s="31">
        <f>SUM($E$13:E374)</f>
        <v>8932.9</v>
      </c>
      <c r="G374" s="52">
        <f t="shared" si="68"/>
        <v>8.9329000000000001</v>
      </c>
      <c r="H374" s="54">
        <f t="shared" si="62"/>
        <v>1.4625833333333333</v>
      </c>
      <c r="I374" s="87">
        <f t="shared" si="65"/>
        <v>-1.3080000000006322E-5</v>
      </c>
      <c r="J374" s="54">
        <f t="shared" si="69"/>
        <v>0.78480000000037931</v>
      </c>
      <c r="K374" s="54">
        <f t="shared" si="66"/>
        <v>0.67778333333295404</v>
      </c>
      <c r="L374" s="58"/>
      <c r="M374" s="59"/>
      <c r="N374" s="56">
        <f t="shared" si="70"/>
        <v>47.43645277777771</v>
      </c>
      <c r="O374" s="56">
        <f t="shared" si="71"/>
        <v>5.6481944444385548E-2</v>
      </c>
      <c r="P374" s="56">
        <f>SUM($O$13:O374)</f>
        <v>29.570652777777738</v>
      </c>
      <c r="Q374" s="56">
        <f t="shared" si="72"/>
        <v>17.865799999999972</v>
      </c>
    </row>
    <row r="375" spans="1:17" x14ac:dyDescent="0.35">
      <c r="A375" s="63">
        <v>0.48974537037037041</v>
      </c>
      <c r="B375" s="81">
        <f t="shared" si="64"/>
        <v>1951.0000000000011</v>
      </c>
      <c r="C375" s="54">
        <f t="shared" si="63"/>
        <v>32.516666666666687</v>
      </c>
      <c r="D375" s="54">
        <f t="shared" si="67"/>
        <v>8.3333333333399651E-2</v>
      </c>
      <c r="E375">
        <v>31.9</v>
      </c>
      <c r="F375" s="31">
        <f>SUM($E$13:E375)</f>
        <v>8964.7999999999993</v>
      </c>
      <c r="G375" s="52">
        <f t="shared" si="68"/>
        <v>8.9647999999999985</v>
      </c>
      <c r="H375" s="54">
        <f t="shared" si="62"/>
        <v>1.4625833333333333</v>
      </c>
      <c r="I375" s="87">
        <f t="shared" si="65"/>
        <v>-1.2759999999989844E-5</v>
      </c>
      <c r="J375" s="54">
        <f t="shared" si="69"/>
        <v>0.76559999999939066</v>
      </c>
      <c r="K375" s="54">
        <f t="shared" si="66"/>
        <v>0.69698333333394269</v>
      </c>
      <c r="L375" s="58"/>
      <c r="M375" s="59"/>
      <c r="N375" s="56">
        <f t="shared" si="70"/>
        <v>47.558334722222256</v>
      </c>
      <c r="O375" s="56">
        <f t="shared" si="71"/>
        <v>5.8081944444541449E-2</v>
      </c>
      <c r="P375" s="56">
        <f>SUM($O$13:O375)</f>
        <v>29.62873472222228</v>
      </c>
      <c r="Q375" s="56">
        <f t="shared" si="72"/>
        <v>17.929599999999976</v>
      </c>
    </row>
    <row r="376" spans="1:17" x14ac:dyDescent="0.35">
      <c r="A376" s="63">
        <v>0.48981481481481487</v>
      </c>
      <c r="B376" s="81">
        <f t="shared" si="64"/>
        <v>1957.0000000000023</v>
      </c>
      <c r="C376" s="54">
        <f t="shared" si="63"/>
        <v>32.616666666666703</v>
      </c>
      <c r="D376" s="54">
        <f t="shared" si="67"/>
        <v>0.10000000000001563</v>
      </c>
      <c r="E376">
        <v>30.1</v>
      </c>
      <c r="F376" s="31">
        <f>SUM($E$13:E376)</f>
        <v>8994.9</v>
      </c>
      <c r="G376" s="52">
        <f t="shared" si="68"/>
        <v>8.9948999999999995</v>
      </c>
      <c r="H376" s="54">
        <f t="shared" si="62"/>
        <v>1.4625833333333333</v>
      </c>
      <c r="I376" s="87">
        <f t="shared" si="65"/>
        <v>-1.0033333333331767E-5</v>
      </c>
      <c r="J376" s="54">
        <f t="shared" si="69"/>
        <v>0.60199999999990594</v>
      </c>
      <c r="K376" s="54">
        <f t="shared" si="66"/>
        <v>0.8605833333334274</v>
      </c>
      <c r="L376" s="58"/>
      <c r="M376" s="59"/>
      <c r="N376" s="56">
        <f t="shared" si="70"/>
        <v>47.704593055555605</v>
      </c>
      <c r="O376" s="56">
        <f t="shared" si="71"/>
        <v>8.6058333333356191E-2</v>
      </c>
      <c r="P376" s="56">
        <f>SUM($O$13:O376)</f>
        <v>29.714793055555635</v>
      </c>
      <c r="Q376" s="56">
        <f t="shared" si="72"/>
        <v>17.98979999999997</v>
      </c>
    </row>
    <row r="377" spans="1:17" x14ac:dyDescent="0.35">
      <c r="A377" s="63">
        <v>0.48987268518518517</v>
      </c>
      <c r="B377" s="81">
        <f t="shared" si="64"/>
        <v>1961.9999999999998</v>
      </c>
      <c r="C377" s="54">
        <f t="shared" si="63"/>
        <v>32.699999999999996</v>
      </c>
      <c r="D377" s="54">
        <f t="shared" si="67"/>
        <v>8.3333333333293069E-2</v>
      </c>
      <c r="E377">
        <v>32.700000000000003</v>
      </c>
      <c r="F377" s="31">
        <f>SUM($E$13:E377)</f>
        <v>9027.6</v>
      </c>
      <c r="G377" s="52">
        <f t="shared" si="68"/>
        <v>9.0275999999999996</v>
      </c>
      <c r="H377" s="54">
        <f t="shared" si="62"/>
        <v>1.4625833333333333</v>
      </c>
      <c r="I377" s="87">
        <f t="shared" si="65"/>
        <v>-1.3080000000006322E-5</v>
      </c>
      <c r="J377" s="54">
        <f t="shared" si="69"/>
        <v>0.78480000000037931</v>
      </c>
      <c r="K377" s="54">
        <f t="shared" si="66"/>
        <v>0.67778333333295404</v>
      </c>
      <c r="L377" s="58"/>
      <c r="M377" s="59"/>
      <c r="N377" s="56">
        <f t="shared" si="70"/>
        <v>47.826474999999995</v>
      </c>
      <c r="O377" s="56">
        <f t="shared" si="71"/>
        <v>5.6481944444385548E-2</v>
      </c>
      <c r="P377" s="56">
        <f>SUM($O$13:O377)</f>
        <v>29.771275000000021</v>
      </c>
      <c r="Q377" s="56">
        <f t="shared" si="72"/>
        <v>18.055199999999974</v>
      </c>
    </row>
    <row r="378" spans="1:17" x14ac:dyDescent="0.35">
      <c r="A378" s="63">
        <v>0.48993055555555554</v>
      </c>
      <c r="B378" s="81">
        <f t="shared" si="64"/>
        <v>1966.9999999999973</v>
      </c>
      <c r="C378" s="54">
        <f t="shared" si="63"/>
        <v>32.783333333333289</v>
      </c>
      <c r="D378" s="54">
        <f t="shared" si="67"/>
        <v>8.3333333333293069E-2</v>
      </c>
      <c r="E378">
        <v>31.5</v>
      </c>
      <c r="F378" s="31">
        <f>SUM($E$13:E378)</f>
        <v>9059.1</v>
      </c>
      <c r="G378" s="52">
        <f t="shared" si="68"/>
        <v>9.0591000000000008</v>
      </c>
      <c r="H378" s="54">
        <f t="shared" ref="H378:H441" si="73">IF($C$4=$C$5,$D$5,IF($C$4=$C$6,$D$6,IF($C$4=$C$7,$D$7,$D$8)))</f>
        <v>1.4625833333333333</v>
      </c>
      <c r="I378" s="87">
        <f t="shared" si="65"/>
        <v>-1.2600000000006088E-5</v>
      </c>
      <c r="J378" s="54">
        <f t="shared" si="69"/>
        <v>0.75600000000036527</v>
      </c>
      <c r="K378" s="54">
        <f t="shared" si="66"/>
        <v>0.70658333333296808</v>
      </c>
      <c r="L378" s="58"/>
      <c r="M378" s="59"/>
      <c r="N378" s="56">
        <f t="shared" si="70"/>
        <v>47.948356944444377</v>
      </c>
      <c r="O378" s="56">
        <f t="shared" si="71"/>
        <v>5.8881944444385555E-2</v>
      </c>
      <c r="P378" s="56">
        <f>SUM($O$13:O378)</f>
        <v>29.830156944444408</v>
      </c>
      <c r="Q378" s="56">
        <f t="shared" si="72"/>
        <v>18.11819999999997</v>
      </c>
    </row>
    <row r="379" spans="1:17" x14ac:dyDescent="0.35">
      <c r="A379" s="63">
        <v>0.48998842592592595</v>
      </c>
      <c r="B379" s="81">
        <f t="shared" si="64"/>
        <v>1972.0000000000014</v>
      </c>
      <c r="C379" s="54">
        <f t="shared" si="63"/>
        <v>32.866666666666688</v>
      </c>
      <c r="D379" s="54">
        <f t="shared" si="67"/>
        <v>8.3333333333399651E-2</v>
      </c>
      <c r="E379">
        <v>37.4</v>
      </c>
      <c r="F379" s="31">
        <f>SUM($E$13:E379)</f>
        <v>9096.5</v>
      </c>
      <c r="G379" s="52">
        <f t="shared" si="68"/>
        <v>9.0965000000000007</v>
      </c>
      <c r="H379" s="54">
        <f t="shared" si="73"/>
        <v>1.4625833333333333</v>
      </c>
      <c r="I379" s="87">
        <f t="shared" si="65"/>
        <v>-1.4959999999988095E-5</v>
      </c>
      <c r="J379" s="54">
        <f t="shared" si="69"/>
        <v>0.89759999999928564</v>
      </c>
      <c r="K379" s="54">
        <f t="shared" si="66"/>
        <v>0.56498333333404771</v>
      </c>
      <c r="L379" s="58"/>
      <c r="M379" s="59"/>
      <c r="N379" s="56">
        <f t="shared" si="70"/>
        <v>48.070238888888923</v>
      </c>
      <c r="O379" s="56">
        <f t="shared" si="71"/>
        <v>4.7081944444541446E-2</v>
      </c>
      <c r="P379" s="56">
        <f>SUM($O$13:O379)</f>
        <v>29.87723888888895</v>
      </c>
      <c r="Q379" s="56">
        <f t="shared" si="72"/>
        <v>18.192999999999973</v>
      </c>
    </row>
    <row r="380" spans="1:17" x14ac:dyDescent="0.35">
      <c r="A380" s="63">
        <v>0.49004629629629631</v>
      </c>
      <c r="B380" s="81">
        <f t="shared" si="64"/>
        <v>1976.9999999999989</v>
      </c>
      <c r="C380" s="54">
        <f t="shared" si="63"/>
        <v>32.949999999999982</v>
      </c>
      <c r="D380" s="54">
        <f t="shared" si="67"/>
        <v>8.3333333333293069E-2</v>
      </c>
      <c r="E380">
        <v>39</v>
      </c>
      <c r="F380" s="31">
        <f>SUM($E$13:E380)</f>
        <v>9135.5</v>
      </c>
      <c r="G380" s="52">
        <f t="shared" si="68"/>
        <v>9.1355000000000004</v>
      </c>
      <c r="H380" s="54">
        <f t="shared" si="73"/>
        <v>1.4625833333333333</v>
      </c>
      <c r="I380" s="87">
        <f t="shared" si="65"/>
        <v>-1.5600000000007538E-5</v>
      </c>
      <c r="J380" s="54">
        <f t="shared" si="69"/>
        <v>0.93600000000045225</v>
      </c>
      <c r="K380" s="54">
        <f t="shared" si="66"/>
        <v>0.5265833333328811</v>
      </c>
      <c r="L380" s="58"/>
      <c r="M380" s="59"/>
      <c r="N380" s="56">
        <f t="shared" si="70"/>
        <v>48.192120833333306</v>
      </c>
      <c r="O380" s="56">
        <f t="shared" si="71"/>
        <v>4.3881944444385555E-2</v>
      </c>
      <c r="P380" s="56">
        <f>SUM($O$13:O380)</f>
        <v>29.921120833333337</v>
      </c>
      <c r="Q380" s="56">
        <f t="shared" si="72"/>
        <v>18.270999999999969</v>
      </c>
    </row>
    <row r="381" spans="1:17" x14ac:dyDescent="0.35">
      <c r="A381" s="63">
        <v>0.49011574074074077</v>
      </c>
      <c r="B381" s="81">
        <f t="shared" si="64"/>
        <v>1982.9999999999998</v>
      </c>
      <c r="C381" s="54">
        <f t="shared" si="63"/>
        <v>33.049999999999997</v>
      </c>
      <c r="D381" s="54">
        <f t="shared" si="67"/>
        <v>0.10000000000001563</v>
      </c>
      <c r="E381">
        <v>34.4</v>
      </c>
      <c r="F381" s="31">
        <f>SUM($E$13:E381)</f>
        <v>9169.9</v>
      </c>
      <c r="G381" s="52">
        <f t="shared" si="68"/>
        <v>9.1699000000000002</v>
      </c>
      <c r="H381" s="54">
        <f t="shared" si="73"/>
        <v>1.4625833333333333</v>
      </c>
      <c r="I381" s="87">
        <f t="shared" si="65"/>
        <v>-1.1466666666664874E-5</v>
      </c>
      <c r="J381" s="54">
        <f t="shared" si="69"/>
        <v>0.68799999999989248</v>
      </c>
      <c r="K381" s="54">
        <f t="shared" si="66"/>
        <v>0.77458333333344087</v>
      </c>
      <c r="L381" s="58"/>
      <c r="M381" s="59"/>
      <c r="N381" s="56">
        <f t="shared" si="70"/>
        <v>48.338379166666662</v>
      </c>
      <c r="O381" s="56">
        <f t="shared" si="71"/>
        <v>7.7458333333356194E-2</v>
      </c>
      <c r="P381" s="56">
        <f>SUM($O$13:O381)</f>
        <v>29.998579166666694</v>
      </c>
      <c r="Q381" s="56">
        <f t="shared" si="72"/>
        <v>18.339799999999968</v>
      </c>
    </row>
    <row r="382" spans="1:17" x14ac:dyDescent="0.35">
      <c r="A382" s="63">
        <v>0.49018518518518522</v>
      </c>
      <c r="B382" s="81">
        <f t="shared" si="64"/>
        <v>1989.0000000000007</v>
      </c>
      <c r="C382" s="54">
        <f t="shared" si="63"/>
        <v>33.150000000000013</v>
      </c>
      <c r="D382" s="54">
        <f t="shared" si="67"/>
        <v>0.10000000000001563</v>
      </c>
      <c r="E382">
        <v>38.9</v>
      </c>
      <c r="F382" s="31">
        <f>SUM($E$13:E382)</f>
        <v>9208.7999999999993</v>
      </c>
      <c r="G382" s="52">
        <f t="shared" si="68"/>
        <v>9.2088000000000001</v>
      </c>
      <c r="H382" s="54">
        <f t="shared" si="73"/>
        <v>1.4625833333333333</v>
      </c>
      <c r="I382" s="87">
        <f t="shared" si="65"/>
        <v>-1.296666666666464E-5</v>
      </c>
      <c r="J382" s="54">
        <f t="shared" si="69"/>
        <v>0.77799999999987834</v>
      </c>
      <c r="K382" s="54">
        <f t="shared" si="66"/>
        <v>0.684583333333455</v>
      </c>
      <c r="L382" s="58"/>
      <c r="M382" s="59"/>
      <c r="N382" s="56">
        <f t="shared" si="70"/>
        <v>48.484637500000019</v>
      </c>
      <c r="O382" s="56">
        <f t="shared" si="71"/>
        <v>6.84583333333562E-2</v>
      </c>
      <c r="P382" s="56">
        <f>SUM($O$13:O382)</f>
        <v>30.067037500000051</v>
      </c>
      <c r="Q382" s="56">
        <f t="shared" si="72"/>
        <v>18.417599999999968</v>
      </c>
    </row>
    <row r="383" spans="1:17" x14ac:dyDescent="0.35">
      <c r="A383" s="63">
        <v>0.49024305555555553</v>
      </c>
      <c r="B383" s="81">
        <f t="shared" si="64"/>
        <v>1993.9999999999984</v>
      </c>
      <c r="C383" s="54">
        <f t="shared" si="63"/>
        <v>33.233333333333306</v>
      </c>
      <c r="D383" s="54">
        <f t="shared" si="67"/>
        <v>8.3333333333293069E-2</v>
      </c>
      <c r="E383">
        <v>43.9</v>
      </c>
      <c r="F383" s="31">
        <f>SUM($E$13:E383)</f>
        <v>9252.6999999999989</v>
      </c>
      <c r="G383" s="52">
        <f t="shared" si="68"/>
        <v>9.252699999999999</v>
      </c>
      <c r="H383" s="54">
        <f t="shared" si="73"/>
        <v>1.4625833333333333</v>
      </c>
      <c r="I383" s="87">
        <f t="shared" si="65"/>
        <v>-1.7560000000008482E-5</v>
      </c>
      <c r="J383" s="54">
        <f t="shared" si="69"/>
        <v>1.053600000000509</v>
      </c>
      <c r="K383" s="54">
        <f t="shared" si="66"/>
        <v>0.40898333333282433</v>
      </c>
      <c r="L383" s="58"/>
      <c r="M383" s="59"/>
      <c r="N383" s="56">
        <f t="shared" si="70"/>
        <v>48.606519444444402</v>
      </c>
      <c r="O383" s="56">
        <f t="shared" si="71"/>
        <v>3.4081944444385559E-2</v>
      </c>
      <c r="P383" s="56">
        <f>SUM($O$13:O383)</f>
        <v>30.101119444444436</v>
      </c>
      <c r="Q383" s="56">
        <f t="shared" si="72"/>
        <v>18.505399999999966</v>
      </c>
    </row>
    <row r="384" spans="1:17" x14ac:dyDescent="0.35">
      <c r="A384" s="63">
        <v>0.49031249999999998</v>
      </c>
      <c r="B384" s="81">
        <f t="shared" si="64"/>
        <v>1999.9999999999993</v>
      </c>
      <c r="C384" s="54">
        <f t="shared" si="63"/>
        <v>33.333333333333321</v>
      </c>
      <c r="D384" s="54">
        <f t="shared" si="67"/>
        <v>0.10000000000001563</v>
      </c>
      <c r="E384">
        <v>34.4</v>
      </c>
      <c r="F384" s="31">
        <f>SUM($E$13:E384)</f>
        <v>9287.0999999999985</v>
      </c>
      <c r="G384" s="52">
        <f t="shared" si="68"/>
        <v>9.2870999999999988</v>
      </c>
      <c r="H384" s="54">
        <f t="shared" si="73"/>
        <v>1.4625833333333333</v>
      </c>
      <c r="I384" s="87">
        <f t="shared" si="65"/>
        <v>-1.1466666666664874E-5</v>
      </c>
      <c r="J384" s="54">
        <f t="shared" si="69"/>
        <v>0.68799999999989248</v>
      </c>
      <c r="K384" s="54">
        <f t="shared" si="66"/>
        <v>0.77458333333344087</v>
      </c>
      <c r="L384" s="58"/>
      <c r="M384" s="59"/>
      <c r="N384" s="56">
        <f t="shared" si="70"/>
        <v>48.752777777777759</v>
      </c>
      <c r="O384" s="56">
        <f t="shared" si="71"/>
        <v>7.7458333333356194E-2</v>
      </c>
      <c r="P384" s="56">
        <f>SUM($O$13:O384)</f>
        <v>30.178577777777793</v>
      </c>
      <c r="Q384" s="56">
        <f t="shared" si="72"/>
        <v>18.574199999999966</v>
      </c>
    </row>
    <row r="385" spans="1:17" x14ac:dyDescent="0.35">
      <c r="A385" s="63">
        <v>0.49037037037037035</v>
      </c>
      <c r="B385" s="81">
        <f t="shared" si="64"/>
        <v>2004.9999999999968</v>
      </c>
      <c r="C385" s="54">
        <f t="shared" si="63"/>
        <v>33.416666666666615</v>
      </c>
      <c r="D385" s="54">
        <f t="shared" si="67"/>
        <v>8.3333333333293069E-2</v>
      </c>
      <c r="E385">
        <v>34.200000000000003</v>
      </c>
      <c r="F385" s="31">
        <f>SUM($E$13:E385)</f>
        <v>9321.2999999999993</v>
      </c>
      <c r="G385" s="52">
        <f t="shared" si="68"/>
        <v>9.321299999999999</v>
      </c>
      <c r="H385" s="54">
        <f t="shared" si="73"/>
        <v>1.4625833333333333</v>
      </c>
      <c r="I385" s="87">
        <f t="shared" si="65"/>
        <v>-1.368000000000661E-5</v>
      </c>
      <c r="J385" s="54">
        <f t="shared" si="69"/>
        <v>0.82080000000039666</v>
      </c>
      <c r="K385" s="54">
        <f t="shared" si="66"/>
        <v>0.64178333333293669</v>
      </c>
      <c r="L385" s="58"/>
      <c r="M385" s="59"/>
      <c r="N385" s="56">
        <f t="shared" si="70"/>
        <v>48.874659722222148</v>
      </c>
      <c r="O385" s="56">
        <f t="shared" si="71"/>
        <v>5.3481944444385553E-2</v>
      </c>
      <c r="P385" s="56">
        <f>SUM($O$13:O385)</f>
        <v>30.232059722222179</v>
      </c>
      <c r="Q385" s="56">
        <f t="shared" si="72"/>
        <v>18.64259999999997</v>
      </c>
    </row>
    <row r="386" spans="1:17" x14ac:dyDescent="0.35">
      <c r="A386" s="63">
        <v>0.4904398148148148</v>
      </c>
      <c r="B386" s="81">
        <f t="shared" si="64"/>
        <v>2010.9999999999977</v>
      </c>
      <c r="C386" s="54">
        <f t="shared" si="63"/>
        <v>33.51666666666663</v>
      </c>
      <c r="D386" s="54">
        <f t="shared" si="67"/>
        <v>0.10000000000001563</v>
      </c>
      <c r="E386">
        <v>34.299999999999997</v>
      </c>
      <c r="F386" s="31">
        <f>SUM($E$13:E386)</f>
        <v>9355.5999999999985</v>
      </c>
      <c r="G386" s="52">
        <f t="shared" si="68"/>
        <v>9.355599999999999</v>
      </c>
      <c r="H386" s="54">
        <f t="shared" si="73"/>
        <v>1.4625833333333333</v>
      </c>
      <c r="I386" s="87">
        <f t="shared" si="65"/>
        <v>-1.1433333333331544E-5</v>
      </c>
      <c r="J386" s="54">
        <f t="shared" si="69"/>
        <v>0.6859999999998927</v>
      </c>
      <c r="K386" s="54">
        <f t="shared" si="66"/>
        <v>0.77658333333344065</v>
      </c>
      <c r="L386" s="58"/>
      <c r="M386" s="59"/>
      <c r="N386" s="56">
        <f t="shared" si="70"/>
        <v>49.020918055555505</v>
      </c>
      <c r="O386" s="56">
        <f t="shared" si="71"/>
        <v>7.76583333333562E-2</v>
      </c>
      <c r="P386" s="56">
        <f>SUM($O$13:O386)</f>
        <v>30.309718055555535</v>
      </c>
      <c r="Q386" s="56">
        <f t="shared" si="72"/>
        <v>18.71119999999997</v>
      </c>
    </row>
    <row r="387" spans="1:17" x14ac:dyDescent="0.35">
      <c r="A387" s="63">
        <v>0.49049768518518522</v>
      </c>
      <c r="B387" s="81">
        <f t="shared" si="64"/>
        <v>2016.0000000000018</v>
      </c>
      <c r="C387" s="54">
        <f t="shared" si="63"/>
        <v>33.60000000000003</v>
      </c>
      <c r="D387" s="54">
        <f t="shared" si="67"/>
        <v>8.3333333333399651E-2</v>
      </c>
      <c r="E387">
        <v>37.799999999999997</v>
      </c>
      <c r="F387" s="31">
        <f>SUM($E$13:E387)</f>
        <v>9393.3999999999978</v>
      </c>
      <c r="G387" s="52">
        <f t="shared" si="68"/>
        <v>9.393399999999998</v>
      </c>
      <c r="H387" s="54">
        <f t="shared" si="73"/>
        <v>1.4625833333333333</v>
      </c>
      <c r="I387" s="87">
        <f t="shared" si="65"/>
        <v>-1.5119999999987968E-5</v>
      </c>
      <c r="J387" s="54">
        <f t="shared" si="69"/>
        <v>0.90719999999927803</v>
      </c>
      <c r="K387" s="54">
        <f t="shared" si="66"/>
        <v>0.55538333333405532</v>
      </c>
      <c r="L387" s="58"/>
      <c r="M387" s="59"/>
      <c r="N387" s="56">
        <f t="shared" si="70"/>
        <v>49.142800000000044</v>
      </c>
      <c r="O387" s="56">
        <f t="shared" si="71"/>
        <v>4.6281944444541444E-2</v>
      </c>
      <c r="P387" s="56">
        <f>SUM($O$13:O387)</f>
        <v>30.356000000000076</v>
      </c>
      <c r="Q387" s="56">
        <f t="shared" si="72"/>
        <v>18.786799999999968</v>
      </c>
    </row>
    <row r="388" spans="1:17" x14ac:dyDescent="0.35">
      <c r="A388" s="63">
        <v>0.49055555555555558</v>
      </c>
      <c r="B388" s="81">
        <f t="shared" si="64"/>
        <v>2020.9999999999993</v>
      </c>
      <c r="C388" s="54">
        <f t="shared" si="63"/>
        <v>33.683333333333323</v>
      </c>
      <c r="D388" s="54">
        <f t="shared" si="67"/>
        <v>8.3333333333293069E-2</v>
      </c>
      <c r="E388">
        <v>32.799999999999997</v>
      </c>
      <c r="F388" s="31">
        <f>SUM($E$13:E388)</f>
        <v>9426.1999999999971</v>
      </c>
      <c r="G388" s="52">
        <f t="shared" si="68"/>
        <v>9.4261999999999979</v>
      </c>
      <c r="H388" s="54">
        <f t="shared" si="73"/>
        <v>1.4625833333333333</v>
      </c>
      <c r="I388" s="87">
        <f t="shared" si="65"/>
        <v>-1.3120000000006337E-5</v>
      </c>
      <c r="J388" s="54">
        <f t="shared" si="69"/>
        <v>0.78720000000038026</v>
      </c>
      <c r="K388" s="54">
        <f t="shared" si="66"/>
        <v>0.67538333333295308</v>
      </c>
      <c r="L388" s="58"/>
      <c r="M388" s="59"/>
      <c r="N388" s="56">
        <f t="shared" si="70"/>
        <v>49.264681944444426</v>
      </c>
      <c r="O388" s="56">
        <f t="shared" si="71"/>
        <v>5.6281944444385563E-2</v>
      </c>
      <c r="P388" s="56">
        <f>SUM($O$13:O388)</f>
        <v>30.412281944444462</v>
      </c>
      <c r="Q388" s="56">
        <f t="shared" si="72"/>
        <v>18.852399999999964</v>
      </c>
    </row>
    <row r="389" spans="1:17" x14ac:dyDescent="0.35">
      <c r="A389" s="63">
        <v>0.49062500000000003</v>
      </c>
      <c r="B389" s="81">
        <f t="shared" si="64"/>
        <v>2027.0000000000002</v>
      </c>
      <c r="C389" s="54">
        <f t="shared" si="63"/>
        <v>33.783333333333339</v>
      </c>
      <c r="D389" s="54">
        <f t="shared" si="67"/>
        <v>0.10000000000001563</v>
      </c>
      <c r="E389">
        <v>34.5</v>
      </c>
      <c r="F389" s="31">
        <f>SUM($E$13:E389)</f>
        <v>9460.6999999999971</v>
      </c>
      <c r="G389" s="52">
        <f t="shared" si="68"/>
        <v>9.4606999999999974</v>
      </c>
      <c r="H389" s="54">
        <f t="shared" si="73"/>
        <v>1.4625833333333333</v>
      </c>
      <c r="I389" s="87">
        <f t="shared" si="65"/>
        <v>-1.1499999999998203E-5</v>
      </c>
      <c r="J389" s="54">
        <f t="shared" si="69"/>
        <v>0.68999999999989214</v>
      </c>
      <c r="K389" s="54">
        <f t="shared" si="66"/>
        <v>0.7725833333334412</v>
      </c>
      <c r="L389" s="58"/>
      <c r="M389" s="59"/>
      <c r="N389" s="56">
        <f t="shared" si="70"/>
        <v>49.410940277777783</v>
      </c>
      <c r="O389" s="56">
        <f t="shared" si="71"/>
        <v>7.7258333333356202E-2</v>
      </c>
      <c r="P389" s="56">
        <f>SUM($O$13:O389)</f>
        <v>30.48954027777782</v>
      </c>
      <c r="Q389" s="56">
        <f t="shared" si="72"/>
        <v>18.921399999999963</v>
      </c>
    </row>
    <row r="390" spans="1:17" x14ac:dyDescent="0.35">
      <c r="A390" s="63">
        <v>0.49068287037037034</v>
      </c>
      <c r="B390" s="81">
        <f t="shared" si="64"/>
        <v>2031.999999999998</v>
      </c>
      <c r="C390" s="54">
        <f t="shared" si="63"/>
        <v>33.866666666666632</v>
      </c>
      <c r="D390" s="54">
        <f t="shared" si="67"/>
        <v>8.3333333333293069E-2</v>
      </c>
      <c r="E390">
        <v>41.3</v>
      </c>
      <c r="F390" s="31">
        <f>SUM($E$13:E390)</f>
        <v>9501.9999999999964</v>
      </c>
      <c r="G390" s="52">
        <f t="shared" si="68"/>
        <v>9.5019999999999971</v>
      </c>
      <c r="H390" s="54">
        <f t="shared" si="73"/>
        <v>1.4625833333333333</v>
      </c>
      <c r="I390" s="87">
        <f t="shared" si="65"/>
        <v>-1.652000000000798E-5</v>
      </c>
      <c r="J390" s="54">
        <f t="shared" si="69"/>
        <v>0.99120000000047881</v>
      </c>
      <c r="K390" s="54">
        <f t="shared" si="66"/>
        <v>0.47138333333285454</v>
      </c>
      <c r="L390" s="58"/>
      <c r="M390" s="59"/>
      <c r="N390" s="56">
        <f t="shared" si="70"/>
        <v>49.532822222222173</v>
      </c>
      <c r="O390" s="56">
        <f t="shared" si="71"/>
        <v>3.9281944444385562E-2</v>
      </c>
      <c r="P390" s="56">
        <f>SUM($O$13:O390)</f>
        <v>30.528822222222207</v>
      </c>
      <c r="Q390" s="56">
        <f t="shared" si="72"/>
        <v>19.003999999999966</v>
      </c>
    </row>
    <row r="391" spans="1:17" x14ac:dyDescent="0.35">
      <c r="A391" s="63">
        <v>0.49074074074074076</v>
      </c>
      <c r="B391" s="81">
        <f t="shared" si="64"/>
        <v>2037.0000000000018</v>
      </c>
      <c r="C391" s="54">
        <f t="shared" si="63"/>
        <v>33.950000000000031</v>
      </c>
      <c r="D391" s="54">
        <f t="shared" si="67"/>
        <v>8.3333333333399651E-2</v>
      </c>
      <c r="E391">
        <v>32.1</v>
      </c>
      <c r="F391" s="31">
        <f>SUM($E$13:E391)</f>
        <v>9534.0999999999967</v>
      </c>
      <c r="G391" s="52">
        <f t="shared" si="68"/>
        <v>9.5340999999999969</v>
      </c>
      <c r="H391" s="54">
        <f t="shared" si="73"/>
        <v>1.4625833333333333</v>
      </c>
      <c r="I391" s="87">
        <f t="shared" si="65"/>
        <v>-1.2839999999989782E-5</v>
      </c>
      <c r="J391" s="54">
        <f t="shared" si="69"/>
        <v>0.77039999999938691</v>
      </c>
      <c r="K391" s="54">
        <f t="shared" si="66"/>
        <v>0.69218333333394644</v>
      </c>
      <c r="L391" s="58"/>
      <c r="M391" s="59"/>
      <c r="N391" s="56">
        <f t="shared" si="70"/>
        <v>49.654704166666711</v>
      </c>
      <c r="O391" s="56">
        <f t="shared" si="71"/>
        <v>5.7681944444541437E-2</v>
      </c>
      <c r="P391" s="56">
        <f>SUM($O$13:O391)</f>
        <v>30.586504166666749</v>
      </c>
      <c r="Q391" s="56">
        <f t="shared" si="72"/>
        <v>19.068199999999962</v>
      </c>
    </row>
    <row r="392" spans="1:17" x14ac:dyDescent="0.35">
      <c r="A392" s="63">
        <v>0.49081018518518515</v>
      </c>
      <c r="B392" s="81">
        <f t="shared" si="64"/>
        <v>2042.9999999999964</v>
      </c>
      <c r="C392" s="54">
        <f t="shared" si="63"/>
        <v>34.04999999999994</v>
      </c>
      <c r="D392" s="54">
        <f t="shared" si="67"/>
        <v>9.9999999999909051E-2</v>
      </c>
      <c r="E392">
        <v>35.200000000000003</v>
      </c>
      <c r="F392" s="31">
        <f>SUM($E$13:E392)</f>
        <v>9569.2999999999975</v>
      </c>
      <c r="G392" s="52">
        <f t="shared" si="68"/>
        <v>9.5692999999999966</v>
      </c>
      <c r="H392" s="54">
        <f t="shared" si="73"/>
        <v>1.4625833333333333</v>
      </c>
      <c r="I392" s="87">
        <f t="shared" si="65"/>
        <v>-1.1733333333344006E-5</v>
      </c>
      <c r="J392" s="54">
        <f t="shared" si="69"/>
        <v>0.70400000000064034</v>
      </c>
      <c r="K392" s="54">
        <f t="shared" si="66"/>
        <v>0.75858333333269301</v>
      </c>
      <c r="L392" s="58"/>
      <c r="M392" s="59"/>
      <c r="N392" s="56">
        <f t="shared" si="70"/>
        <v>49.800962499999912</v>
      </c>
      <c r="O392" s="56">
        <f t="shared" si="71"/>
        <v>7.5858333333200315E-2</v>
      </c>
      <c r="P392" s="56">
        <f>SUM($O$13:O392)</f>
        <v>30.662362499999951</v>
      </c>
      <c r="Q392" s="56">
        <f t="shared" si="72"/>
        <v>19.138599999999961</v>
      </c>
    </row>
    <row r="393" spans="1:17" x14ac:dyDescent="0.35">
      <c r="A393" s="63">
        <v>0.49086805555555557</v>
      </c>
      <c r="B393" s="81">
        <f t="shared" si="64"/>
        <v>2048.0000000000005</v>
      </c>
      <c r="C393" s="54">
        <f t="shared" si="63"/>
        <v>34.13333333333334</v>
      </c>
      <c r="D393" s="54">
        <f t="shared" si="67"/>
        <v>8.3333333333399651E-2</v>
      </c>
      <c r="E393">
        <v>34</v>
      </c>
      <c r="F393" s="31">
        <f>SUM($E$13:E393)</f>
        <v>9603.2999999999975</v>
      </c>
      <c r="G393" s="52">
        <f t="shared" si="68"/>
        <v>9.6032999999999973</v>
      </c>
      <c r="H393" s="54">
        <f t="shared" si="73"/>
        <v>1.4625833333333333</v>
      </c>
      <c r="I393" s="87">
        <f t="shared" si="65"/>
        <v>-1.3599999999989175E-5</v>
      </c>
      <c r="J393" s="54">
        <f t="shared" si="69"/>
        <v>0.81599999999935058</v>
      </c>
      <c r="K393" s="54">
        <f t="shared" si="66"/>
        <v>0.64658333333398277</v>
      </c>
      <c r="L393" s="58"/>
      <c r="M393" s="59"/>
      <c r="N393" s="56">
        <f t="shared" si="70"/>
        <v>49.922844444444458</v>
      </c>
      <c r="O393" s="56">
        <f t="shared" si="71"/>
        <v>5.3881944444541446E-2</v>
      </c>
      <c r="P393" s="56">
        <f>SUM($O$13:O393)</f>
        <v>30.716244444444492</v>
      </c>
      <c r="Q393" s="56">
        <f t="shared" si="72"/>
        <v>19.206599999999966</v>
      </c>
    </row>
    <row r="394" spans="1:17" x14ac:dyDescent="0.35">
      <c r="A394" s="63">
        <v>0.49093750000000003</v>
      </c>
      <c r="B394" s="81">
        <f t="shared" si="64"/>
        <v>2054.0000000000014</v>
      </c>
      <c r="C394" s="54">
        <f t="shared" si="63"/>
        <v>34.233333333333356</v>
      </c>
      <c r="D394" s="54">
        <f t="shared" si="67"/>
        <v>0.10000000000001563</v>
      </c>
      <c r="E394">
        <v>34</v>
      </c>
      <c r="F394" s="31">
        <f>SUM($E$13:E394)</f>
        <v>9637.2999999999975</v>
      </c>
      <c r="G394" s="52">
        <f t="shared" si="68"/>
        <v>9.637299999999998</v>
      </c>
      <c r="H394" s="54">
        <f t="shared" si="73"/>
        <v>1.4625833333333333</v>
      </c>
      <c r="I394" s="87">
        <f t="shared" si="65"/>
        <v>-1.1333333333331562E-5</v>
      </c>
      <c r="J394" s="54">
        <f t="shared" si="69"/>
        <v>0.67999999999989369</v>
      </c>
      <c r="K394" s="54">
        <f t="shared" si="66"/>
        <v>0.78258333333343966</v>
      </c>
      <c r="L394" s="58"/>
      <c r="M394" s="59"/>
      <c r="N394" s="56">
        <f t="shared" si="70"/>
        <v>50.069102777777807</v>
      </c>
      <c r="O394" s="56">
        <f t="shared" si="71"/>
        <v>7.8258333333356203E-2</v>
      </c>
      <c r="P394" s="56">
        <f>SUM($O$13:O394)</f>
        <v>30.794502777777847</v>
      </c>
      <c r="Q394" s="56">
        <f t="shared" si="72"/>
        <v>19.27459999999996</v>
      </c>
    </row>
    <row r="395" spans="1:17" x14ac:dyDescent="0.35">
      <c r="A395" s="63">
        <v>0.49099537037037039</v>
      </c>
      <c r="B395" s="81">
        <f t="shared" si="64"/>
        <v>2058.9999999999991</v>
      </c>
      <c r="C395" s="54">
        <f t="shared" si="63"/>
        <v>34.316666666666649</v>
      </c>
      <c r="D395" s="54">
        <f t="shared" si="67"/>
        <v>8.3333333333293069E-2</v>
      </c>
      <c r="E395">
        <v>34</v>
      </c>
      <c r="F395" s="31">
        <f>SUM($E$13:E395)</f>
        <v>9671.2999999999975</v>
      </c>
      <c r="G395" s="52">
        <f t="shared" si="68"/>
        <v>9.6712999999999969</v>
      </c>
      <c r="H395" s="54">
        <f t="shared" si="73"/>
        <v>1.4625833333333333</v>
      </c>
      <c r="I395" s="87">
        <f t="shared" si="65"/>
        <v>-1.3600000000006572E-5</v>
      </c>
      <c r="J395" s="54">
        <f t="shared" si="69"/>
        <v>0.8160000000003943</v>
      </c>
      <c r="K395" s="54">
        <f t="shared" si="66"/>
        <v>0.64658333333293905</v>
      </c>
      <c r="L395" s="58"/>
      <c r="M395" s="59"/>
      <c r="N395" s="56">
        <f t="shared" si="70"/>
        <v>50.190984722222197</v>
      </c>
      <c r="O395" s="56">
        <f t="shared" si="71"/>
        <v>5.388194444438555E-2</v>
      </c>
      <c r="P395" s="56">
        <f>SUM($O$13:O395)</f>
        <v>30.848384722222232</v>
      </c>
      <c r="Q395" s="56">
        <f t="shared" si="72"/>
        <v>19.342599999999965</v>
      </c>
    </row>
    <row r="396" spans="1:17" x14ac:dyDescent="0.35">
      <c r="A396" s="63">
        <v>0.49106481481481484</v>
      </c>
      <c r="B396" s="81">
        <f t="shared" si="64"/>
        <v>2065</v>
      </c>
      <c r="C396" s="54">
        <f t="shared" si="63"/>
        <v>34.416666666666664</v>
      </c>
      <c r="D396" s="54">
        <f t="shared" si="67"/>
        <v>0.10000000000001563</v>
      </c>
      <c r="E396">
        <v>38.1</v>
      </c>
      <c r="F396" s="31">
        <f>SUM($E$13:E396)</f>
        <v>9709.3999999999978</v>
      </c>
      <c r="G396" s="52">
        <f t="shared" si="68"/>
        <v>9.7093999999999987</v>
      </c>
      <c r="H396" s="54">
        <f t="shared" si="73"/>
        <v>1.4625833333333333</v>
      </c>
      <c r="I396" s="87">
        <f t="shared" si="65"/>
        <v>-1.2699999999998015E-5</v>
      </c>
      <c r="J396" s="54">
        <f t="shared" si="69"/>
        <v>0.76199999999988088</v>
      </c>
      <c r="K396" s="54">
        <f t="shared" si="66"/>
        <v>0.70058333333345246</v>
      </c>
      <c r="L396" s="58"/>
      <c r="M396" s="59"/>
      <c r="N396" s="56">
        <f t="shared" si="70"/>
        <v>50.337243055555554</v>
      </c>
      <c r="O396" s="56">
        <f t="shared" si="71"/>
        <v>7.0058333333356204E-2</v>
      </c>
      <c r="P396" s="56">
        <f>SUM($O$13:O396)</f>
        <v>30.918443055555588</v>
      </c>
      <c r="Q396" s="56">
        <f t="shared" si="72"/>
        <v>19.418799999999965</v>
      </c>
    </row>
    <row r="397" spans="1:17" x14ac:dyDescent="0.35">
      <c r="A397" s="63">
        <v>0.49112268518518515</v>
      </c>
      <c r="B397" s="81">
        <f t="shared" si="64"/>
        <v>2069.9999999999973</v>
      </c>
      <c r="C397" s="54">
        <f t="shared" ref="C397:C460" si="74">(A397*24-$A$13*24)*60</f>
        <v>34.499999999999957</v>
      </c>
      <c r="D397" s="54">
        <f t="shared" si="67"/>
        <v>8.3333333333293069E-2</v>
      </c>
      <c r="E397">
        <v>35.6</v>
      </c>
      <c r="F397" s="31">
        <f>SUM($E$13:E397)</f>
        <v>9744.9999999999982</v>
      </c>
      <c r="G397" s="52">
        <f t="shared" si="68"/>
        <v>9.7449999999999974</v>
      </c>
      <c r="H397" s="54">
        <f t="shared" si="73"/>
        <v>1.4625833333333333</v>
      </c>
      <c r="I397" s="87">
        <f t="shared" si="65"/>
        <v>-1.424000000000688E-5</v>
      </c>
      <c r="J397" s="54">
        <f t="shared" si="69"/>
        <v>0.85440000000041283</v>
      </c>
      <c r="K397" s="54">
        <f t="shared" si="66"/>
        <v>0.60818333333292052</v>
      </c>
      <c r="L397" s="58"/>
      <c r="M397" s="59"/>
      <c r="N397" s="56">
        <f t="shared" si="70"/>
        <v>50.459124999999936</v>
      </c>
      <c r="O397" s="56">
        <f t="shared" si="71"/>
        <v>5.0681944444385556E-2</v>
      </c>
      <c r="P397" s="56">
        <f>SUM($O$13:O397)</f>
        <v>30.969124999999973</v>
      </c>
      <c r="Q397" s="56">
        <f t="shared" si="72"/>
        <v>19.489999999999963</v>
      </c>
    </row>
    <row r="398" spans="1:17" x14ac:dyDescent="0.35">
      <c r="A398" s="63">
        <v>0.49118055555555556</v>
      </c>
      <c r="B398" s="81">
        <f t="shared" ref="B398:B461" si="75">C398*60</f>
        <v>2075.0000000000014</v>
      </c>
      <c r="C398" s="54">
        <f t="shared" si="74"/>
        <v>34.583333333333357</v>
      </c>
      <c r="D398" s="54">
        <f t="shared" si="67"/>
        <v>8.3333333333399651E-2</v>
      </c>
      <c r="E398">
        <v>35.299999999999997</v>
      </c>
      <c r="F398" s="31">
        <f>SUM($E$13:E398)</f>
        <v>9780.2999999999975</v>
      </c>
      <c r="G398" s="52">
        <f t="shared" si="68"/>
        <v>9.7802999999999969</v>
      </c>
      <c r="H398" s="54">
        <f t="shared" si="73"/>
        <v>1.4625833333333333</v>
      </c>
      <c r="I398" s="87">
        <f t="shared" ref="I398:I461" si="76">-J398/1000/60</f>
        <v>-1.4119999999988762E-5</v>
      </c>
      <c r="J398" s="54">
        <f t="shared" si="69"/>
        <v>0.84719999999932571</v>
      </c>
      <c r="K398" s="54">
        <f t="shared" si="66"/>
        <v>0.61538333333400763</v>
      </c>
      <c r="L398" s="58"/>
      <c r="M398" s="59"/>
      <c r="N398" s="56">
        <f t="shared" si="70"/>
        <v>50.581006944444482</v>
      </c>
      <c r="O398" s="56">
        <f t="shared" si="71"/>
        <v>5.1281944444541448E-2</v>
      </c>
      <c r="P398" s="56">
        <f>SUM($O$13:O398)</f>
        <v>31.020406944444513</v>
      </c>
      <c r="Q398" s="56">
        <f t="shared" si="72"/>
        <v>19.560599999999969</v>
      </c>
    </row>
    <row r="399" spans="1:17" x14ac:dyDescent="0.35">
      <c r="A399" s="63">
        <v>0.49123842592592593</v>
      </c>
      <c r="B399" s="81">
        <f t="shared" si="75"/>
        <v>2079.9999999999991</v>
      </c>
      <c r="C399" s="54">
        <f t="shared" si="74"/>
        <v>34.66666666666665</v>
      </c>
      <c r="D399" s="54">
        <f t="shared" si="67"/>
        <v>8.3333333333293069E-2</v>
      </c>
      <c r="E399">
        <v>34.5</v>
      </c>
      <c r="F399" s="31">
        <f>SUM($E$13:E399)</f>
        <v>9814.7999999999975</v>
      </c>
      <c r="G399" s="52">
        <f t="shared" si="68"/>
        <v>9.8147999999999982</v>
      </c>
      <c r="H399" s="54">
        <f t="shared" si="73"/>
        <v>1.4625833333333333</v>
      </c>
      <c r="I399" s="87">
        <f t="shared" si="76"/>
        <v>-1.3800000000006668E-5</v>
      </c>
      <c r="J399" s="54">
        <f t="shared" si="69"/>
        <v>0.82800000000040008</v>
      </c>
      <c r="K399" s="54">
        <f t="shared" ref="K399:K462" si="77">H399-J399</f>
        <v>0.63458333333293326</v>
      </c>
      <c r="L399" s="58"/>
      <c r="M399" s="59"/>
      <c r="N399" s="56">
        <f t="shared" si="70"/>
        <v>50.702888888888864</v>
      </c>
      <c r="O399" s="56">
        <f t="shared" si="71"/>
        <v>5.2881944444385556E-2</v>
      </c>
      <c r="P399" s="56">
        <f>SUM($O$13:O399)</f>
        <v>31.0732888888889</v>
      </c>
      <c r="Q399" s="56">
        <f t="shared" si="72"/>
        <v>19.629599999999964</v>
      </c>
    </row>
    <row r="400" spans="1:17" x14ac:dyDescent="0.35">
      <c r="A400" s="63">
        <v>0.49130787037037038</v>
      </c>
      <c r="B400" s="81">
        <f t="shared" si="75"/>
        <v>2086</v>
      </c>
      <c r="C400" s="54">
        <f t="shared" si="74"/>
        <v>34.766666666666666</v>
      </c>
      <c r="D400" s="54">
        <f t="shared" si="67"/>
        <v>0.10000000000001563</v>
      </c>
      <c r="E400">
        <v>34.200000000000003</v>
      </c>
      <c r="F400" s="31">
        <f>SUM($E$13:E400)</f>
        <v>9848.9999999999982</v>
      </c>
      <c r="G400" s="52">
        <f t="shared" si="68"/>
        <v>9.8489999999999984</v>
      </c>
      <c r="H400" s="54">
        <f t="shared" si="73"/>
        <v>1.4625833333333333</v>
      </c>
      <c r="I400" s="87">
        <f t="shared" si="76"/>
        <v>-1.1399999999998219E-5</v>
      </c>
      <c r="J400" s="54">
        <f t="shared" si="69"/>
        <v>0.68399999999989314</v>
      </c>
      <c r="K400" s="54">
        <f t="shared" si="77"/>
        <v>0.77858333333344021</v>
      </c>
      <c r="L400" s="58"/>
      <c r="M400" s="59"/>
      <c r="N400" s="56">
        <f t="shared" si="70"/>
        <v>50.849147222222221</v>
      </c>
      <c r="O400" s="56">
        <f t="shared" si="71"/>
        <v>7.7858333333356192E-2</v>
      </c>
      <c r="P400" s="56">
        <f>SUM($O$13:O400)</f>
        <v>31.151147222222257</v>
      </c>
      <c r="Q400" s="56">
        <f t="shared" si="72"/>
        <v>19.697999999999965</v>
      </c>
    </row>
    <row r="401" spans="1:17" x14ac:dyDescent="0.35">
      <c r="A401" s="63">
        <v>0.49136574074074074</v>
      </c>
      <c r="B401" s="81">
        <f t="shared" si="75"/>
        <v>2090.9999999999977</v>
      </c>
      <c r="C401" s="54">
        <f t="shared" si="74"/>
        <v>34.849999999999959</v>
      </c>
      <c r="D401" s="54">
        <f t="shared" si="67"/>
        <v>8.3333333333293069E-2</v>
      </c>
      <c r="E401">
        <v>35.6</v>
      </c>
      <c r="F401" s="31">
        <f>SUM($E$13:E401)</f>
        <v>9884.5999999999985</v>
      </c>
      <c r="G401" s="52">
        <f t="shared" si="68"/>
        <v>9.8845999999999989</v>
      </c>
      <c r="H401" s="54">
        <f t="shared" si="73"/>
        <v>1.4625833333333333</v>
      </c>
      <c r="I401" s="87">
        <f t="shared" si="76"/>
        <v>-1.424000000000688E-5</v>
      </c>
      <c r="J401" s="54">
        <f t="shared" si="69"/>
        <v>0.85440000000041283</v>
      </c>
      <c r="K401" s="54">
        <f t="shared" si="77"/>
        <v>0.60818333333292052</v>
      </c>
      <c r="L401" s="58"/>
      <c r="M401" s="59"/>
      <c r="N401" s="56">
        <f t="shared" si="70"/>
        <v>50.971029166666604</v>
      </c>
      <c r="O401" s="56">
        <f t="shared" si="71"/>
        <v>5.0681944444385556E-2</v>
      </c>
      <c r="P401" s="56">
        <f>SUM($O$13:O401)</f>
        <v>31.201829166666641</v>
      </c>
      <c r="Q401" s="56">
        <f t="shared" si="72"/>
        <v>19.769199999999962</v>
      </c>
    </row>
    <row r="402" spans="1:17" x14ac:dyDescent="0.35">
      <c r="A402" s="63">
        <v>0.49142361111111116</v>
      </c>
      <c r="B402" s="81">
        <f t="shared" si="75"/>
        <v>2096.0000000000014</v>
      </c>
      <c r="C402" s="54">
        <f t="shared" si="74"/>
        <v>34.933333333333358</v>
      </c>
      <c r="D402" s="54">
        <f t="shared" si="67"/>
        <v>8.3333333333399651E-2</v>
      </c>
      <c r="E402">
        <v>37.700000000000003</v>
      </c>
      <c r="F402" s="31">
        <f>SUM($E$13:E402)</f>
        <v>9922.2999999999993</v>
      </c>
      <c r="G402" s="52">
        <f t="shared" si="68"/>
        <v>9.9222999999999999</v>
      </c>
      <c r="H402" s="54">
        <f t="shared" si="73"/>
        <v>1.4625833333333333</v>
      </c>
      <c r="I402" s="87">
        <f t="shared" si="76"/>
        <v>-1.5079999999988001E-5</v>
      </c>
      <c r="J402" s="54">
        <f t="shared" si="69"/>
        <v>0.90479999999928007</v>
      </c>
      <c r="K402" s="54">
        <f t="shared" si="77"/>
        <v>0.55778333333405328</v>
      </c>
      <c r="L402" s="58"/>
      <c r="M402" s="59"/>
      <c r="N402" s="56">
        <f t="shared" si="70"/>
        <v>51.09291111111115</v>
      </c>
      <c r="O402" s="56">
        <f t="shared" si="71"/>
        <v>4.6481944444541429E-2</v>
      </c>
      <c r="P402" s="56">
        <f>SUM($O$13:O402)</f>
        <v>31.248311111111182</v>
      </c>
      <c r="Q402" s="56">
        <f t="shared" si="72"/>
        <v>19.844599999999968</v>
      </c>
    </row>
    <row r="403" spans="1:17" x14ac:dyDescent="0.35">
      <c r="A403" s="63">
        <v>0.4914930555555555</v>
      </c>
      <c r="B403" s="81">
        <f t="shared" si="75"/>
        <v>2101.9999999999959</v>
      </c>
      <c r="C403" s="54">
        <f t="shared" si="74"/>
        <v>35.033333333333267</v>
      </c>
      <c r="D403" s="54">
        <f t="shared" si="67"/>
        <v>9.9999999999909051E-2</v>
      </c>
      <c r="E403">
        <v>35.799999999999997</v>
      </c>
      <c r="F403" s="31">
        <f>SUM($E$13:E403)</f>
        <v>9958.0999999999985</v>
      </c>
      <c r="G403" s="52">
        <f t="shared" si="68"/>
        <v>9.9580999999999982</v>
      </c>
      <c r="H403" s="54">
        <f t="shared" si="73"/>
        <v>1.4625833333333333</v>
      </c>
      <c r="I403" s="87">
        <f t="shared" si="76"/>
        <v>-1.1933333333344185E-5</v>
      </c>
      <c r="J403" s="54">
        <f t="shared" si="69"/>
        <v>0.71600000000065112</v>
      </c>
      <c r="K403" s="54">
        <f t="shared" si="77"/>
        <v>0.74658333333268223</v>
      </c>
      <c r="L403" s="58"/>
      <c r="M403" s="59"/>
      <c r="N403" s="56">
        <f t="shared" si="70"/>
        <v>51.23916944444435</v>
      </c>
      <c r="O403" s="56">
        <f t="shared" si="71"/>
        <v>7.4658333333200322E-2</v>
      </c>
      <c r="P403" s="56">
        <f>SUM($O$13:O403)</f>
        <v>31.322969444444382</v>
      </c>
      <c r="Q403" s="56">
        <f t="shared" si="72"/>
        <v>19.916199999999968</v>
      </c>
    </row>
    <row r="404" spans="1:17" x14ac:dyDescent="0.35">
      <c r="A404" s="63">
        <v>0.49156249999999996</v>
      </c>
      <c r="B404" s="81">
        <f t="shared" si="75"/>
        <v>2107.9999999999968</v>
      </c>
      <c r="C404" s="54">
        <f t="shared" si="74"/>
        <v>35.133333333333283</v>
      </c>
      <c r="D404" s="54">
        <f t="shared" ref="D404:D467" si="78">(A404*24-A403*24)*60</f>
        <v>0.10000000000001563</v>
      </c>
      <c r="E404">
        <v>36.9</v>
      </c>
      <c r="F404" s="31">
        <f>SUM($E$13:E404)</f>
        <v>9994.9999999999982</v>
      </c>
      <c r="G404" s="52">
        <f t="shared" ref="G404:G467" si="79">F404/1000</f>
        <v>9.9949999999999974</v>
      </c>
      <c r="H404" s="54">
        <f t="shared" si="73"/>
        <v>1.4625833333333333</v>
      </c>
      <c r="I404" s="87">
        <f t="shared" si="76"/>
        <v>-1.2299999999998078E-5</v>
      </c>
      <c r="J404" s="54">
        <f t="shared" ref="J404:J467" si="80">2*E404/(1000*D404*1)</f>
        <v>0.73799999999988464</v>
      </c>
      <c r="K404" s="54">
        <f t="shared" si="77"/>
        <v>0.72458333333344871</v>
      </c>
      <c r="L404" s="58"/>
      <c r="M404" s="59"/>
      <c r="N404" s="56">
        <f t="shared" ref="N404:N467" si="81">C404*H404</f>
        <v>51.385427777777707</v>
      </c>
      <c r="O404" s="56">
        <f t="shared" ref="O404:O467" si="82">K404*(D404)</f>
        <v>7.2458333333356204E-2</v>
      </c>
      <c r="P404" s="56">
        <f>SUM($O$13:O404)</f>
        <v>31.395427777777737</v>
      </c>
      <c r="Q404" s="56">
        <f t="shared" ref="Q404:Q467" si="83">N404-P404</f>
        <v>19.98999999999997</v>
      </c>
    </row>
    <row r="405" spans="1:17" x14ac:dyDescent="0.35">
      <c r="A405" s="63">
        <v>0.49162037037037037</v>
      </c>
      <c r="B405" s="81">
        <f t="shared" si="75"/>
        <v>2113.0000000000009</v>
      </c>
      <c r="C405" s="54">
        <f t="shared" si="74"/>
        <v>35.216666666666683</v>
      </c>
      <c r="D405" s="54">
        <f t="shared" si="78"/>
        <v>8.3333333333399651E-2</v>
      </c>
      <c r="E405">
        <v>39.200000000000003</v>
      </c>
      <c r="F405" s="31">
        <f>SUM($E$13:E405)</f>
        <v>10034.199999999999</v>
      </c>
      <c r="G405" s="52">
        <f t="shared" si="79"/>
        <v>10.034199999999998</v>
      </c>
      <c r="H405" s="54">
        <f t="shared" si="73"/>
        <v>1.4625833333333333</v>
      </c>
      <c r="I405" s="87">
        <f t="shared" si="76"/>
        <v>-1.5679999999987524E-5</v>
      </c>
      <c r="J405" s="54">
        <f t="shared" si="80"/>
        <v>0.94079999999925135</v>
      </c>
      <c r="K405" s="54">
        <f t="shared" si="77"/>
        <v>0.521783333334082</v>
      </c>
      <c r="L405" s="58"/>
      <c r="M405" s="59"/>
      <c r="N405" s="56">
        <f t="shared" si="81"/>
        <v>51.507309722222246</v>
      </c>
      <c r="O405" s="56">
        <f t="shared" si="82"/>
        <v>4.348194444454144E-2</v>
      </c>
      <c r="P405" s="56">
        <f>SUM($O$13:O405)</f>
        <v>31.438909722222277</v>
      </c>
      <c r="Q405" s="56">
        <f t="shared" si="83"/>
        <v>20.068399999999968</v>
      </c>
    </row>
    <row r="406" spans="1:17" x14ac:dyDescent="0.35">
      <c r="A406" s="63">
        <v>0.49167824074074074</v>
      </c>
      <c r="B406" s="81">
        <f t="shared" si="75"/>
        <v>2117.9999999999986</v>
      </c>
      <c r="C406" s="54">
        <f t="shared" si="74"/>
        <v>35.299999999999976</v>
      </c>
      <c r="D406" s="54">
        <f t="shared" si="78"/>
        <v>8.3333333333293069E-2</v>
      </c>
      <c r="E406">
        <v>35</v>
      </c>
      <c r="F406" s="31">
        <f>SUM($E$13:E406)</f>
        <v>10069.199999999999</v>
      </c>
      <c r="G406" s="52">
        <f t="shared" si="79"/>
        <v>10.069199999999999</v>
      </c>
      <c r="H406" s="54">
        <f t="shared" si="73"/>
        <v>1.4625833333333333</v>
      </c>
      <c r="I406" s="87">
        <f t="shared" si="76"/>
        <v>-1.4000000000006764E-5</v>
      </c>
      <c r="J406" s="54">
        <f t="shared" si="80"/>
        <v>0.84000000000040587</v>
      </c>
      <c r="K406" s="54">
        <f t="shared" si="77"/>
        <v>0.62258333333292748</v>
      </c>
      <c r="L406" s="58"/>
      <c r="M406" s="59"/>
      <c r="N406" s="56">
        <f t="shared" si="81"/>
        <v>51.629191666666635</v>
      </c>
      <c r="O406" s="56">
        <f t="shared" si="82"/>
        <v>5.1881944444385555E-2</v>
      </c>
      <c r="P406" s="56">
        <f>SUM($O$13:O406)</f>
        <v>31.490791666666663</v>
      </c>
      <c r="Q406" s="56">
        <f t="shared" si="83"/>
        <v>20.138399999999972</v>
      </c>
    </row>
    <row r="407" spans="1:17" x14ac:dyDescent="0.35">
      <c r="A407" s="63">
        <v>0.49174768518518519</v>
      </c>
      <c r="B407" s="81">
        <f t="shared" si="75"/>
        <v>2123.9999999999995</v>
      </c>
      <c r="C407" s="54">
        <f t="shared" si="74"/>
        <v>35.399999999999991</v>
      </c>
      <c r="D407" s="54">
        <f t="shared" si="78"/>
        <v>0.10000000000001563</v>
      </c>
      <c r="E407">
        <v>27.4</v>
      </c>
      <c r="F407" s="31">
        <f>SUM($E$13:E407)</f>
        <v>10096.599999999999</v>
      </c>
      <c r="G407" s="52">
        <f t="shared" si="79"/>
        <v>10.096599999999999</v>
      </c>
      <c r="H407" s="54">
        <f t="shared" si="73"/>
        <v>1.4625833333333333</v>
      </c>
      <c r="I407" s="87">
        <f t="shared" si="76"/>
        <v>-9.1333333333319048E-6</v>
      </c>
      <c r="J407" s="54">
        <f t="shared" si="80"/>
        <v>0.54799999999991433</v>
      </c>
      <c r="K407" s="54">
        <f t="shared" si="77"/>
        <v>0.91458333333341901</v>
      </c>
      <c r="L407" s="58"/>
      <c r="M407" s="59"/>
      <c r="N407" s="56">
        <f t="shared" si="81"/>
        <v>51.775449999999985</v>
      </c>
      <c r="O407" s="56">
        <f t="shared" si="82"/>
        <v>9.1458333333356193E-2</v>
      </c>
      <c r="P407" s="56">
        <f>SUM($O$13:O407)</f>
        <v>31.58225000000002</v>
      </c>
      <c r="Q407" s="56">
        <f t="shared" si="83"/>
        <v>20.193199999999965</v>
      </c>
    </row>
    <row r="408" spans="1:17" x14ac:dyDescent="0.35">
      <c r="A408" s="63">
        <v>0.49181712962962965</v>
      </c>
      <c r="B408" s="81">
        <f t="shared" si="75"/>
        <v>2130.0000000000005</v>
      </c>
      <c r="C408" s="54">
        <f t="shared" si="74"/>
        <v>35.500000000000007</v>
      </c>
      <c r="D408" s="54">
        <f t="shared" si="78"/>
        <v>0.10000000000001563</v>
      </c>
      <c r="E408">
        <v>36.6</v>
      </c>
      <c r="F408" s="31">
        <f>SUM($E$13:E408)</f>
        <v>10133.199999999999</v>
      </c>
      <c r="G408" s="52">
        <f t="shared" si="79"/>
        <v>10.133199999999999</v>
      </c>
      <c r="H408" s="54">
        <f t="shared" si="73"/>
        <v>1.4625833333333333</v>
      </c>
      <c r="I408" s="87">
        <f t="shared" si="76"/>
        <v>-1.2199999999998094E-5</v>
      </c>
      <c r="J408" s="54">
        <f t="shared" si="80"/>
        <v>0.73199999999988563</v>
      </c>
      <c r="K408" s="54">
        <f t="shared" si="77"/>
        <v>0.73058333333344772</v>
      </c>
      <c r="L408" s="58"/>
      <c r="M408" s="59"/>
      <c r="N408" s="56">
        <f t="shared" si="81"/>
        <v>51.921708333333342</v>
      </c>
      <c r="O408" s="56">
        <f t="shared" si="82"/>
        <v>7.3058333333356193E-2</v>
      </c>
      <c r="P408" s="56">
        <f>SUM($O$13:O408)</f>
        <v>31.655308333333377</v>
      </c>
      <c r="Q408" s="56">
        <f t="shared" si="83"/>
        <v>20.266399999999965</v>
      </c>
    </row>
    <row r="409" spans="1:17" x14ac:dyDescent="0.35">
      <c r="A409" s="63">
        <v>0.49187500000000001</v>
      </c>
      <c r="B409" s="81">
        <f t="shared" si="75"/>
        <v>2134.9999999999982</v>
      </c>
      <c r="C409" s="54">
        <f t="shared" si="74"/>
        <v>35.5833333333333</v>
      </c>
      <c r="D409" s="54">
        <f t="shared" si="78"/>
        <v>8.3333333333293069E-2</v>
      </c>
      <c r="E409">
        <v>40</v>
      </c>
      <c r="F409" s="31">
        <f>SUM($E$13:E409)</f>
        <v>10173.199999999999</v>
      </c>
      <c r="G409" s="52">
        <f t="shared" si="79"/>
        <v>10.1732</v>
      </c>
      <c r="H409" s="54">
        <f t="shared" si="73"/>
        <v>1.4625833333333333</v>
      </c>
      <c r="I409" s="87">
        <f t="shared" si="76"/>
        <v>-1.6000000000007731E-5</v>
      </c>
      <c r="J409" s="54">
        <f t="shared" si="80"/>
        <v>0.96000000000046382</v>
      </c>
      <c r="K409" s="54">
        <f t="shared" si="77"/>
        <v>0.50258333333286953</v>
      </c>
      <c r="L409" s="58"/>
      <c r="M409" s="59"/>
      <c r="N409" s="56">
        <f t="shared" si="81"/>
        <v>52.043590277777732</v>
      </c>
      <c r="O409" s="56">
        <f t="shared" si="82"/>
        <v>4.188194444438556E-2</v>
      </c>
      <c r="P409" s="56">
        <f>SUM($O$13:O409)</f>
        <v>31.697190277777761</v>
      </c>
      <c r="Q409" s="56">
        <f t="shared" si="83"/>
        <v>20.346399999999971</v>
      </c>
    </row>
    <row r="410" spans="1:17" x14ac:dyDescent="0.35">
      <c r="A410" s="63">
        <v>0.49194444444444446</v>
      </c>
      <c r="B410" s="81">
        <f t="shared" si="75"/>
        <v>2140.9999999999991</v>
      </c>
      <c r="C410" s="54">
        <f t="shared" si="74"/>
        <v>35.683333333333316</v>
      </c>
      <c r="D410" s="54">
        <f t="shared" si="78"/>
        <v>0.10000000000001563</v>
      </c>
      <c r="E410">
        <v>36.9</v>
      </c>
      <c r="F410" s="31">
        <f>SUM($E$13:E410)</f>
        <v>10210.099999999999</v>
      </c>
      <c r="G410" s="52">
        <f t="shared" si="79"/>
        <v>10.210099999999999</v>
      </c>
      <c r="H410" s="54">
        <f t="shared" si="73"/>
        <v>1.4625833333333333</v>
      </c>
      <c r="I410" s="87">
        <f t="shared" si="76"/>
        <v>-1.2299999999998078E-5</v>
      </c>
      <c r="J410" s="54">
        <f t="shared" si="80"/>
        <v>0.73799999999988464</v>
      </c>
      <c r="K410" s="54">
        <f t="shared" si="77"/>
        <v>0.72458333333344871</v>
      </c>
      <c r="L410" s="58"/>
      <c r="M410" s="59"/>
      <c r="N410" s="56">
        <f t="shared" si="81"/>
        <v>52.189848611111088</v>
      </c>
      <c r="O410" s="56">
        <f t="shared" si="82"/>
        <v>7.2458333333356204E-2</v>
      </c>
      <c r="P410" s="56">
        <f>SUM($O$13:O410)</f>
        <v>31.769648611111116</v>
      </c>
      <c r="Q410" s="56">
        <f t="shared" si="83"/>
        <v>20.420199999999973</v>
      </c>
    </row>
    <row r="411" spans="1:17" x14ac:dyDescent="0.35">
      <c r="A411" s="63">
        <v>0.49200231481481477</v>
      </c>
      <c r="B411" s="81">
        <f t="shared" si="75"/>
        <v>2145.9999999999964</v>
      </c>
      <c r="C411" s="54">
        <f t="shared" si="74"/>
        <v>35.766666666666609</v>
      </c>
      <c r="D411" s="54">
        <f t="shared" si="78"/>
        <v>8.3333333333293069E-2</v>
      </c>
      <c r="E411">
        <v>36.5</v>
      </c>
      <c r="F411" s="31">
        <f>SUM($E$13:E411)</f>
        <v>10246.599999999999</v>
      </c>
      <c r="G411" s="52">
        <f t="shared" si="79"/>
        <v>10.246599999999999</v>
      </c>
      <c r="H411" s="54">
        <f t="shared" si="73"/>
        <v>1.4625833333333333</v>
      </c>
      <c r="I411" s="87">
        <f t="shared" si="76"/>
        <v>-1.4600000000007053E-5</v>
      </c>
      <c r="J411" s="54">
        <f t="shared" si="80"/>
        <v>0.87600000000042322</v>
      </c>
      <c r="K411" s="54">
        <f t="shared" si="77"/>
        <v>0.58658333333291013</v>
      </c>
      <c r="L411" s="58"/>
      <c r="M411" s="59"/>
      <c r="N411" s="56">
        <f t="shared" si="81"/>
        <v>52.311730555555471</v>
      </c>
      <c r="O411" s="56">
        <f t="shared" si="82"/>
        <v>4.888194444438556E-2</v>
      </c>
      <c r="P411" s="56">
        <f>SUM($O$13:O411)</f>
        <v>31.818530555555501</v>
      </c>
      <c r="Q411" s="56">
        <f t="shared" si="83"/>
        <v>20.49319999999997</v>
      </c>
    </row>
    <row r="412" spans="1:17" x14ac:dyDescent="0.35">
      <c r="A412" s="63">
        <v>0.49207175925925922</v>
      </c>
      <c r="B412" s="81">
        <f t="shared" si="75"/>
        <v>2151.9999999999973</v>
      </c>
      <c r="C412" s="54">
        <f t="shared" si="74"/>
        <v>35.866666666666625</v>
      </c>
      <c r="D412" s="54">
        <f t="shared" si="78"/>
        <v>0.10000000000001563</v>
      </c>
      <c r="E412">
        <v>35.9</v>
      </c>
      <c r="F412" s="31">
        <f>SUM($E$13:E412)</f>
        <v>10282.499999999998</v>
      </c>
      <c r="G412" s="52">
        <f t="shared" si="79"/>
        <v>10.282499999999999</v>
      </c>
      <c r="H412" s="54">
        <f t="shared" si="73"/>
        <v>1.4625833333333333</v>
      </c>
      <c r="I412" s="87">
        <f t="shared" si="76"/>
        <v>-1.1966666666664796E-5</v>
      </c>
      <c r="J412" s="54">
        <f t="shared" si="80"/>
        <v>0.71799999999988773</v>
      </c>
      <c r="K412" s="54">
        <f t="shared" si="77"/>
        <v>0.74458333333344562</v>
      </c>
      <c r="L412" s="58"/>
      <c r="M412" s="59"/>
      <c r="N412" s="56">
        <f t="shared" si="81"/>
        <v>52.457988888888828</v>
      </c>
      <c r="O412" s="56">
        <f t="shared" si="82"/>
        <v>7.4458333333356205E-2</v>
      </c>
      <c r="P412" s="56">
        <f>SUM($O$13:O412)</f>
        <v>31.892988888888858</v>
      </c>
      <c r="Q412" s="56">
        <f t="shared" si="83"/>
        <v>20.564999999999969</v>
      </c>
    </row>
    <row r="413" spans="1:17" x14ac:dyDescent="0.35">
      <c r="A413" s="63">
        <v>0.49212962962962964</v>
      </c>
      <c r="B413" s="81">
        <f t="shared" si="75"/>
        <v>2157.0000000000014</v>
      </c>
      <c r="C413" s="54">
        <f t="shared" si="74"/>
        <v>35.950000000000024</v>
      </c>
      <c r="D413" s="54">
        <f t="shared" si="78"/>
        <v>8.3333333333399651E-2</v>
      </c>
      <c r="E413">
        <v>32.799999999999997</v>
      </c>
      <c r="F413" s="31">
        <f>SUM($E$13:E413)</f>
        <v>10315.299999999997</v>
      </c>
      <c r="G413" s="52">
        <f t="shared" si="79"/>
        <v>10.315299999999997</v>
      </c>
      <c r="H413" s="54">
        <f t="shared" si="73"/>
        <v>1.4625833333333333</v>
      </c>
      <c r="I413" s="87">
        <f t="shared" si="76"/>
        <v>-1.3119999999989558E-5</v>
      </c>
      <c r="J413" s="54">
        <f t="shared" si="80"/>
        <v>0.78719999999937351</v>
      </c>
      <c r="K413" s="54">
        <f t="shared" si="77"/>
        <v>0.67538333333395983</v>
      </c>
      <c r="L413" s="58"/>
      <c r="M413" s="59"/>
      <c r="N413" s="56">
        <f t="shared" si="81"/>
        <v>52.579870833333366</v>
      </c>
      <c r="O413" s="56">
        <f t="shared" si="82"/>
        <v>5.6281944444541446E-2</v>
      </c>
      <c r="P413" s="56">
        <f>SUM($O$13:O413)</f>
        <v>31.949270833333401</v>
      </c>
      <c r="Q413" s="56">
        <f t="shared" si="83"/>
        <v>20.630599999999966</v>
      </c>
    </row>
    <row r="414" spans="1:17" x14ac:dyDescent="0.35">
      <c r="A414" s="63">
        <v>0.49219907407407404</v>
      </c>
      <c r="B414" s="81">
        <f t="shared" si="75"/>
        <v>2162.9999999999959</v>
      </c>
      <c r="C414" s="54">
        <f t="shared" si="74"/>
        <v>36.049999999999933</v>
      </c>
      <c r="D414" s="54">
        <f t="shared" si="78"/>
        <v>9.9999999999909051E-2</v>
      </c>
      <c r="E414">
        <v>36.9</v>
      </c>
      <c r="F414" s="31">
        <f>SUM($E$13:E414)</f>
        <v>10352.199999999997</v>
      </c>
      <c r="G414" s="52">
        <f t="shared" si="79"/>
        <v>10.352199999999996</v>
      </c>
      <c r="H414" s="54">
        <f t="shared" si="73"/>
        <v>1.4625833333333333</v>
      </c>
      <c r="I414" s="87">
        <f t="shared" si="76"/>
        <v>-1.2300000000011188E-5</v>
      </c>
      <c r="J414" s="54">
        <f t="shared" si="80"/>
        <v>0.73800000000067123</v>
      </c>
      <c r="K414" s="54">
        <f t="shared" si="77"/>
        <v>0.72458333333266212</v>
      </c>
      <c r="L414" s="58"/>
      <c r="M414" s="59"/>
      <c r="N414" s="56">
        <f t="shared" si="81"/>
        <v>52.726129166666567</v>
      </c>
      <c r="O414" s="56">
        <f t="shared" si="82"/>
        <v>7.2458333333200314E-2</v>
      </c>
      <c r="P414" s="56">
        <f>SUM($O$13:O414)</f>
        <v>32.021729166666603</v>
      </c>
      <c r="Q414" s="56">
        <f t="shared" si="83"/>
        <v>20.704399999999964</v>
      </c>
    </row>
    <row r="415" spans="1:17" x14ac:dyDescent="0.35">
      <c r="A415" s="63">
        <v>0.49225694444444446</v>
      </c>
      <c r="B415" s="81">
        <f t="shared" si="75"/>
        <v>2168</v>
      </c>
      <c r="C415" s="54">
        <f t="shared" si="74"/>
        <v>36.133333333333333</v>
      </c>
      <c r="D415" s="54">
        <f t="shared" si="78"/>
        <v>8.3333333333399651E-2</v>
      </c>
      <c r="E415">
        <v>38.200000000000003</v>
      </c>
      <c r="F415" s="31">
        <f>SUM($E$13:E415)</f>
        <v>10390.399999999998</v>
      </c>
      <c r="G415" s="52">
        <f t="shared" si="79"/>
        <v>10.390399999999998</v>
      </c>
      <c r="H415" s="54">
        <f t="shared" si="73"/>
        <v>1.4625833333333333</v>
      </c>
      <c r="I415" s="87">
        <f t="shared" si="76"/>
        <v>-1.5279999999987839E-5</v>
      </c>
      <c r="J415" s="54">
        <f t="shared" si="80"/>
        <v>0.91679999999927042</v>
      </c>
      <c r="K415" s="54">
        <f t="shared" si="77"/>
        <v>0.54578333333406293</v>
      </c>
      <c r="L415" s="58"/>
      <c r="M415" s="59"/>
      <c r="N415" s="56">
        <f t="shared" si="81"/>
        <v>52.848011111111113</v>
      </c>
      <c r="O415" s="56">
        <f t="shared" si="82"/>
        <v>4.5481944444541442E-2</v>
      </c>
      <c r="P415" s="56">
        <f>SUM($O$13:O415)</f>
        <v>32.067211111111142</v>
      </c>
      <c r="Q415" s="56">
        <f t="shared" si="83"/>
        <v>20.780799999999971</v>
      </c>
    </row>
    <row r="416" spans="1:17" x14ac:dyDescent="0.35">
      <c r="A416" s="63">
        <v>0.49231481481481482</v>
      </c>
      <c r="B416" s="81">
        <f t="shared" si="75"/>
        <v>2172.9999999999977</v>
      </c>
      <c r="C416" s="54">
        <f t="shared" si="74"/>
        <v>36.216666666666626</v>
      </c>
      <c r="D416" s="54">
        <f t="shared" si="78"/>
        <v>8.3333333333293069E-2</v>
      </c>
      <c r="E416">
        <v>33.9</v>
      </c>
      <c r="F416" s="31">
        <f>SUM($E$13:E416)</f>
        <v>10424.299999999997</v>
      </c>
      <c r="G416" s="52">
        <f t="shared" si="79"/>
        <v>10.424299999999997</v>
      </c>
      <c r="H416" s="54">
        <f t="shared" si="73"/>
        <v>1.4625833333333333</v>
      </c>
      <c r="I416" s="87">
        <f t="shared" si="76"/>
        <v>-1.3560000000006552E-5</v>
      </c>
      <c r="J416" s="54">
        <f t="shared" si="80"/>
        <v>0.81360000000039312</v>
      </c>
      <c r="K416" s="54">
        <f t="shared" si="77"/>
        <v>0.64898333333294023</v>
      </c>
      <c r="L416" s="58"/>
      <c r="M416" s="59"/>
      <c r="N416" s="56">
        <f t="shared" si="81"/>
        <v>52.969893055555495</v>
      </c>
      <c r="O416" s="56">
        <f t="shared" si="82"/>
        <v>5.4081944444385556E-2</v>
      </c>
      <c r="P416" s="56">
        <f>SUM($O$13:O416)</f>
        <v>32.121293055555526</v>
      </c>
      <c r="Q416" s="56">
        <f t="shared" si="83"/>
        <v>20.848599999999969</v>
      </c>
    </row>
    <row r="417" spans="1:17" x14ac:dyDescent="0.35">
      <c r="A417" s="63">
        <v>0.49238425925925927</v>
      </c>
      <c r="B417" s="81">
        <f t="shared" si="75"/>
        <v>2178.9999999999986</v>
      </c>
      <c r="C417" s="54">
        <f t="shared" si="74"/>
        <v>36.316666666666642</v>
      </c>
      <c r="D417" s="54">
        <f t="shared" si="78"/>
        <v>0.10000000000001563</v>
      </c>
      <c r="E417">
        <v>36.1</v>
      </c>
      <c r="F417" s="31">
        <f>SUM($E$13:E417)</f>
        <v>10460.399999999998</v>
      </c>
      <c r="G417" s="52">
        <f t="shared" si="79"/>
        <v>10.460399999999998</v>
      </c>
      <c r="H417" s="54">
        <f t="shared" si="73"/>
        <v>1.4625833333333333</v>
      </c>
      <c r="I417" s="87">
        <f t="shared" si="76"/>
        <v>-1.2033333333331453E-5</v>
      </c>
      <c r="J417" s="54">
        <f t="shared" si="80"/>
        <v>0.72199999999988718</v>
      </c>
      <c r="K417" s="54">
        <f t="shared" si="77"/>
        <v>0.74058333333344617</v>
      </c>
      <c r="L417" s="58"/>
      <c r="M417" s="59"/>
      <c r="N417" s="56">
        <f t="shared" si="81"/>
        <v>53.116151388888852</v>
      </c>
      <c r="O417" s="56">
        <f t="shared" si="82"/>
        <v>7.4058333333356194E-2</v>
      </c>
      <c r="P417" s="56">
        <f>SUM($O$13:O417)</f>
        <v>32.195351388888881</v>
      </c>
      <c r="Q417" s="56">
        <f t="shared" si="83"/>
        <v>20.920799999999971</v>
      </c>
    </row>
    <row r="418" spans="1:17" x14ac:dyDescent="0.35">
      <c r="A418" s="63">
        <v>0.49244212962962958</v>
      </c>
      <c r="B418" s="81">
        <f t="shared" si="75"/>
        <v>2183.9999999999959</v>
      </c>
      <c r="C418" s="54">
        <f t="shared" si="74"/>
        <v>36.399999999999935</v>
      </c>
      <c r="D418" s="54">
        <f t="shared" si="78"/>
        <v>8.3333333333293069E-2</v>
      </c>
      <c r="E418">
        <v>35.6</v>
      </c>
      <c r="F418" s="31">
        <f>SUM($E$13:E418)</f>
        <v>10495.999999999998</v>
      </c>
      <c r="G418" s="52">
        <f t="shared" si="79"/>
        <v>10.495999999999999</v>
      </c>
      <c r="H418" s="54">
        <f t="shared" si="73"/>
        <v>1.4625833333333333</v>
      </c>
      <c r="I418" s="87">
        <f t="shared" si="76"/>
        <v>-1.424000000000688E-5</v>
      </c>
      <c r="J418" s="54">
        <f t="shared" si="80"/>
        <v>0.85440000000041283</v>
      </c>
      <c r="K418" s="54">
        <f t="shared" si="77"/>
        <v>0.60818333333292052</v>
      </c>
      <c r="L418" s="58"/>
      <c r="M418" s="59"/>
      <c r="N418" s="56">
        <f t="shared" si="81"/>
        <v>53.238033333333242</v>
      </c>
      <c r="O418" s="56">
        <f t="shared" si="82"/>
        <v>5.0681944444385556E-2</v>
      </c>
      <c r="P418" s="56">
        <f>SUM($O$13:O418)</f>
        <v>32.246033333333266</v>
      </c>
      <c r="Q418" s="56">
        <f t="shared" si="83"/>
        <v>20.991999999999976</v>
      </c>
    </row>
    <row r="419" spans="1:17" x14ac:dyDescent="0.35">
      <c r="A419" s="63">
        <v>0.49249999999999999</v>
      </c>
      <c r="B419" s="81">
        <f t="shared" si="75"/>
        <v>2189</v>
      </c>
      <c r="C419" s="54">
        <f t="shared" si="74"/>
        <v>36.483333333333334</v>
      </c>
      <c r="D419" s="54">
        <f t="shared" si="78"/>
        <v>8.3333333333399651E-2</v>
      </c>
      <c r="E419">
        <v>31.4</v>
      </c>
      <c r="F419" s="31">
        <f>SUM($E$13:E419)</f>
        <v>10527.399999999998</v>
      </c>
      <c r="G419" s="52">
        <f t="shared" si="79"/>
        <v>10.527399999999998</v>
      </c>
      <c r="H419" s="54">
        <f t="shared" si="73"/>
        <v>1.4625833333333333</v>
      </c>
      <c r="I419" s="87">
        <f t="shared" si="76"/>
        <v>-1.2559999999990003E-5</v>
      </c>
      <c r="J419" s="54">
        <f t="shared" si="80"/>
        <v>0.75359999999940019</v>
      </c>
      <c r="K419" s="54">
        <f t="shared" si="77"/>
        <v>0.70898333333393315</v>
      </c>
      <c r="L419" s="58"/>
      <c r="M419" s="59"/>
      <c r="N419" s="56">
        <f t="shared" si="81"/>
        <v>53.35991527777778</v>
      </c>
      <c r="O419" s="56">
        <f t="shared" si="82"/>
        <v>5.908194444454145E-2</v>
      </c>
      <c r="P419" s="56">
        <f>SUM($O$13:O419)</f>
        <v>32.305115277777809</v>
      </c>
      <c r="Q419" s="56">
        <f t="shared" si="83"/>
        <v>21.054799999999972</v>
      </c>
    </row>
    <row r="420" spans="1:17" x14ac:dyDescent="0.35">
      <c r="A420" s="63">
        <v>0.49255787037037035</v>
      </c>
      <c r="B420" s="81">
        <f t="shared" si="75"/>
        <v>2193.9999999999977</v>
      </c>
      <c r="C420" s="54">
        <f t="shared" si="74"/>
        <v>36.566666666666627</v>
      </c>
      <c r="D420" s="54">
        <f t="shared" si="78"/>
        <v>8.3333333333293069E-2</v>
      </c>
      <c r="E420">
        <v>36.9</v>
      </c>
      <c r="F420" s="31">
        <f>SUM($E$13:E420)</f>
        <v>10564.299999999997</v>
      </c>
      <c r="G420" s="52">
        <f t="shared" si="79"/>
        <v>10.564299999999998</v>
      </c>
      <c r="H420" s="54">
        <f t="shared" si="73"/>
        <v>1.4625833333333333</v>
      </c>
      <c r="I420" s="87">
        <f t="shared" si="76"/>
        <v>-1.476000000000713E-5</v>
      </c>
      <c r="J420" s="54">
        <f t="shared" si="80"/>
        <v>0.88560000000042782</v>
      </c>
      <c r="K420" s="54">
        <f t="shared" si="77"/>
        <v>0.57698333333290552</v>
      </c>
      <c r="L420" s="58"/>
      <c r="M420" s="59"/>
      <c r="N420" s="56">
        <f t="shared" si="81"/>
        <v>53.481797222222163</v>
      </c>
      <c r="O420" s="56">
        <f t="shared" si="82"/>
        <v>4.8081944444385565E-2</v>
      </c>
      <c r="P420" s="56">
        <f>SUM($O$13:O420)</f>
        <v>32.353197222222192</v>
      </c>
      <c r="Q420" s="56">
        <f t="shared" si="83"/>
        <v>21.12859999999997</v>
      </c>
    </row>
    <row r="421" spans="1:17" x14ac:dyDescent="0.35">
      <c r="A421" s="63">
        <v>0.49262731481481481</v>
      </c>
      <c r="B421" s="81">
        <f t="shared" si="75"/>
        <v>2199.9999999999986</v>
      </c>
      <c r="C421" s="54">
        <f t="shared" si="74"/>
        <v>36.666666666666643</v>
      </c>
      <c r="D421" s="54">
        <f t="shared" si="78"/>
        <v>0.10000000000001563</v>
      </c>
      <c r="E421">
        <v>34.5</v>
      </c>
      <c r="F421" s="31">
        <f>SUM($E$13:E421)</f>
        <v>10598.799999999997</v>
      </c>
      <c r="G421" s="52">
        <f t="shared" si="79"/>
        <v>10.598799999999997</v>
      </c>
      <c r="H421" s="54">
        <f t="shared" si="73"/>
        <v>1.4625833333333333</v>
      </c>
      <c r="I421" s="87">
        <f t="shared" si="76"/>
        <v>-1.1499999999998203E-5</v>
      </c>
      <c r="J421" s="54">
        <f t="shared" si="80"/>
        <v>0.68999999999989214</v>
      </c>
      <c r="K421" s="54">
        <f t="shared" si="77"/>
        <v>0.7725833333334412</v>
      </c>
      <c r="L421" s="58"/>
      <c r="M421" s="59"/>
      <c r="N421" s="56">
        <f t="shared" si="81"/>
        <v>53.62805555555552</v>
      </c>
      <c r="O421" s="56">
        <f t="shared" si="82"/>
        <v>7.7258333333356202E-2</v>
      </c>
      <c r="P421" s="56">
        <f>SUM($O$13:O421)</f>
        <v>32.430455555555547</v>
      </c>
      <c r="Q421" s="56">
        <f t="shared" si="83"/>
        <v>21.197599999999973</v>
      </c>
    </row>
    <row r="422" spans="1:17" x14ac:dyDescent="0.35">
      <c r="A422" s="63">
        <v>0.49268518518518517</v>
      </c>
      <c r="B422" s="81">
        <f t="shared" si="75"/>
        <v>2204.9999999999964</v>
      </c>
      <c r="C422" s="54">
        <f t="shared" si="74"/>
        <v>36.749999999999936</v>
      </c>
      <c r="D422" s="54">
        <f t="shared" si="78"/>
        <v>8.3333333333293069E-2</v>
      </c>
      <c r="E422">
        <v>36.799999999999997</v>
      </c>
      <c r="F422" s="31">
        <f>SUM($E$13:E422)</f>
        <v>10635.599999999997</v>
      </c>
      <c r="G422" s="52">
        <f t="shared" si="79"/>
        <v>10.635599999999997</v>
      </c>
      <c r="H422" s="54">
        <f t="shared" si="73"/>
        <v>1.4625833333333333</v>
      </c>
      <c r="I422" s="87">
        <f t="shared" si="76"/>
        <v>-1.4720000000007111E-5</v>
      </c>
      <c r="J422" s="54">
        <f t="shared" si="80"/>
        <v>0.88320000000042664</v>
      </c>
      <c r="K422" s="54">
        <f t="shared" si="77"/>
        <v>0.5793833333329067</v>
      </c>
      <c r="L422" s="58"/>
      <c r="M422" s="59"/>
      <c r="N422" s="56">
        <f t="shared" si="81"/>
        <v>53.749937499999909</v>
      </c>
      <c r="O422" s="56">
        <f t="shared" si="82"/>
        <v>4.8281944444385563E-2</v>
      </c>
      <c r="P422" s="56">
        <f>SUM($O$13:O422)</f>
        <v>32.47873749999993</v>
      </c>
      <c r="Q422" s="56">
        <f t="shared" si="83"/>
        <v>21.271199999999979</v>
      </c>
    </row>
    <row r="423" spans="1:17" x14ac:dyDescent="0.35">
      <c r="A423" s="63">
        <v>0.49274305555555559</v>
      </c>
      <c r="B423" s="81">
        <f t="shared" si="75"/>
        <v>2210</v>
      </c>
      <c r="C423" s="54">
        <f t="shared" si="74"/>
        <v>36.833333333333336</v>
      </c>
      <c r="D423" s="54">
        <f t="shared" si="78"/>
        <v>8.3333333333399651E-2</v>
      </c>
      <c r="E423">
        <v>34.700000000000003</v>
      </c>
      <c r="F423" s="31">
        <f>SUM($E$13:E423)</f>
        <v>10670.299999999997</v>
      </c>
      <c r="G423" s="52">
        <f t="shared" si="79"/>
        <v>10.670299999999997</v>
      </c>
      <c r="H423" s="54">
        <f t="shared" si="73"/>
        <v>1.4625833333333333</v>
      </c>
      <c r="I423" s="87">
        <f t="shared" si="76"/>
        <v>-1.3879999999988956E-5</v>
      </c>
      <c r="J423" s="54">
        <f t="shared" si="80"/>
        <v>0.83279999999933729</v>
      </c>
      <c r="K423" s="54">
        <f t="shared" si="77"/>
        <v>0.62978333333399605</v>
      </c>
      <c r="L423" s="58"/>
      <c r="M423" s="59"/>
      <c r="N423" s="56">
        <f t="shared" si="81"/>
        <v>53.871819444444448</v>
      </c>
      <c r="O423" s="56">
        <f t="shared" si="82"/>
        <v>5.2481944444541434E-2</v>
      </c>
      <c r="P423" s="56">
        <f>SUM($O$13:O423)</f>
        <v>32.531219444444474</v>
      </c>
      <c r="Q423" s="56">
        <f t="shared" si="83"/>
        <v>21.340599999999974</v>
      </c>
    </row>
    <row r="424" spans="1:17" x14ac:dyDescent="0.35">
      <c r="A424" s="63">
        <v>0.49280092592592589</v>
      </c>
      <c r="B424" s="81">
        <f t="shared" si="75"/>
        <v>2214.9999999999977</v>
      </c>
      <c r="C424" s="54">
        <f t="shared" si="74"/>
        <v>36.916666666666629</v>
      </c>
      <c r="D424" s="54">
        <f t="shared" si="78"/>
        <v>8.3333333333293069E-2</v>
      </c>
      <c r="E424">
        <v>33.4</v>
      </c>
      <c r="F424" s="31">
        <f>SUM($E$13:E424)</f>
        <v>10703.699999999997</v>
      </c>
      <c r="G424" s="52">
        <f t="shared" si="79"/>
        <v>10.703699999999998</v>
      </c>
      <c r="H424" s="54">
        <f t="shared" si="73"/>
        <v>1.4625833333333333</v>
      </c>
      <c r="I424" s="87">
        <f t="shared" si="76"/>
        <v>-1.3360000000006454E-5</v>
      </c>
      <c r="J424" s="54">
        <f t="shared" si="80"/>
        <v>0.80160000000038723</v>
      </c>
      <c r="K424" s="54">
        <f t="shared" si="77"/>
        <v>0.66098333333294612</v>
      </c>
      <c r="L424" s="58"/>
      <c r="M424" s="59"/>
      <c r="N424" s="56">
        <f t="shared" si="81"/>
        <v>53.993701388888837</v>
      </c>
      <c r="O424" s="56">
        <f t="shared" si="82"/>
        <v>5.5081944444385564E-2</v>
      </c>
      <c r="P424" s="56">
        <f>SUM($O$13:O424)</f>
        <v>32.586301388888863</v>
      </c>
      <c r="Q424" s="56">
        <f t="shared" si="83"/>
        <v>21.407399999999974</v>
      </c>
    </row>
    <row r="425" spans="1:17" x14ac:dyDescent="0.35">
      <c r="A425" s="63">
        <v>0.49287037037037035</v>
      </c>
      <c r="B425" s="81">
        <f t="shared" si="75"/>
        <v>2220.9999999999986</v>
      </c>
      <c r="C425" s="54">
        <f t="shared" si="74"/>
        <v>37.016666666666644</v>
      </c>
      <c r="D425" s="54">
        <f t="shared" si="78"/>
        <v>0.10000000000001563</v>
      </c>
      <c r="E425">
        <v>33.799999999999997</v>
      </c>
      <c r="F425" s="31">
        <f>SUM($E$13:E425)</f>
        <v>10737.499999999996</v>
      </c>
      <c r="G425" s="52">
        <f t="shared" si="79"/>
        <v>10.737499999999997</v>
      </c>
      <c r="H425" s="54">
        <f t="shared" si="73"/>
        <v>1.4625833333333333</v>
      </c>
      <c r="I425" s="87">
        <f t="shared" si="76"/>
        <v>-1.1266666666664905E-5</v>
      </c>
      <c r="J425" s="54">
        <f t="shared" si="80"/>
        <v>0.67599999999989424</v>
      </c>
      <c r="K425" s="54">
        <f t="shared" si="77"/>
        <v>0.78658333333343911</v>
      </c>
      <c r="L425" s="58"/>
      <c r="M425" s="59"/>
      <c r="N425" s="56">
        <f t="shared" si="81"/>
        <v>54.139959722222187</v>
      </c>
      <c r="O425" s="56">
        <f t="shared" si="82"/>
        <v>7.8658333333356201E-2</v>
      </c>
      <c r="P425" s="56">
        <f>SUM($O$13:O425)</f>
        <v>32.664959722222221</v>
      </c>
      <c r="Q425" s="56">
        <f t="shared" si="83"/>
        <v>21.474999999999966</v>
      </c>
    </row>
    <row r="426" spans="1:17" x14ac:dyDescent="0.35">
      <c r="A426" s="63">
        <v>0.49292824074074071</v>
      </c>
      <c r="B426" s="81">
        <f t="shared" si="75"/>
        <v>2225.9999999999964</v>
      </c>
      <c r="C426" s="54">
        <f t="shared" si="74"/>
        <v>37.099999999999937</v>
      </c>
      <c r="D426" s="54">
        <f t="shared" si="78"/>
        <v>8.3333333333293069E-2</v>
      </c>
      <c r="E426">
        <v>34.200000000000003</v>
      </c>
      <c r="F426" s="31">
        <f>SUM($E$13:E426)</f>
        <v>10771.699999999997</v>
      </c>
      <c r="G426" s="52">
        <f t="shared" si="79"/>
        <v>10.771699999999997</v>
      </c>
      <c r="H426" s="54">
        <f t="shared" si="73"/>
        <v>1.4625833333333333</v>
      </c>
      <c r="I426" s="87">
        <f t="shared" si="76"/>
        <v>-1.368000000000661E-5</v>
      </c>
      <c r="J426" s="54">
        <f t="shared" si="80"/>
        <v>0.82080000000039666</v>
      </c>
      <c r="K426" s="54">
        <f t="shared" si="77"/>
        <v>0.64178333333293669</v>
      </c>
      <c r="L426" s="58"/>
      <c r="M426" s="59"/>
      <c r="N426" s="56">
        <f t="shared" si="81"/>
        <v>54.261841666666577</v>
      </c>
      <c r="O426" s="56">
        <f t="shared" si="82"/>
        <v>5.3481944444385553E-2</v>
      </c>
      <c r="P426" s="56">
        <f>SUM($O$13:O426)</f>
        <v>32.718441666666607</v>
      </c>
      <c r="Q426" s="56">
        <f t="shared" si="83"/>
        <v>21.54339999999997</v>
      </c>
    </row>
    <row r="427" spans="1:17" x14ac:dyDescent="0.35">
      <c r="A427" s="63">
        <v>0.49298611111111112</v>
      </c>
      <c r="B427" s="81">
        <f t="shared" si="75"/>
        <v>2231</v>
      </c>
      <c r="C427" s="54">
        <f t="shared" si="74"/>
        <v>37.183333333333337</v>
      </c>
      <c r="D427" s="54">
        <f t="shared" si="78"/>
        <v>8.3333333333399651E-2</v>
      </c>
      <c r="E427">
        <v>34.6</v>
      </c>
      <c r="F427" s="31">
        <f>SUM($E$13:E427)</f>
        <v>10806.299999999997</v>
      </c>
      <c r="G427" s="52">
        <f t="shared" si="79"/>
        <v>10.806299999999997</v>
      </c>
      <c r="H427" s="54">
        <f t="shared" si="73"/>
        <v>1.4625833333333333</v>
      </c>
      <c r="I427" s="87">
        <f t="shared" si="76"/>
        <v>-1.3839999999988987E-5</v>
      </c>
      <c r="J427" s="54">
        <f t="shared" si="80"/>
        <v>0.83039999999933922</v>
      </c>
      <c r="K427" s="54">
        <f t="shared" si="77"/>
        <v>0.63218333333399412</v>
      </c>
      <c r="L427" s="58"/>
      <c r="M427" s="59"/>
      <c r="N427" s="56">
        <f t="shared" si="81"/>
        <v>54.383723611111115</v>
      </c>
      <c r="O427" s="56">
        <f t="shared" si="82"/>
        <v>5.2681944444541433E-2</v>
      </c>
      <c r="P427" s="56">
        <f>SUM($O$13:O427)</f>
        <v>32.77112361111115</v>
      </c>
      <c r="Q427" s="56">
        <f t="shared" si="83"/>
        <v>21.612599999999965</v>
      </c>
    </row>
    <row r="428" spans="1:17" x14ac:dyDescent="0.35">
      <c r="A428" s="63">
        <v>0.49304398148148149</v>
      </c>
      <c r="B428" s="81">
        <f t="shared" si="75"/>
        <v>2235.9999999999977</v>
      </c>
      <c r="C428" s="54">
        <f t="shared" si="74"/>
        <v>37.26666666666663</v>
      </c>
      <c r="D428" s="54">
        <f t="shared" si="78"/>
        <v>8.3333333333293069E-2</v>
      </c>
      <c r="E428">
        <v>32</v>
      </c>
      <c r="F428" s="31">
        <f>SUM($E$13:E428)</f>
        <v>10838.299999999997</v>
      </c>
      <c r="G428" s="52">
        <f t="shared" si="79"/>
        <v>10.838299999999997</v>
      </c>
      <c r="H428" s="54">
        <f t="shared" si="73"/>
        <v>1.4625833333333333</v>
      </c>
      <c r="I428" s="87">
        <f t="shared" si="76"/>
        <v>-1.2800000000006184E-5</v>
      </c>
      <c r="J428" s="54">
        <f t="shared" si="80"/>
        <v>0.76800000000037105</v>
      </c>
      <c r="K428" s="54">
        <f t="shared" si="77"/>
        <v>0.69458333333296229</v>
      </c>
      <c r="L428" s="58"/>
      <c r="M428" s="59"/>
      <c r="N428" s="56">
        <f t="shared" si="81"/>
        <v>54.505605555555505</v>
      </c>
      <c r="O428" s="56">
        <f t="shared" si="82"/>
        <v>5.7881944444385561E-2</v>
      </c>
      <c r="P428" s="56">
        <f>SUM($O$13:O428)</f>
        <v>32.829005555555533</v>
      </c>
      <c r="Q428" s="56">
        <f t="shared" si="83"/>
        <v>21.676599999999972</v>
      </c>
    </row>
    <row r="429" spans="1:17" x14ac:dyDescent="0.35">
      <c r="A429" s="63">
        <v>0.49311342592592594</v>
      </c>
      <c r="B429" s="81">
        <f t="shared" si="75"/>
        <v>2241.9999999999986</v>
      </c>
      <c r="C429" s="54">
        <f t="shared" si="74"/>
        <v>37.366666666666646</v>
      </c>
      <c r="D429" s="54">
        <f t="shared" si="78"/>
        <v>0.10000000000001563</v>
      </c>
      <c r="E429">
        <v>36</v>
      </c>
      <c r="F429" s="31">
        <f>SUM($E$13:E429)</f>
        <v>10874.299999999997</v>
      </c>
      <c r="G429" s="52">
        <f t="shared" si="79"/>
        <v>10.874299999999998</v>
      </c>
      <c r="H429" s="54">
        <f t="shared" si="73"/>
        <v>1.4625833333333333</v>
      </c>
      <c r="I429" s="87">
        <f t="shared" si="76"/>
        <v>-1.1999999999998123E-5</v>
      </c>
      <c r="J429" s="54">
        <f t="shared" si="80"/>
        <v>0.7199999999998874</v>
      </c>
      <c r="K429" s="54">
        <f t="shared" si="77"/>
        <v>0.74258333333344595</v>
      </c>
      <c r="L429" s="58"/>
      <c r="M429" s="59"/>
      <c r="N429" s="56">
        <f t="shared" si="81"/>
        <v>54.651863888888862</v>
      </c>
      <c r="O429" s="56">
        <f t="shared" si="82"/>
        <v>7.42583333333562E-2</v>
      </c>
      <c r="P429" s="56">
        <f>SUM($O$13:O429)</f>
        <v>32.903263888888887</v>
      </c>
      <c r="Q429" s="56">
        <f t="shared" si="83"/>
        <v>21.748599999999975</v>
      </c>
    </row>
    <row r="430" spans="1:17" x14ac:dyDescent="0.35">
      <c r="A430" s="63">
        <v>0.49317129629629625</v>
      </c>
      <c r="B430" s="81">
        <f t="shared" si="75"/>
        <v>2246.9999999999964</v>
      </c>
      <c r="C430" s="54">
        <f t="shared" si="74"/>
        <v>37.449999999999939</v>
      </c>
      <c r="D430" s="54">
        <f t="shared" si="78"/>
        <v>8.3333333333293069E-2</v>
      </c>
      <c r="E430">
        <v>33.799999999999997</v>
      </c>
      <c r="F430" s="31">
        <f>SUM($E$13:E430)</f>
        <v>10908.099999999997</v>
      </c>
      <c r="G430" s="52">
        <f t="shared" si="79"/>
        <v>10.908099999999997</v>
      </c>
      <c r="H430" s="54">
        <f t="shared" si="73"/>
        <v>1.4625833333333333</v>
      </c>
      <c r="I430" s="87">
        <f t="shared" si="76"/>
        <v>-1.352000000000653E-5</v>
      </c>
      <c r="J430" s="54">
        <f t="shared" si="80"/>
        <v>0.81120000000039183</v>
      </c>
      <c r="K430" s="54">
        <f t="shared" si="77"/>
        <v>0.65138333333294152</v>
      </c>
      <c r="L430" s="58"/>
      <c r="M430" s="59"/>
      <c r="N430" s="56">
        <f t="shared" si="81"/>
        <v>54.773745833333244</v>
      </c>
      <c r="O430" s="56">
        <f t="shared" si="82"/>
        <v>5.4281944444385569E-2</v>
      </c>
      <c r="P430" s="56">
        <f>SUM($O$13:O430)</f>
        <v>32.95754583333327</v>
      </c>
      <c r="Q430" s="56">
        <f t="shared" si="83"/>
        <v>21.816199999999974</v>
      </c>
    </row>
    <row r="431" spans="1:17" x14ac:dyDescent="0.35">
      <c r="A431" s="63">
        <v>0.4932407407407407</v>
      </c>
      <c r="B431" s="81">
        <f t="shared" si="75"/>
        <v>2252.9999999999973</v>
      </c>
      <c r="C431" s="54">
        <f t="shared" si="74"/>
        <v>37.549999999999955</v>
      </c>
      <c r="D431" s="54">
        <f t="shared" si="78"/>
        <v>0.10000000000001563</v>
      </c>
      <c r="E431">
        <v>36.9</v>
      </c>
      <c r="F431" s="31">
        <f>SUM($E$13:E431)</f>
        <v>10944.999999999996</v>
      </c>
      <c r="G431" s="52">
        <f t="shared" si="79"/>
        <v>10.944999999999997</v>
      </c>
      <c r="H431" s="54">
        <f t="shared" si="73"/>
        <v>1.4625833333333333</v>
      </c>
      <c r="I431" s="87">
        <f t="shared" si="76"/>
        <v>-1.2299999999998078E-5</v>
      </c>
      <c r="J431" s="54">
        <f t="shared" si="80"/>
        <v>0.73799999999988464</v>
      </c>
      <c r="K431" s="54">
        <f t="shared" si="77"/>
        <v>0.72458333333344871</v>
      </c>
      <c r="L431" s="58"/>
      <c r="M431" s="59"/>
      <c r="N431" s="56">
        <f t="shared" si="81"/>
        <v>54.920004166666601</v>
      </c>
      <c r="O431" s="56">
        <f t="shared" si="82"/>
        <v>7.2458333333356204E-2</v>
      </c>
      <c r="P431" s="56">
        <f>SUM($O$13:O431)</f>
        <v>33.030004166666629</v>
      </c>
      <c r="Q431" s="56">
        <f t="shared" si="83"/>
        <v>21.889999999999972</v>
      </c>
    </row>
    <row r="432" spans="1:17" x14ac:dyDescent="0.35">
      <c r="A432" s="63">
        <v>0.49331018518518516</v>
      </c>
      <c r="B432" s="81">
        <f t="shared" si="75"/>
        <v>2258.9999999999982</v>
      </c>
      <c r="C432" s="54">
        <f t="shared" si="74"/>
        <v>37.64999999999997</v>
      </c>
      <c r="D432" s="54">
        <f t="shared" si="78"/>
        <v>0.10000000000001563</v>
      </c>
      <c r="E432">
        <v>37.299999999999997</v>
      </c>
      <c r="F432" s="31">
        <f>SUM($E$13:E432)</f>
        <v>10982.299999999996</v>
      </c>
      <c r="G432" s="52">
        <f t="shared" si="79"/>
        <v>10.982299999999995</v>
      </c>
      <c r="H432" s="54">
        <f t="shared" si="73"/>
        <v>1.4625833333333333</v>
      </c>
      <c r="I432" s="87">
        <f t="shared" si="76"/>
        <v>-1.2433333333331387E-5</v>
      </c>
      <c r="J432" s="54">
        <f t="shared" si="80"/>
        <v>0.74599999999988331</v>
      </c>
      <c r="K432" s="54">
        <f t="shared" si="77"/>
        <v>0.71658333333345003</v>
      </c>
      <c r="L432" s="58"/>
      <c r="M432" s="59"/>
      <c r="N432" s="56">
        <f t="shared" si="81"/>
        <v>55.066262499999958</v>
      </c>
      <c r="O432" s="56">
        <f t="shared" si="82"/>
        <v>7.1658333333356208E-2</v>
      </c>
      <c r="P432" s="56">
        <f>SUM($O$13:O432)</f>
        <v>33.101662499999982</v>
      </c>
      <c r="Q432" s="56">
        <f t="shared" si="83"/>
        <v>21.964599999999976</v>
      </c>
    </row>
    <row r="433" spans="1:17" x14ac:dyDescent="0.35">
      <c r="A433" s="63">
        <v>0.49336805555555557</v>
      </c>
      <c r="B433" s="81">
        <f t="shared" si="75"/>
        <v>2264.0000000000023</v>
      </c>
      <c r="C433" s="54">
        <f t="shared" si="74"/>
        <v>37.73333333333337</v>
      </c>
      <c r="D433" s="54">
        <f t="shared" si="78"/>
        <v>8.3333333333399651E-2</v>
      </c>
      <c r="E433">
        <v>33.200000000000003</v>
      </c>
      <c r="F433" s="31">
        <f>SUM($E$13:E433)</f>
        <v>11015.499999999996</v>
      </c>
      <c r="G433" s="52">
        <f t="shared" si="79"/>
        <v>11.015499999999996</v>
      </c>
      <c r="H433" s="54">
        <f t="shared" si="73"/>
        <v>1.4625833333333333</v>
      </c>
      <c r="I433" s="87">
        <f t="shared" si="76"/>
        <v>-1.3279999999989434E-5</v>
      </c>
      <c r="J433" s="54">
        <f t="shared" si="80"/>
        <v>0.79679999999936602</v>
      </c>
      <c r="K433" s="54">
        <f t="shared" si="77"/>
        <v>0.66578333333396733</v>
      </c>
      <c r="L433" s="58"/>
      <c r="M433" s="59"/>
      <c r="N433" s="56">
        <f t="shared" si="81"/>
        <v>55.188144444444497</v>
      </c>
      <c r="O433" s="56">
        <f t="shared" si="82"/>
        <v>5.548194444454143E-2</v>
      </c>
      <c r="P433" s="56">
        <f>SUM($O$13:O433)</f>
        <v>33.157144444444526</v>
      </c>
      <c r="Q433" s="56">
        <f t="shared" si="83"/>
        <v>22.03099999999997</v>
      </c>
    </row>
    <row r="434" spans="1:17" x14ac:dyDescent="0.35">
      <c r="A434" s="63">
        <v>0.49343749999999997</v>
      </c>
      <c r="B434" s="81">
        <f t="shared" si="75"/>
        <v>2269.9999999999968</v>
      </c>
      <c r="C434" s="54">
        <f t="shared" si="74"/>
        <v>37.833333333333279</v>
      </c>
      <c r="D434" s="54">
        <f t="shared" si="78"/>
        <v>9.9999999999909051E-2</v>
      </c>
      <c r="E434">
        <v>34.4</v>
      </c>
      <c r="F434" s="31">
        <f>SUM($E$13:E434)</f>
        <v>11049.899999999996</v>
      </c>
      <c r="G434" s="52">
        <f t="shared" si="79"/>
        <v>11.049899999999996</v>
      </c>
      <c r="H434" s="54">
        <f t="shared" si="73"/>
        <v>1.4625833333333333</v>
      </c>
      <c r="I434" s="87">
        <f t="shared" si="76"/>
        <v>-1.1466666666677095E-5</v>
      </c>
      <c r="J434" s="54">
        <f t="shared" si="80"/>
        <v>0.68800000000062567</v>
      </c>
      <c r="K434" s="54">
        <f t="shared" si="77"/>
        <v>0.77458333333270768</v>
      </c>
      <c r="L434" s="58"/>
      <c r="M434" s="59"/>
      <c r="N434" s="56">
        <f t="shared" si="81"/>
        <v>55.334402777777697</v>
      </c>
      <c r="O434" s="56">
        <f t="shared" si="82"/>
        <v>7.7458333333200319E-2</v>
      </c>
      <c r="P434" s="56">
        <f>SUM($O$13:O434)</f>
        <v>33.234602777777724</v>
      </c>
      <c r="Q434" s="56">
        <f t="shared" si="83"/>
        <v>22.099799999999973</v>
      </c>
    </row>
    <row r="435" spans="1:17" x14ac:dyDescent="0.35">
      <c r="A435" s="63">
        <v>0.49349537037037039</v>
      </c>
      <c r="B435" s="81">
        <f t="shared" si="75"/>
        <v>2275.0000000000009</v>
      </c>
      <c r="C435" s="54">
        <f t="shared" si="74"/>
        <v>37.916666666666679</v>
      </c>
      <c r="D435" s="54">
        <f t="shared" si="78"/>
        <v>8.3333333333399651E-2</v>
      </c>
      <c r="E435">
        <v>35.5</v>
      </c>
      <c r="F435" s="31">
        <f>SUM($E$13:E435)</f>
        <v>11085.399999999996</v>
      </c>
      <c r="G435" s="52">
        <f t="shared" si="79"/>
        <v>11.085399999999996</v>
      </c>
      <c r="H435" s="54">
        <f t="shared" si="73"/>
        <v>1.4625833333333333</v>
      </c>
      <c r="I435" s="87">
        <f t="shared" si="76"/>
        <v>-1.4199999999988698E-5</v>
      </c>
      <c r="J435" s="54">
        <f t="shared" si="80"/>
        <v>0.85199999999932197</v>
      </c>
      <c r="K435" s="54">
        <f t="shared" si="77"/>
        <v>0.61058333333401138</v>
      </c>
      <c r="L435" s="58"/>
      <c r="M435" s="59"/>
      <c r="N435" s="56">
        <f t="shared" si="81"/>
        <v>55.456284722222243</v>
      </c>
      <c r="O435" s="56">
        <f t="shared" si="82"/>
        <v>5.0881944444541444E-2</v>
      </c>
      <c r="P435" s="56">
        <f>SUM($O$13:O435)</f>
        <v>33.285484722222265</v>
      </c>
      <c r="Q435" s="56">
        <f t="shared" si="83"/>
        <v>22.170799999999979</v>
      </c>
    </row>
    <row r="436" spans="1:17" x14ac:dyDescent="0.35">
      <c r="A436" s="63">
        <v>0.49356481481481485</v>
      </c>
      <c r="B436" s="81">
        <f t="shared" si="75"/>
        <v>2281.0000000000018</v>
      </c>
      <c r="C436" s="54">
        <f t="shared" si="74"/>
        <v>38.016666666666694</v>
      </c>
      <c r="D436" s="54">
        <f t="shared" si="78"/>
        <v>0.10000000000001563</v>
      </c>
      <c r="E436">
        <v>33.700000000000003</v>
      </c>
      <c r="F436" s="31">
        <f>SUM($E$13:E436)</f>
        <v>11119.099999999997</v>
      </c>
      <c r="G436" s="52">
        <f t="shared" si="79"/>
        <v>11.119099999999996</v>
      </c>
      <c r="H436" s="54">
        <f t="shared" si="73"/>
        <v>1.4625833333333333</v>
      </c>
      <c r="I436" s="87">
        <f t="shared" si="76"/>
        <v>-1.123333333333158E-5</v>
      </c>
      <c r="J436" s="54">
        <f t="shared" si="80"/>
        <v>0.67399999999989468</v>
      </c>
      <c r="K436" s="54">
        <f t="shared" si="77"/>
        <v>0.78858333333343866</v>
      </c>
      <c r="L436" s="58"/>
      <c r="M436" s="59"/>
      <c r="N436" s="56">
        <f t="shared" si="81"/>
        <v>55.602543055555593</v>
      </c>
      <c r="O436" s="56">
        <f t="shared" si="82"/>
        <v>7.8858333333356193E-2</v>
      </c>
      <c r="P436" s="56">
        <f>SUM($O$13:O436)</f>
        <v>33.364343055555622</v>
      </c>
      <c r="Q436" s="56">
        <f t="shared" si="83"/>
        <v>22.238199999999971</v>
      </c>
    </row>
    <row r="437" spans="1:17" x14ac:dyDescent="0.35">
      <c r="A437" s="63">
        <v>0.49362268518518521</v>
      </c>
      <c r="B437" s="81">
        <f t="shared" si="75"/>
        <v>2285.9999999999991</v>
      </c>
      <c r="C437" s="54">
        <f t="shared" si="74"/>
        <v>38.099999999999987</v>
      </c>
      <c r="D437" s="54">
        <f t="shared" si="78"/>
        <v>8.3333333333293069E-2</v>
      </c>
      <c r="E437">
        <v>34</v>
      </c>
      <c r="F437" s="31">
        <f>SUM($E$13:E437)</f>
        <v>11153.099999999997</v>
      </c>
      <c r="G437" s="52">
        <f t="shared" si="79"/>
        <v>11.153099999999997</v>
      </c>
      <c r="H437" s="54">
        <f t="shared" si="73"/>
        <v>1.4625833333333333</v>
      </c>
      <c r="I437" s="87">
        <f t="shared" si="76"/>
        <v>-1.3600000000006572E-5</v>
      </c>
      <c r="J437" s="54">
        <f t="shared" si="80"/>
        <v>0.8160000000003943</v>
      </c>
      <c r="K437" s="54">
        <f t="shared" si="77"/>
        <v>0.64658333333293905</v>
      </c>
      <c r="L437" s="58"/>
      <c r="M437" s="59"/>
      <c r="N437" s="56">
        <f t="shared" si="81"/>
        <v>55.724424999999982</v>
      </c>
      <c r="O437" s="56">
        <f t="shared" si="82"/>
        <v>5.388194444438555E-2</v>
      </c>
      <c r="P437" s="56">
        <f>SUM($O$13:O437)</f>
        <v>33.418225000000007</v>
      </c>
      <c r="Q437" s="56">
        <f t="shared" si="83"/>
        <v>22.306199999999976</v>
      </c>
    </row>
    <row r="438" spans="1:17" x14ac:dyDescent="0.35">
      <c r="A438" s="63">
        <v>0.49369212962962966</v>
      </c>
      <c r="B438" s="81">
        <f t="shared" si="75"/>
        <v>2292</v>
      </c>
      <c r="C438" s="54">
        <f t="shared" si="74"/>
        <v>38.200000000000003</v>
      </c>
      <c r="D438" s="54">
        <f t="shared" si="78"/>
        <v>0.10000000000001563</v>
      </c>
      <c r="E438">
        <v>34.9</v>
      </c>
      <c r="F438" s="31">
        <f>SUM($E$13:E438)</f>
        <v>11187.999999999996</v>
      </c>
      <c r="G438" s="52">
        <f t="shared" si="79"/>
        <v>11.187999999999997</v>
      </c>
      <c r="H438" s="54">
        <f t="shared" si="73"/>
        <v>1.4625833333333333</v>
      </c>
      <c r="I438" s="87">
        <f t="shared" si="76"/>
        <v>-1.1633333333331513E-5</v>
      </c>
      <c r="J438" s="54">
        <f t="shared" si="80"/>
        <v>0.69799999999989082</v>
      </c>
      <c r="K438" s="54">
        <f t="shared" si="77"/>
        <v>0.76458333333344253</v>
      </c>
      <c r="L438" s="58"/>
      <c r="M438" s="59"/>
      <c r="N438" s="56">
        <f t="shared" si="81"/>
        <v>55.870683333333339</v>
      </c>
      <c r="O438" s="56">
        <f t="shared" si="82"/>
        <v>7.6458333333356207E-2</v>
      </c>
      <c r="P438" s="56">
        <f>SUM($O$13:O438)</f>
        <v>33.494683333333363</v>
      </c>
      <c r="Q438" s="56">
        <f t="shared" si="83"/>
        <v>22.375999999999976</v>
      </c>
    </row>
    <row r="439" spans="1:17" x14ac:dyDescent="0.35">
      <c r="A439" s="63">
        <v>0.49374999999999997</v>
      </c>
      <c r="B439" s="81">
        <f t="shared" si="75"/>
        <v>2296.9999999999977</v>
      </c>
      <c r="C439" s="54">
        <f t="shared" si="74"/>
        <v>38.283333333333296</v>
      </c>
      <c r="D439" s="54">
        <f t="shared" si="78"/>
        <v>8.3333333333293069E-2</v>
      </c>
      <c r="E439">
        <v>36.6</v>
      </c>
      <c r="F439" s="31">
        <f>SUM($E$13:E439)</f>
        <v>11224.599999999997</v>
      </c>
      <c r="G439" s="52">
        <f t="shared" si="79"/>
        <v>11.224599999999997</v>
      </c>
      <c r="H439" s="54">
        <f t="shared" si="73"/>
        <v>1.4625833333333333</v>
      </c>
      <c r="I439" s="87">
        <f t="shared" si="76"/>
        <v>-1.4640000000007073E-5</v>
      </c>
      <c r="J439" s="54">
        <f t="shared" si="80"/>
        <v>0.8784000000004244</v>
      </c>
      <c r="K439" s="54">
        <f t="shared" si="77"/>
        <v>0.58418333333290895</v>
      </c>
      <c r="L439" s="58"/>
      <c r="M439" s="59"/>
      <c r="N439" s="56">
        <f t="shared" si="81"/>
        <v>55.992565277777722</v>
      </c>
      <c r="O439" s="56">
        <f t="shared" si="82"/>
        <v>4.8681944444385561E-2</v>
      </c>
      <c r="P439" s="56">
        <f>SUM($O$13:O439)</f>
        <v>33.543365277777745</v>
      </c>
      <c r="Q439" s="56">
        <f t="shared" si="83"/>
        <v>22.449199999999976</v>
      </c>
    </row>
    <row r="440" spans="1:17" x14ac:dyDescent="0.35">
      <c r="A440" s="63">
        <v>0.49380787037037038</v>
      </c>
      <c r="B440" s="81">
        <f t="shared" si="75"/>
        <v>2302.0000000000018</v>
      </c>
      <c r="C440" s="54">
        <f t="shared" si="74"/>
        <v>38.366666666666696</v>
      </c>
      <c r="D440" s="54">
        <f t="shared" si="78"/>
        <v>8.3333333333399651E-2</v>
      </c>
      <c r="E440">
        <v>31.7</v>
      </c>
      <c r="F440" s="31">
        <f>SUM($E$13:E440)</f>
        <v>11256.299999999997</v>
      </c>
      <c r="G440" s="52">
        <f t="shared" si="79"/>
        <v>11.256299999999998</v>
      </c>
      <c r="H440" s="54">
        <f t="shared" si="73"/>
        <v>1.4625833333333333</v>
      </c>
      <c r="I440" s="87">
        <f t="shared" si="76"/>
        <v>-1.2679999999989909E-5</v>
      </c>
      <c r="J440" s="54">
        <f t="shared" si="80"/>
        <v>0.76079999999939452</v>
      </c>
      <c r="K440" s="54">
        <f t="shared" si="77"/>
        <v>0.70178333333393883</v>
      </c>
      <c r="L440" s="58"/>
      <c r="M440" s="59"/>
      <c r="N440" s="56">
        <f t="shared" si="81"/>
        <v>56.114447222222267</v>
      </c>
      <c r="O440" s="56">
        <f t="shared" si="82"/>
        <v>5.8481944444541446E-2</v>
      </c>
      <c r="P440" s="56">
        <f>SUM($O$13:O440)</f>
        <v>33.60184722222229</v>
      </c>
      <c r="Q440" s="56">
        <f t="shared" si="83"/>
        <v>22.512599999999978</v>
      </c>
    </row>
    <row r="441" spans="1:17" x14ac:dyDescent="0.35">
      <c r="A441" s="63">
        <v>0.49387731481481478</v>
      </c>
      <c r="B441" s="81">
        <f t="shared" si="75"/>
        <v>2307.9999999999964</v>
      </c>
      <c r="C441" s="54">
        <f t="shared" si="74"/>
        <v>38.466666666666605</v>
      </c>
      <c r="D441" s="54">
        <f t="shared" si="78"/>
        <v>9.9999999999909051E-2</v>
      </c>
      <c r="E441">
        <v>33.6</v>
      </c>
      <c r="F441" s="31">
        <f>SUM($E$13:E441)</f>
        <v>11289.899999999998</v>
      </c>
      <c r="G441" s="52">
        <f t="shared" si="79"/>
        <v>11.289899999999998</v>
      </c>
      <c r="H441" s="54">
        <f t="shared" si="73"/>
        <v>1.4625833333333333</v>
      </c>
      <c r="I441" s="87">
        <f t="shared" si="76"/>
        <v>-1.1200000000010188E-5</v>
      </c>
      <c r="J441" s="54">
        <f t="shared" si="80"/>
        <v>0.67200000000061122</v>
      </c>
      <c r="K441" s="54">
        <f t="shared" si="77"/>
        <v>0.79058333333272213</v>
      </c>
      <c r="L441" s="58"/>
      <c r="M441" s="59"/>
      <c r="N441" s="56">
        <f t="shared" si="81"/>
        <v>56.260705555555468</v>
      </c>
      <c r="O441" s="56">
        <f t="shared" si="82"/>
        <v>7.9058333333200309E-2</v>
      </c>
      <c r="P441" s="56">
        <f>SUM($O$13:O441)</f>
        <v>33.680905555555491</v>
      </c>
      <c r="Q441" s="56">
        <f t="shared" si="83"/>
        <v>22.579799999999977</v>
      </c>
    </row>
    <row r="442" spans="1:17" x14ac:dyDescent="0.35">
      <c r="A442" s="63">
        <v>0.4939351851851852</v>
      </c>
      <c r="B442" s="81">
        <f t="shared" si="75"/>
        <v>2313.0000000000005</v>
      </c>
      <c r="C442" s="54">
        <f t="shared" si="74"/>
        <v>38.550000000000004</v>
      </c>
      <c r="D442" s="54">
        <f t="shared" si="78"/>
        <v>8.3333333333399651E-2</v>
      </c>
      <c r="E442">
        <v>30.9</v>
      </c>
      <c r="F442" s="31">
        <f>SUM($E$13:E442)</f>
        <v>11320.799999999997</v>
      </c>
      <c r="G442" s="52">
        <f t="shared" si="79"/>
        <v>11.320799999999997</v>
      </c>
      <c r="H442" s="54">
        <f t="shared" ref="H442:H505" si="84">IF($C$4=$C$5,$D$5,IF($C$4=$C$6,$D$6,IF($C$4=$C$7,$D$7,$D$8)))</f>
        <v>1.4625833333333333</v>
      </c>
      <c r="I442" s="87">
        <f t="shared" si="76"/>
        <v>-1.2359999999990163E-5</v>
      </c>
      <c r="J442" s="54">
        <f t="shared" si="80"/>
        <v>0.74159999999940984</v>
      </c>
      <c r="K442" s="54">
        <f t="shared" si="77"/>
        <v>0.7209833333339235</v>
      </c>
      <c r="L442" s="58"/>
      <c r="M442" s="59"/>
      <c r="N442" s="56">
        <f t="shared" si="81"/>
        <v>56.382587500000007</v>
      </c>
      <c r="O442" s="56">
        <f t="shared" si="82"/>
        <v>6.0081944444541437E-2</v>
      </c>
      <c r="P442" s="56">
        <f>SUM($O$13:O442)</f>
        <v>33.740987500000031</v>
      </c>
      <c r="Q442" s="56">
        <f t="shared" si="83"/>
        <v>22.641599999999976</v>
      </c>
    </row>
    <row r="443" spans="1:17" x14ac:dyDescent="0.35">
      <c r="A443" s="63">
        <v>0.49399305555555556</v>
      </c>
      <c r="B443" s="81">
        <f t="shared" si="75"/>
        <v>2317.9999999999977</v>
      </c>
      <c r="C443" s="54">
        <f t="shared" si="74"/>
        <v>38.633333333333297</v>
      </c>
      <c r="D443" s="54">
        <f t="shared" si="78"/>
        <v>8.3333333333293069E-2</v>
      </c>
      <c r="E443">
        <v>33.1</v>
      </c>
      <c r="F443" s="31">
        <f>SUM($E$13:E443)</f>
        <v>11353.899999999998</v>
      </c>
      <c r="G443" s="52">
        <f t="shared" si="79"/>
        <v>11.353899999999998</v>
      </c>
      <c r="H443" s="54">
        <f t="shared" si="84"/>
        <v>1.4625833333333333</v>
      </c>
      <c r="I443" s="87">
        <f t="shared" si="76"/>
        <v>-1.3240000000006399E-5</v>
      </c>
      <c r="J443" s="54">
        <f t="shared" si="80"/>
        <v>0.79440000000038391</v>
      </c>
      <c r="K443" s="54">
        <f t="shared" si="77"/>
        <v>0.66818333333294944</v>
      </c>
      <c r="L443" s="58"/>
      <c r="M443" s="59"/>
      <c r="N443" s="56">
        <f t="shared" si="81"/>
        <v>56.504469444444389</v>
      </c>
      <c r="O443" s="56">
        <f t="shared" si="82"/>
        <v>5.5681944444385546E-2</v>
      </c>
      <c r="P443" s="56">
        <f>SUM($O$13:O443)</f>
        <v>33.796669444444419</v>
      </c>
      <c r="Q443" s="56">
        <f t="shared" si="83"/>
        <v>22.70779999999997</v>
      </c>
    </row>
    <row r="444" spans="1:17" x14ac:dyDescent="0.35">
      <c r="A444" s="63">
        <v>0.49405092592592598</v>
      </c>
      <c r="B444" s="81">
        <f t="shared" si="75"/>
        <v>2323.0000000000018</v>
      </c>
      <c r="C444" s="54">
        <f t="shared" si="74"/>
        <v>38.716666666666697</v>
      </c>
      <c r="D444" s="54">
        <f t="shared" si="78"/>
        <v>8.3333333333399651E-2</v>
      </c>
      <c r="E444">
        <v>34.799999999999997</v>
      </c>
      <c r="F444" s="31">
        <f>SUM($E$13:E444)</f>
        <v>11388.699999999997</v>
      </c>
      <c r="G444" s="52">
        <f t="shared" si="79"/>
        <v>11.388699999999996</v>
      </c>
      <c r="H444" s="54">
        <f t="shared" si="84"/>
        <v>1.4625833333333333</v>
      </c>
      <c r="I444" s="87">
        <f t="shared" si="76"/>
        <v>-1.3919999999988921E-5</v>
      </c>
      <c r="J444" s="54">
        <f t="shared" si="80"/>
        <v>0.83519999999933525</v>
      </c>
      <c r="K444" s="54">
        <f t="shared" si="77"/>
        <v>0.62738333333399809</v>
      </c>
      <c r="L444" s="58"/>
      <c r="M444" s="59"/>
      <c r="N444" s="56">
        <f t="shared" si="81"/>
        <v>56.626351388888935</v>
      </c>
      <c r="O444" s="56">
        <f t="shared" si="82"/>
        <v>5.2281944444541449E-2</v>
      </c>
      <c r="P444" s="56">
        <f>SUM($O$13:O444)</f>
        <v>33.848951388888963</v>
      </c>
      <c r="Q444" s="56">
        <f t="shared" si="83"/>
        <v>22.777399999999972</v>
      </c>
    </row>
    <row r="445" spans="1:17" x14ac:dyDescent="0.35">
      <c r="A445" s="63">
        <v>0.49410879629629628</v>
      </c>
      <c r="B445" s="81">
        <f t="shared" si="75"/>
        <v>2327.9999999999995</v>
      </c>
      <c r="C445" s="54">
        <f t="shared" si="74"/>
        <v>38.79999999999999</v>
      </c>
      <c r="D445" s="54">
        <f t="shared" si="78"/>
        <v>8.3333333333293069E-2</v>
      </c>
      <c r="E445">
        <v>32.1</v>
      </c>
      <c r="F445" s="31">
        <f>SUM($E$13:E445)</f>
        <v>11420.799999999997</v>
      </c>
      <c r="G445" s="52">
        <f t="shared" si="79"/>
        <v>11.420799999999998</v>
      </c>
      <c r="H445" s="54">
        <f t="shared" si="84"/>
        <v>1.4625833333333333</v>
      </c>
      <c r="I445" s="87">
        <f t="shared" si="76"/>
        <v>-1.2840000000006204E-5</v>
      </c>
      <c r="J445" s="54">
        <f t="shared" si="80"/>
        <v>0.77040000000037223</v>
      </c>
      <c r="K445" s="54">
        <f t="shared" si="77"/>
        <v>0.69218333333296111</v>
      </c>
      <c r="L445" s="58"/>
      <c r="M445" s="59"/>
      <c r="N445" s="56">
        <f t="shared" si="81"/>
        <v>56.748233333333317</v>
      </c>
      <c r="O445" s="56">
        <f t="shared" si="82"/>
        <v>5.7681944444385555E-2</v>
      </c>
      <c r="P445" s="56">
        <f>SUM($O$13:O445)</f>
        <v>33.906633333333346</v>
      </c>
      <c r="Q445" s="56">
        <f t="shared" si="83"/>
        <v>22.841599999999971</v>
      </c>
    </row>
    <row r="446" spans="1:17" x14ac:dyDescent="0.35">
      <c r="A446" s="63">
        <v>0.49417824074074074</v>
      </c>
      <c r="B446" s="81">
        <f t="shared" si="75"/>
        <v>2334.0000000000005</v>
      </c>
      <c r="C446" s="54">
        <f t="shared" si="74"/>
        <v>38.900000000000006</v>
      </c>
      <c r="D446" s="54">
        <f t="shared" si="78"/>
        <v>0.10000000000001563</v>
      </c>
      <c r="E446">
        <v>37.299999999999997</v>
      </c>
      <c r="F446" s="31">
        <f>SUM($E$13:E446)</f>
        <v>11458.099999999997</v>
      </c>
      <c r="G446" s="52">
        <f t="shared" si="79"/>
        <v>11.458099999999996</v>
      </c>
      <c r="H446" s="54">
        <f t="shared" si="84"/>
        <v>1.4625833333333333</v>
      </c>
      <c r="I446" s="87">
        <f t="shared" si="76"/>
        <v>-1.2433333333331387E-5</v>
      </c>
      <c r="J446" s="54">
        <f t="shared" si="80"/>
        <v>0.74599999999988331</v>
      </c>
      <c r="K446" s="54">
        <f t="shared" si="77"/>
        <v>0.71658333333345003</v>
      </c>
      <c r="L446" s="58"/>
      <c r="M446" s="59"/>
      <c r="N446" s="56">
        <f t="shared" si="81"/>
        <v>56.894491666666674</v>
      </c>
      <c r="O446" s="56">
        <f t="shared" si="82"/>
        <v>7.1658333333356208E-2</v>
      </c>
      <c r="P446" s="56">
        <f>SUM($O$13:O446)</f>
        <v>33.978291666666699</v>
      </c>
      <c r="Q446" s="56">
        <f t="shared" si="83"/>
        <v>22.916199999999975</v>
      </c>
    </row>
    <row r="447" spans="1:17" x14ac:dyDescent="0.35">
      <c r="A447" s="63">
        <v>0.4942361111111111</v>
      </c>
      <c r="B447" s="81">
        <f t="shared" si="75"/>
        <v>2338.9999999999977</v>
      </c>
      <c r="C447" s="54">
        <f t="shared" si="74"/>
        <v>38.983333333333299</v>
      </c>
      <c r="D447" s="54">
        <f t="shared" si="78"/>
        <v>8.3333333333293069E-2</v>
      </c>
      <c r="E447">
        <v>36.4</v>
      </c>
      <c r="F447" s="31">
        <f>SUM($E$13:E447)</f>
        <v>11494.499999999996</v>
      </c>
      <c r="G447" s="52">
        <f t="shared" si="79"/>
        <v>11.494499999999997</v>
      </c>
      <c r="H447" s="54">
        <f t="shared" si="84"/>
        <v>1.4625833333333333</v>
      </c>
      <c r="I447" s="87">
        <f t="shared" si="76"/>
        <v>-1.4560000000007035E-5</v>
      </c>
      <c r="J447" s="54">
        <f t="shared" si="80"/>
        <v>0.87360000000042204</v>
      </c>
      <c r="K447" s="54">
        <f t="shared" si="77"/>
        <v>0.58898333333291131</v>
      </c>
      <c r="L447" s="58"/>
      <c r="M447" s="59"/>
      <c r="N447" s="56">
        <f t="shared" si="81"/>
        <v>57.016373611111064</v>
      </c>
      <c r="O447" s="56">
        <f t="shared" si="82"/>
        <v>4.9081944444385558E-2</v>
      </c>
      <c r="P447" s="56">
        <f>SUM($O$13:O447)</f>
        <v>34.027373611111088</v>
      </c>
      <c r="Q447" s="56">
        <f t="shared" si="83"/>
        <v>22.988999999999976</v>
      </c>
    </row>
    <row r="448" spans="1:17" x14ac:dyDescent="0.35">
      <c r="A448" s="63">
        <v>0.49429398148148151</v>
      </c>
      <c r="B448" s="81">
        <f t="shared" si="75"/>
        <v>2344.0000000000018</v>
      </c>
      <c r="C448" s="54">
        <f t="shared" si="74"/>
        <v>39.066666666666698</v>
      </c>
      <c r="D448" s="54">
        <f t="shared" si="78"/>
        <v>8.3333333333399651E-2</v>
      </c>
      <c r="E448">
        <v>37</v>
      </c>
      <c r="F448" s="31">
        <f>SUM($E$13:E448)</f>
        <v>11531.499999999996</v>
      </c>
      <c r="G448" s="52">
        <f t="shared" si="79"/>
        <v>11.531499999999996</v>
      </c>
      <c r="H448" s="54">
        <f t="shared" si="84"/>
        <v>1.4625833333333333</v>
      </c>
      <c r="I448" s="87">
        <f t="shared" si="76"/>
        <v>-1.4799999999988222E-5</v>
      </c>
      <c r="J448" s="54">
        <f t="shared" si="80"/>
        <v>0.88799999999929335</v>
      </c>
      <c r="K448" s="54">
        <f t="shared" si="77"/>
        <v>0.57458333333403999</v>
      </c>
      <c r="L448" s="58"/>
      <c r="M448" s="59"/>
      <c r="N448" s="56">
        <f t="shared" si="81"/>
        <v>57.138255555555602</v>
      </c>
      <c r="O448" s="56">
        <f t="shared" si="82"/>
        <v>4.7881944444541434E-2</v>
      </c>
      <c r="P448" s="56">
        <f>SUM($O$13:O448)</f>
        <v>34.075255555555628</v>
      </c>
      <c r="Q448" s="56">
        <f t="shared" si="83"/>
        <v>23.062999999999974</v>
      </c>
    </row>
    <row r="449" spans="1:17" x14ac:dyDescent="0.35">
      <c r="A449" s="63">
        <v>0.49435185185185188</v>
      </c>
      <c r="B449" s="81">
        <f t="shared" si="75"/>
        <v>2348.9999999999995</v>
      </c>
      <c r="C449" s="54">
        <f t="shared" si="74"/>
        <v>39.149999999999991</v>
      </c>
      <c r="D449" s="54">
        <f t="shared" si="78"/>
        <v>8.3333333333293069E-2</v>
      </c>
      <c r="E449">
        <v>36</v>
      </c>
      <c r="F449" s="31">
        <f>SUM($E$13:E449)</f>
        <v>11567.499999999996</v>
      </c>
      <c r="G449" s="52">
        <f t="shared" si="79"/>
        <v>11.567499999999997</v>
      </c>
      <c r="H449" s="54">
        <f t="shared" si="84"/>
        <v>1.4625833333333333</v>
      </c>
      <c r="I449" s="87">
        <f t="shared" si="76"/>
        <v>-1.4400000000006957E-5</v>
      </c>
      <c r="J449" s="54">
        <f t="shared" si="80"/>
        <v>0.86400000000041743</v>
      </c>
      <c r="K449" s="54">
        <f t="shared" si="77"/>
        <v>0.59858333333291591</v>
      </c>
      <c r="L449" s="58"/>
      <c r="M449" s="59"/>
      <c r="N449" s="56">
        <f t="shared" si="81"/>
        <v>57.260137499999985</v>
      </c>
      <c r="O449" s="56">
        <f t="shared" si="82"/>
        <v>4.9881944444385561E-2</v>
      </c>
      <c r="P449" s="56">
        <f>SUM($O$13:O449)</f>
        <v>34.125137500000015</v>
      </c>
      <c r="Q449" s="56">
        <f t="shared" si="83"/>
        <v>23.13499999999997</v>
      </c>
    </row>
    <row r="450" spans="1:17" x14ac:dyDescent="0.35">
      <c r="A450" s="63">
        <v>0.49442129629629633</v>
      </c>
      <c r="B450" s="81">
        <f t="shared" si="75"/>
        <v>2355.0000000000005</v>
      </c>
      <c r="C450" s="54">
        <f t="shared" si="74"/>
        <v>39.250000000000007</v>
      </c>
      <c r="D450" s="54">
        <f t="shared" si="78"/>
        <v>0.10000000000001563</v>
      </c>
      <c r="E450">
        <v>41.9</v>
      </c>
      <c r="F450" s="31">
        <f>SUM($E$13:E450)</f>
        <v>11609.399999999996</v>
      </c>
      <c r="G450" s="52">
        <f t="shared" si="79"/>
        <v>11.609399999999996</v>
      </c>
      <c r="H450" s="54">
        <f t="shared" si="84"/>
        <v>1.4625833333333333</v>
      </c>
      <c r="I450" s="87">
        <f t="shared" si="76"/>
        <v>-1.3966666666664484E-5</v>
      </c>
      <c r="J450" s="54">
        <f t="shared" si="80"/>
        <v>0.83799999999986896</v>
      </c>
      <c r="K450" s="54">
        <f t="shared" si="77"/>
        <v>0.62458333333346439</v>
      </c>
      <c r="L450" s="58"/>
      <c r="M450" s="59"/>
      <c r="N450" s="56">
        <f t="shared" si="81"/>
        <v>57.406395833333342</v>
      </c>
      <c r="O450" s="56">
        <f t="shared" si="82"/>
        <v>6.2458333333356202E-2</v>
      </c>
      <c r="P450" s="56">
        <f>SUM($O$13:O450)</f>
        <v>34.187595833333368</v>
      </c>
      <c r="Q450" s="56">
        <f t="shared" si="83"/>
        <v>23.218799999999973</v>
      </c>
    </row>
    <row r="451" spans="1:17" x14ac:dyDescent="0.35">
      <c r="A451" s="63">
        <v>0.49447916666666664</v>
      </c>
      <c r="B451" s="81">
        <f t="shared" si="75"/>
        <v>2359.9999999999982</v>
      </c>
      <c r="C451" s="54">
        <f t="shared" si="74"/>
        <v>39.3333333333333</v>
      </c>
      <c r="D451" s="54">
        <f t="shared" si="78"/>
        <v>8.3333333333293069E-2</v>
      </c>
      <c r="E451">
        <v>35.200000000000003</v>
      </c>
      <c r="F451" s="31">
        <f>SUM($E$13:E451)</f>
        <v>11644.599999999997</v>
      </c>
      <c r="G451" s="52">
        <f t="shared" si="79"/>
        <v>11.644599999999997</v>
      </c>
      <c r="H451" s="54">
        <f t="shared" si="84"/>
        <v>1.4625833333333333</v>
      </c>
      <c r="I451" s="87">
        <f t="shared" si="76"/>
        <v>-1.4080000000006804E-5</v>
      </c>
      <c r="J451" s="54">
        <f t="shared" si="80"/>
        <v>0.84480000000040822</v>
      </c>
      <c r="K451" s="54">
        <f t="shared" si="77"/>
        <v>0.61778333333292512</v>
      </c>
      <c r="L451" s="58"/>
      <c r="M451" s="59"/>
      <c r="N451" s="56">
        <f t="shared" si="81"/>
        <v>57.528277777777731</v>
      </c>
      <c r="O451" s="56">
        <f t="shared" si="82"/>
        <v>5.1481944444385551E-2</v>
      </c>
      <c r="P451" s="56">
        <f>SUM($O$13:O451)</f>
        <v>34.239077777777752</v>
      </c>
      <c r="Q451" s="56">
        <f t="shared" si="83"/>
        <v>23.28919999999998</v>
      </c>
    </row>
    <row r="452" spans="1:17" x14ac:dyDescent="0.35">
      <c r="A452" s="63">
        <v>0.49453703703703705</v>
      </c>
      <c r="B452" s="81">
        <f t="shared" si="75"/>
        <v>2365.0000000000018</v>
      </c>
      <c r="C452" s="54">
        <f t="shared" si="74"/>
        <v>39.4166666666667</v>
      </c>
      <c r="D452" s="54">
        <f t="shared" si="78"/>
        <v>8.3333333333399651E-2</v>
      </c>
      <c r="E452">
        <v>32.5</v>
      </c>
      <c r="F452" s="31">
        <f>SUM($E$13:E452)</f>
        <v>11677.099999999997</v>
      </c>
      <c r="G452" s="52">
        <f t="shared" si="79"/>
        <v>11.677099999999998</v>
      </c>
      <c r="H452" s="54">
        <f t="shared" si="84"/>
        <v>1.4625833333333333</v>
      </c>
      <c r="I452" s="87">
        <f t="shared" si="76"/>
        <v>-1.2999999999989655E-5</v>
      </c>
      <c r="J452" s="54">
        <f t="shared" si="80"/>
        <v>0.7799999999993793</v>
      </c>
      <c r="K452" s="54">
        <f t="shared" si="77"/>
        <v>0.68258333333395405</v>
      </c>
      <c r="L452" s="58"/>
      <c r="M452" s="59"/>
      <c r="N452" s="56">
        <f t="shared" si="81"/>
        <v>57.65015972222227</v>
      </c>
      <c r="O452" s="56">
        <f t="shared" si="82"/>
        <v>5.6881944444541435E-2</v>
      </c>
      <c r="P452" s="56">
        <f>SUM($O$13:O452)</f>
        <v>34.295959722222292</v>
      </c>
      <c r="Q452" s="56">
        <f t="shared" si="83"/>
        <v>23.354199999999977</v>
      </c>
    </row>
    <row r="453" spans="1:17" x14ac:dyDescent="0.35">
      <c r="A453" s="63">
        <v>0.49460648148148145</v>
      </c>
      <c r="B453" s="81">
        <f t="shared" si="75"/>
        <v>2370.9999999999964</v>
      </c>
      <c r="C453" s="54">
        <f t="shared" si="74"/>
        <v>39.516666666666609</v>
      </c>
      <c r="D453" s="54">
        <f t="shared" si="78"/>
        <v>9.9999999999909051E-2</v>
      </c>
      <c r="E453">
        <v>32.299999999999997</v>
      </c>
      <c r="F453" s="31">
        <f>SUM($E$13:E453)</f>
        <v>11709.399999999996</v>
      </c>
      <c r="G453" s="52">
        <f t="shared" si="79"/>
        <v>11.709399999999995</v>
      </c>
      <c r="H453" s="54">
        <f t="shared" si="84"/>
        <v>1.4625833333333333</v>
      </c>
      <c r="I453" s="87">
        <f t="shared" si="76"/>
        <v>-1.0766666666676456E-5</v>
      </c>
      <c r="J453" s="54">
        <f t="shared" si="80"/>
        <v>0.64600000000058744</v>
      </c>
      <c r="K453" s="54">
        <f t="shared" si="77"/>
        <v>0.81658333333274591</v>
      </c>
      <c r="L453" s="58"/>
      <c r="M453" s="59"/>
      <c r="N453" s="56">
        <f t="shared" si="81"/>
        <v>57.796418055555471</v>
      </c>
      <c r="O453" s="56">
        <f t="shared" si="82"/>
        <v>8.1658333333200328E-2</v>
      </c>
      <c r="P453" s="56">
        <f>SUM($O$13:O453)</f>
        <v>34.377618055555494</v>
      </c>
      <c r="Q453" s="56">
        <f t="shared" si="83"/>
        <v>23.418799999999976</v>
      </c>
    </row>
    <row r="454" spans="1:17" x14ac:dyDescent="0.35">
      <c r="A454" s="63">
        <v>0.49466435185185187</v>
      </c>
      <c r="B454" s="81">
        <f t="shared" si="75"/>
        <v>2376.0000000000005</v>
      </c>
      <c r="C454" s="54">
        <f t="shared" si="74"/>
        <v>39.600000000000009</v>
      </c>
      <c r="D454" s="54">
        <f t="shared" si="78"/>
        <v>8.3333333333399651E-2</v>
      </c>
      <c r="E454">
        <v>33.5</v>
      </c>
      <c r="F454" s="31">
        <f>SUM($E$13:E454)</f>
        <v>11742.899999999996</v>
      </c>
      <c r="G454" s="52">
        <f t="shared" si="79"/>
        <v>11.742899999999995</v>
      </c>
      <c r="H454" s="54">
        <f t="shared" si="84"/>
        <v>1.4625833333333333</v>
      </c>
      <c r="I454" s="87">
        <f t="shared" si="76"/>
        <v>-1.3399999999989336E-5</v>
      </c>
      <c r="J454" s="54">
        <f t="shared" si="80"/>
        <v>0.80399999999936012</v>
      </c>
      <c r="K454" s="54">
        <f t="shared" si="77"/>
        <v>0.65858333333397323</v>
      </c>
      <c r="L454" s="58"/>
      <c r="M454" s="59"/>
      <c r="N454" s="56">
        <f t="shared" si="81"/>
        <v>57.918300000000016</v>
      </c>
      <c r="O454" s="56">
        <f t="shared" si="82"/>
        <v>5.4881944444541447E-2</v>
      </c>
      <c r="P454" s="56">
        <f>SUM($O$13:O454)</f>
        <v>34.432500000000033</v>
      </c>
      <c r="Q454" s="56">
        <f t="shared" si="83"/>
        <v>23.485799999999983</v>
      </c>
    </row>
    <row r="455" spans="1:17" x14ac:dyDescent="0.35">
      <c r="A455" s="63">
        <v>0.49472222222222223</v>
      </c>
      <c r="B455" s="81">
        <f t="shared" si="75"/>
        <v>2380.9999999999982</v>
      </c>
      <c r="C455" s="54">
        <f t="shared" si="74"/>
        <v>39.683333333333302</v>
      </c>
      <c r="D455" s="54">
        <f t="shared" si="78"/>
        <v>8.3333333333293069E-2</v>
      </c>
      <c r="E455">
        <v>32</v>
      </c>
      <c r="F455" s="31">
        <f>SUM($E$13:E455)</f>
        <v>11774.899999999996</v>
      </c>
      <c r="G455" s="52">
        <f t="shared" si="79"/>
        <v>11.774899999999995</v>
      </c>
      <c r="H455" s="54">
        <f t="shared" si="84"/>
        <v>1.4625833333333333</v>
      </c>
      <c r="I455" s="87">
        <f t="shared" si="76"/>
        <v>-1.2800000000006184E-5</v>
      </c>
      <c r="J455" s="54">
        <f t="shared" si="80"/>
        <v>0.76800000000037105</v>
      </c>
      <c r="K455" s="54">
        <f t="shared" si="77"/>
        <v>0.69458333333296229</v>
      </c>
      <c r="L455" s="58"/>
      <c r="M455" s="59"/>
      <c r="N455" s="56">
        <f t="shared" si="81"/>
        <v>58.040181944444399</v>
      </c>
      <c r="O455" s="56">
        <f t="shared" si="82"/>
        <v>5.7881944444385561E-2</v>
      </c>
      <c r="P455" s="56">
        <f>SUM($O$13:O455)</f>
        <v>34.490381944444415</v>
      </c>
      <c r="Q455" s="56">
        <f t="shared" si="83"/>
        <v>23.549799999999983</v>
      </c>
    </row>
    <row r="456" spans="1:17" x14ac:dyDescent="0.35">
      <c r="A456" s="63">
        <v>0.49478009259259265</v>
      </c>
      <c r="B456" s="81">
        <f t="shared" si="75"/>
        <v>2386.0000000000023</v>
      </c>
      <c r="C456" s="54">
        <f t="shared" si="74"/>
        <v>39.766666666666701</v>
      </c>
      <c r="D456" s="54">
        <f t="shared" si="78"/>
        <v>8.3333333333399651E-2</v>
      </c>
      <c r="E456">
        <v>35.6</v>
      </c>
      <c r="F456" s="31">
        <f>SUM($E$13:E456)</f>
        <v>11810.499999999996</v>
      </c>
      <c r="G456" s="52">
        <f t="shared" si="79"/>
        <v>11.810499999999996</v>
      </c>
      <c r="H456" s="54">
        <f t="shared" si="84"/>
        <v>1.4625833333333333</v>
      </c>
      <c r="I456" s="87">
        <f t="shared" si="76"/>
        <v>-1.4239999999988669E-5</v>
      </c>
      <c r="J456" s="54">
        <f t="shared" si="80"/>
        <v>0.85439999999932015</v>
      </c>
      <c r="K456" s="54">
        <f t="shared" si="77"/>
        <v>0.6081833333340132</v>
      </c>
      <c r="L456" s="58"/>
      <c r="M456" s="59"/>
      <c r="N456" s="56">
        <f t="shared" si="81"/>
        <v>58.162063888888937</v>
      </c>
      <c r="O456" s="56">
        <f t="shared" si="82"/>
        <v>5.0681944444541431E-2</v>
      </c>
      <c r="P456" s="56">
        <f>SUM($O$13:O456)</f>
        <v>34.541063888888957</v>
      </c>
      <c r="Q456" s="56">
        <f t="shared" si="83"/>
        <v>23.620999999999981</v>
      </c>
    </row>
    <row r="457" spans="1:17" x14ac:dyDescent="0.35">
      <c r="A457" s="63">
        <v>0.49483796296296295</v>
      </c>
      <c r="B457" s="81">
        <f t="shared" si="75"/>
        <v>2390.9999999999995</v>
      </c>
      <c r="C457" s="54">
        <f t="shared" si="74"/>
        <v>39.849999999999994</v>
      </c>
      <c r="D457" s="54">
        <f t="shared" si="78"/>
        <v>8.3333333333293069E-2</v>
      </c>
      <c r="E457">
        <v>30.1</v>
      </c>
      <c r="F457" s="31">
        <f>SUM($E$13:E457)</f>
        <v>11840.599999999997</v>
      </c>
      <c r="G457" s="52">
        <f t="shared" si="79"/>
        <v>11.840599999999997</v>
      </c>
      <c r="H457" s="54">
        <f t="shared" si="84"/>
        <v>1.4625833333333333</v>
      </c>
      <c r="I457" s="87">
        <f t="shared" si="76"/>
        <v>-1.2040000000005819E-5</v>
      </c>
      <c r="J457" s="54">
        <f t="shared" si="80"/>
        <v>0.7224000000003491</v>
      </c>
      <c r="K457" s="54">
        <f t="shared" si="77"/>
        <v>0.74018333333298425</v>
      </c>
      <c r="L457" s="58"/>
      <c r="M457" s="59"/>
      <c r="N457" s="56">
        <f t="shared" si="81"/>
        <v>58.283945833333327</v>
      </c>
      <c r="O457" s="56">
        <f t="shared" si="82"/>
        <v>6.1681944444385552E-2</v>
      </c>
      <c r="P457" s="56">
        <f>SUM($O$13:O457)</f>
        <v>34.602745833333344</v>
      </c>
      <c r="Q457" s="56">
        <f t="shared" si="83"/>
        <v>23.681199999999983</v>
      </c>
    </row>
    <row r="458" spans="1:17" x14ac:dyDescent="0.35">
      <c r="A458" s="63">
        <v>0.49490740740740741</v>
      </c>
      <c r="B458" s="81">
        <f t="shared" si="75"/>
        <v>2397.0000000000005</v>
      </c>
      <c r="C458" s="54">
        <f t="shared" si="74"/>
        <v>39.95000000000001</v>
      </c>
      <c r="D458" s="54">
        <f t="shared" si="78"/>
        <v>0.10000000000001563</v>
      </c>
      <c r="E458">
        <v>32</v>
      </c>
      <c r="F458" s="31">
        <f>SUM($E$13:E458)</f>
        <v>11872.599999999997</v>
      </c>
      <c r="G458" s="52">
        <f t="shared" si="79"/>
        <v>11.872599999999997</v>
      </c>
      <c r="H458" s="54">
        <f t="shared" si="84"/>
        <v>1.4625833333333333</v>
      </c>
      <c r="I458" s="87">
        <f t="shared" si="76"/>
        <v>-1.0666666666665E-5</v>
      </c>
      <c r="J458" s="54">
        <f t="shared" si="80"/>
        <v>0.63999999999989998</v>
      </c>
      <c r="K458" s="54">
        <f t="shared" si="77"/>
        <v>0.82258333333343336</v>
      </c>
      <c r="L458" s="58"/>
      <c r="M458" s="59"/>
      <c r="N458" s="56">
        <f t="shared" si="81"/>
        <v>58.430204166666684</v>
      </c>
      <c r="O458" s="56">
        <f t="shared" si="82"/>
        <v>8.2258333333356193E-2</v>
      </c>
      <c r="P458" s="56">
        <f>SUM($O$13:O458)</f>
        <v>34.685004166666701</v>
      </c>
      <c r="Q458" s="56">
        <f t="shared" si="83"/>
        <v>23.745199999999983</v>
      </c>
    </row>
    <row r="459" spans="1:17" x14ac:dyDescent="0.35">
      <c r="A459" s="63">
        <v>0.49496527777777777</v>
      </c>
      <c r="B459" s="81">
        <f t="shared" si="75"/>
        <v>2401.9999999999982</v>
      </c>
      <c r="C459" s="54">
        <f t="shared" si="74"/>
        <v>40.033333333333303</v>
      </c>
      <c r="D459" s="54">
        <f t="shared" si="78"/>
        <v>8.3333333333293069E-2</v>
      </c>
      <c r="E459">
        <v>30.8</v>
      </c>
      <c r="F459" s="31">
        <f>SUM($E$13:E459)</f>
        <v>11903.399999999996</v>
      </c>
      <c r="G459" s="52">
        <f t="shared" si="79"/>
        <v>11.903399999999996</v>
      </c>
      <c r="H459" s="54">
        <f t="shared" si="84"/>
        <v>1.4625833333333333</v>
      </c>
      <c r="I459" s="87">
        <f t="shared" si="76"/>
        <v>-1.2320000000005952E-5</v>
      </c>
      <c r="J459" s="54">
        <f t="shared" si="80"/>
        <v>0.73920000000035713</v>
      </c>
      <c r="K459" s="54">
        <f t="shared" si="77"/>
        <v>0.72338333333297622</v>
      </c>
      <c r="L459" s="58"/>
      <c r="M459" s="59"/>
      <c r="N459" s="56">
        <f t="shared" si="81"/>
        <v>58.552086111111066</v>
      </c>
      <c r="O459" s="56">
        <f t="shared" si="82"/>
        <v>6.028194444438556E-2</v>
      </c>
      <c r="P459" s="56">
        <f>SUM($O$13:O459)</f>
        <v>34.745286111111085</v>
      </c>
      <c r="Q459" s="56">
        <f t="shared" si="83"/>
        <v>23.806799999999981</v>
      </c>
    </row>
    <row r="460" spans="1:17" x14ac:dyDescent="0.35">
      <c r="A460" s="63">
        <v>0.49502314814814818</v>
      </c>
      <c r="B460" s="81">
        <f t="shared" si="75"/>
        <v>2407.0000000000023</v>
      </c>
      <c r="C460" s="54">
        <f t="shared" si="74"/>
        <v>40.116666666666703</v>
      </c>
      <c r="D460" s="54">
        <f t="shared" si="78"/>
        <v>8.3333333333399651E-2</v>
      </c>
      <c r="E460">
        <v>31.3</v>
      </c>
      <c r="F460" s="31">
        <f>SUM($E$13:E460)</f>
        <v>11934.699999999995</v>
      </c>
      <c r="G460" s="52">
        <f t="shared" si="79"/>
        <v>11.934699999999996</v>
      </c>
      <c r="H460" s="54">
        <f t="shared" si="84"/>
        <v>1.4625833333333333</v>
      </c>
      <c r="I460" s="87">
        <f t="shared" si="76"/>
        <v>-1.2519999999990038E-5</v>
      </c>
      <c r="J460" s="54">
        <f t="shared" si="80"/>
        <v>0.75119999999940223</v>
      </c>
      <c r="K460" s="54">
        <f t="shared" si="77"/>
        <v>0.71138333333393111</v>
      </c>
      <c r="L460" s="58"/>
      <c r="M460" s="59"/>
      <c r="N460" s="56">
        <f t="shared" si="81"/>
        <v>58.673968055555612</v>
      </c>
      <c r="O460" s="56">
        <f t="shared" si="82"/>
        <v>5.9281944444541435E-2</v>
      </c>
      <c r="P460" s="56">
        <f>SUM($O$13:O460)</f>
        <v>34.804568055555627</v>
      </c>
      <c r="Q460" s="56">
        <f t="shared" si="83"/>
        <v>23.869399999999985</v>
      </c>
    </row>
    <row r="461" spans="1:17" x14ac:dyDescent="0.35">
      <c r="A461" s="63">
        <v>0.49508101851851855</v>
      </c>
      <c r="B461" s="81">
        <f t="shared" si="75"/>
        <v>2411.9999999999995</v>
      </c>
      <c r="C461" s="54">
        <f t="shared" ref="C461:C524" si="85">(A461*24-$A$13*24)*60</f>
        <v>40.199999999999996</v>
      </c>
      <c r="D461" s="54">
        <f t="shared" si="78"/>
        <v>8.3333333333293069E-2</v>
      </c>
      <c r="E461">
        <v>43.2</v>
      </c>
      <c r="F461" s="31">
        <f>SUM($E$13:E461)</f>
        <v>11977.899999999996</v>
      </c>
      <c r="G461" s="52">
        <f t="shared" si="79"/>
        <v>11.977899999999996</v>
      </c>
      <c r="H461" s="54">
        <f t="shared" si="84"/>
        <v>1.4625833333333333</v>
      </c>
      <c r="I461" s="87">
        <f t="shared" si="76"/>
        <v>-1.7280000000008352E-5</v>
      </c>
      <c r="J461" s="54">
        <f t="shared" si="80"/>
        <v>1.0368000000005011</v>
      </c>
      <c r="K461" s="54">
        <f t="shared" si="77"/>
        <v>0.42578333333283225</v>
      </c>
      <c r="L461" s="58"/>
      <c r="M461" s="59"/>
      <c r="N461" s="56">
        <f t="shared" si="81"/>
        <v>58.795849999999994</v>
      </c>
      <c r="O461" s="56">
        <f t="shared" si="82"/>
        <v>3.5481944444385544E-2</v>
      </c>
      <c r="P461" s="56">
        <f>SUM($O$13:O461)</f>
        <v>34.840050000000012</v>
      </c>
      <c r="Q461" s="56">
        <f t="shared" si="83"/>
        <v>23.955799999999982</v>
      </c>
    </row>
    <row r="462" spans="1:17" x14ac:dyDescent="0.35">
      <c r="A462" s="63">
        <v>0.495150462962963</v>
      </c>
      <c r="B462" s="81">
        <f t="shared" ref="B462:B525" si="86">C462*60</f>
        <v>2418.0000000000009</v>
      </c>
      <c r="C462" s="54">
        <f t="shared" si="85"/>
        <v>40.300000000000011</v>
      </c>
      <c r="D462" s="54">
        <f t="shared" si="78"/>
        <v>0.10000000000001563</v>
      </c>
      <c r="E462">
        <v>21.7</v>
      </c>
      <c r="F462" s="31">
        <f>SUM($E$13:E462)</f>
        <v>11999.599999999997</v>
      </c>
      <c r="G462" s="52">
        <f t="shared" si="79"/>
        <v>11.999599999999997</v>
      </c>
      <c r="H462" s="54">
        <f t="shared" si="84"/>
        <v>1.4625833333333333</v>
      </c>
      <c r="I462" s="87">
        <f t="shared" ref="I462:I525" si="87">-J462/1000/60</f>
        <v>-7.2333333333322025E-6</v>
      </c>
      <c r="J462" s="54">
        <f t="shared" si="80"/>
        <v>0.43399999999993216</v>
      </c>
      <c r="K462" s="54">
        <f t="shared" si="77"/>
        <v>1.0285833333334011</v>
      </c>
      <c r="L462" s="58"/>
      <c r="M462" s="59"/>
      <c r="N462" s="56">
        <f t="shared" si="81"/>
        <v>58.942108333333351</v>
      </c>
      <c r="O462" s="56">
        <f t="shared" si="82"/>
        <v>0.10285833333335619</v>
      </c>
      <c r="P462" s="56">
        <f>SUM($O$13:O462)</f>
        <v>34.942908333333371</v>
      </c>
      <c r="Q462" s="56">
        <f t="shared" si="83"/>
        <v>23.999199999999981</v>
      </c>
    </row>
    <row r="463" spans="1:17" x14ac:dyDescent="0.35">
      <c r="A463" s="63">
        <v>0.49520833333333331</v>
      </c>
      <c r="B463" s="81">
        <f t="shared" si="86"/>
        <v>2422.9999999999982</v>
      </c>
      <c r="C463" s="54">
        <f t="shared" si="85"/>
        <v>40.383333333333304</v>
      </c>
      <c r="D463" s="54">
        <f t="shared" si="78"/>
        <v>8.3333333333293069E-2</v>
      </c>
      <c r="E463">
        <v>33.6</v>
      </c>
      <c r="F463" s="31">
        <f>SUM($E$13:E463)</f>
        <v>12033.199999999997</v>
      </c>
      <c r="G463" s="52">
        <f t="shared" si="79"/>
        <v>12.033199999999997</v>
      </c>
      <c r="H463" s="54">
        <f t="shared" si="84"/>
        <v>1.4625833333333333</v>
      </c>
      <c r="I463" s="87">
        <f t="shared" si="87"/>
        <v>-1.3440000000006495E-5</v>
      </c>
      <c r="J463" s="54">
        <f t="shared" si="80"/>
        <v>0.80640000000038969</v>
      </c>
      <c r="K463" s="54">
        <f t="shared" ref="K463:K525" si="88">H463-J463</f>
        <v>0.65618333333294365</v>
      </c>
      <c r="L463" s="58"/>
      <c r="M463" s="59"/>
      <c r="N463" s="56">
        <f t="shared" si="81"/>
        <v>59.063990277777734</v>
      </c>
      <c r="O463" s="56">
        <f t="shared" si="82"/>
        <v>5.4681944444385552E-2</v>
      </c>
      <c r="P463" s="56">
        <f>SUM($O$13:O463)</f>
        <v>34.997590277777753</v>
      </c>
      <c r="Q463" s="56">
        <f t="shared" si="83"/>
        <v>24.06639999999998</v>
      </c>
    </row>
    <row r="464" spans="1:17" x14ac:dyDescent="0.35">
      <c r="A464" s="63">
        <v>0.49527777777777776</v>
      </c>
      <c r="B464" s="81">
        <f t="shared" si="86"/>
        <v>2428.9999999999991</v>
      </c>
      <c r="C464" s="54">
        <f t="shared" si="85"/>
        <v>40.48333333333332</v>
      </c>
      <c r="D464" s="54">
        <f t="shared" si="78"/>
        <v>0.10000000000001563</v>
      </c>
      <c r="E464">
        <v>34.1</v>
      </c>
      <c r="F464" s="31">
        <f>SUM($E$13:E464)</f>
        <v>12067.299999999997</v>
      </c>
      <c r="G464" s="52">
        <f t="shared" si="79"/>
        <v>12.067299999999998</v>
      </c>
      <c r="H464" s="54">
        <f t="shared" si="84"/>
        <v>1.4625833333333333</v>
      </c>
      <c r="I464" s="87">
        <f t="shared" si="87"/>
        <v>-1.1366666666664892E-5</v>
      </c>
      <c r="J464" s="54">
        <f t="shared" si="80"/>
        <v>0.68199999999989347</v>
      </c>
      <c r="K464" s="54">
        <f t="shared" si="88"/>
        <v>0.78058333333343988</v>
      </c>
      <c r="L464" s="58"/>
      <c r="M464" s="59"/>
      <c r="N464" s="56">
        <f t="shared" si="81"/>
        <v>59.210248611111091</v>
      </c>
      <c r="O464" s="56">
        <f t="shared" si="82"/>
        <v>7.8058333333356184E-2</v>
      </c>
      <c r="P464" s="56">
        <f>SUM($O$13:O464)</f>
        <v>35.075648611111113</v>
      </c>
      <c r="Q464" s="56">
        <f t="shared" si="83"/>
        <v>24.134599999999978</v>
      </c>
    </row>
    <row r="465" spans="1:18" x14ac:dyDescent="0.35">
      <c r="A465" s="63">
        <v>0.49533564814814812</v>
      </c>
      <c r="B465" s="81">
        <f t="shared" si="86"/>
        <v>2433.9999999999968</v>
      </c>
      <c r="C465" s="54">
        <f t="shared" si="85"/>
        <v>40.566666666666613</v>
      </c>
      <c r="D465" s="54">
        <f t="shared" si="78"/>
        <v>8.3333333333293069E-2</v>
      </c>
      <c r="E465">
        <v>32.4</v>
      </c>
      <c r="F465" s="31">
        <f>SUM($E$13:E465)</f>
        <v>12099.699999999997</v>
      </c>
      <c r="G465" s="52">
        <f t="shared" si="79"/>
        <v>12.099699999999997</v>
      </c>
      <c r="H465" s="54">
        <f t="shared" si="84"/>
        <v>1.4625833333333333</v>
      </c>
      <c r="I465" s="87">
        <f t="shared" si="87"/>
        <v>-1.2960000000006261E-5</v>
      </c>
      <c r="J465" s="54">
        <f t="shared" si="80"/>
        <v>0.77760000000037566</v>
      </c>
      <c r="K465" s="54">
        <f t="shared" si="88"/>
        <v>0.68498333333295769</v>
      </c>
      <c r="L465" s="58"/>
      <c r="M465" s="59"/>
      <c r="N465" s="56">
        <f t="shared" si="81"/>
        <v>59.33213055555548</v>
      </c>
      <c r="O465" s="56">
        <f t="shared" si="82"/>
        <v>5.7081944444385559E-2</v>
      </c>
      <c r="P465" s="56">
        <f>SUM($O$13:O465)</f>
        <v>35.132730555555497</v>
      </c>
      <c r="Q465" s="56">
        <f t="shared" si="83"/>
        <v>24.199399999999983</v>
      </c>
    </row>
    <row r="466" spans="1:18" x14ac:dyDescent="0.35">
      <c r="A466" s="63">
        <v>0.49539351851851854</v>
      </c>
      <c r="B466" s="81">
        <f t="shared" si="86"/>
        <v>2439.0000000000009</v>
      </c>
      <c r="C466" s="54">
        <f t="shared" si="85"/>
        <v>40.650000000000013</v>
      </c>
      <c r="D466" s="54">
        <f t="shared" si="78"/>
        <v>8.3333333333399651E-2</v>
      </c>
      <c r="E466">
        <v>28.6</v>
      </c>
      <c r="F466" s="31">
        <f>SUM($E$13:E466)</f>
        <v>12128.299999999997</v>
      </c>
      <c r="G466" s="52">
        <f t="shared" si="79"/>
        <v>12.128299999999998</v>
      </c>
      <c r="H466" s="54">
        <f t="shared" si="84"/>
        <v>1.4625833333333333</v>
      </c>
      <c r="I466" s="87">
        <f t="shared" si="87"/>
        <v>-1.1439999999990897E-5</v>
      </c>
      <c r="J466" s="54">
        <f t="shared" si="80"/>
        <v>0.68639999999945378</v>
      </c>
      <c r="K466" s="54">
        <f t="shared" si="88"/>
        <v>0.77618333333387957</v>
      </c>
      <c r="L466" s="58"/>
      <c r="M466" s="59"/>
      <c r="N466" s="56">
        <f t="shared" si="81"/>
        <v>59.454012500000019</v>
      </c>
      <c r="O466" s="56">
        <f t="shared" si="82"/>
        <v>6.4681944444541437E-2</v>
      </c>
      <c r="P466" s="56">
        <f>SUM($O$13:O466)</f>
        <v>35.197412500000041</v>
      </c>
      <c r="Q466" s="56">
        <f t="shared" si="83"/>
        <v>24.256599999999978</v>
      </c>
    </row>
    <row r="467" spans="1:18" x14ac:dyDescent="0.35">
      <c r="A467" s="63">
        <v>0.4954513888888889</v>
      </c>
      <c r="B467" s="81">
        <f t="shared" si="86"/>
        <v>2443.9999999999982</v>
      </c>
      <c r="C467" s="54">
        <f t="shared" si="85"/>
        <v>40.733333333333306</v>
      </c>
      <c r="D467" s="54">
        <f t="shared" si="78"/>
        <v>8.3333333333293069E-2</v>
      </c>
      <c r="E467">
        <v>28.5</v>
      </c>
      <c r="F467" s="31">
        <f>SUM($E$13:E467)</f>
        <v>12156.799999999997</v>
      </c>
      <c r="G467" s="52">
        <f t="shared" si="79"/>
        <v>12.156799999999997</v>
      </c>
      <c r="H467" s="54">
        <f t="shared" si="84"/>
        <v>1.4625833333333333</v>
      </c>
      <c r="I467" s="87">
        <f t="shared" si="87"/>
        <v>-1.1400000000005508E-5</v>
      </c>
      <c r="J467" s="54">
        <f t="shared" si="80"/>
        <v>0.68400000000033045</v>
      </c>
      <c r="K467" s="54">
        <f t="shared" si="88"/>
        <v>0.77858333333300289</v>
      </c>
      <c r="L467" s="58"/>
      <c r="M467" s="59"/>
      <c r="N467" s="56">
        <f t="shared" si="81"/>
        <v>59.575894444444408</v>
      </c>
      <c r="O467" s="56">
        <f t="shared" si="82"/>
        <v>6.4881944444385553E-2</v>
      </c>
      <c r="P467" s="56">
        <f>SUM($O$13:O467)</f>
        <v>35.262294444444429</v>
      </c>
      <c r="Q467" s="56">
        <f t="shared" si="83"/>
        <v>24.31359999999998</v>
      </c>
    </row>
    <row r="468" spans="1:18" x14ac:dyDescent="0.35">
      <c r="A468" s="63">
        <v>0.4955092592592592</v>
      </c>
      <c r="B468" s="81">
        <f t="shared" si="86"/>
        <v>2448.9999999999959</v>
      </c>
      <c r="C468" s="54">
        <f t="shared" si="85"/>
        <v>40.816666666666599</v>
      </c>
      <c r="D468" s="54">
        <f t="shared" ref="D468:D525" si="89">(A468*24-A467*24)*60</f>
        <v>8.3333333333293069E-2</v>
      </c>
      <c r="E468">
        <v>30.8</v>
      </c>
      <c r="F468" s="31">
        <f>SUM($E$13:E468)</f>
        <v>12187.599999999997</v>
      </c>
      <c r="G468" s="52">
        <f t="shared" ref="G468:G525" si="90">F468/1000</f>
        <v>12.187599999999996</v>
      </c>
      <c r="H468" s="54">
        <f t="shared" si="84"/>
        <v>1.4625833333333333</v>
      </c>
      <c r="I468" s="87">
        <f t="shared" si="87"/>
        <v>-1.2320000000005952E-5</v>
      </c>
      <c r="J468" s="54">
        <f t="shared" ref="J468:J525" si="91">2*E468/(1000*D468*1)</f>
        <v>0.73920000000035713</v>
      </c>
      <c r="K468" s="54">
        <f t="shared" si="88"/>
        <v>0.72338333333297622</v>
      </c>
      <c r="L468" s="58"/>
      <c r="M468" s="59"/>
      <c r="N468" s="56">
        <f t="shared" ref="N468:N525" si="92">C468*H468</f>
        <v>59.697776388888791</v>
      </c>
      <c r="O468" s="56">
        <f t="shared" ref="O468:O525" si="93">K468*(D468)</f>
        <v>6.028194444438556E-2</v>
      </c>
      <c r="P468" s="56">
        <f>SUM($O$13:O468)</f>
        <v>35.322576388888812</v>
      </c>
      <c r="Q468" s="56">
        <f t="shared" ref="Q468:Q525" si="94">N468-P468</f>
        <v>24.375199999999978</v>
      </c>
      <c r="R468" s="61"/>
    </row>
    <row r="469" spans="1:18" x14ac:dyDescent="0.35">
      <c r="A469" s="63">
        <v>0.49557870370370366</v>
      </c>
      <c r="B469" s="81">
        <f t="shared" si="86"/>
        <v>2454.9999999999968</v>
      </c>
      <c r="C469" s="54">
        <f t="shared" si="85"/>
        <v>40.916666666666615</v>
      </c>
      <c r="D469" s="54">
        <f t="shared" si="89"/>
        <v>0.10000000000001563</v>
      </c>
      <c r="E469">
        <v>32.799999999999997</v>
      </c>
      <c r="F469" s="31">
        <f>SUM($E$13:E469)</f>
        <v>12220.399999999996</v>
      </c>
      <c r="G469" s="52">
        <f t="shared" si="90"/>
        <v>12.220399999999996</v>
      </c>
      <c r="H469" s="54">
        <f t="shared" si="84"/>
        <v>1.4625833333333333</v>
      </c>
      <c r="I469" s="87">
        <f t="shared" si="87"/>
        <v>-1.0933333333331623E-5</v>
      </c>
      <c r="J469" s="54">
        <f t="shared" si="91"/>
        <v>0.65599999999989744</v>
      </c>
      <c r="K469" s="54">
        <f t="shared" si="88"/>
        <v>0.8065833333334359</v>
      </c>
      <c r="L469" s="58"/>
      <c r="M469" s="59"/>
      <c r="N469" s="56">
        <f t="shared" si="92"/>
        <v>59.844034722222148</v>
      </c>
      <c r="O469" s="56">
        <f t="shared" si="93"/>
        <v>8.0658333333356202E-2</v>
      </c>
      <c r="P469" s="56">
        <f>SUM($O$13:O469)</f>
        <v>35.403234722222166</v>
      </c>
      <c r="Q469" s="56">
        <f t="shared" si="94"/>
        <v>24.440799999999982</v>
      </c>
    </row>
    <row r="470" spans="1:18" x14ac:dyDescent="0.35">
      <c r="A470" s="63">
        <v>0.49563657407407408</v>
      </c>
      <c r="B470" s="81">
        <f t="shared" si="86"/>
        <v>2460.0000000000009</v>
      </c>
      <c r="C470" s="54">
        <f t="shared" si="85"/>
        <v>41.000000000000014</v>
      </c>
      <c r="D470" s="54">
        <f t="shared" si="89"/>
        <v>8.3333333333399651E-2</v>
      </c>
      <c r="E470">
        <v>31.1</v>
      </c>
      <c r="F470" s="31">
        <f>SUM($E$13:E470)</f>
        <v>12251.499999999996</v>
      </c>
      <c r="G470" s="52">
        <f t="shared" si="90"/>
        <v>12.251499999999997</v>
      </c>
      <c r="H470" s="54">
        <f t="shared" si="84"/>
        <v>1.4625833333333333</v>
      </c>
      <c r="I470" s="87">
        <f t="shared" si="87"/>
        <v>-1.2439999999990101E-5</v>
      </c>
      <c r="J470" s="54">
        <f t="shared" si="91"/>
        <v>0.74639999999940609</v>
      </c>
      <c r="K470" s="54">
        <f t="shared" si="88"/>
        <v>0.71618333333392725</v>
      </c>
      <c r="L470" s="58"/>
      <c r="M470" s="59"/>
      <c r="N470" s="56">
        <f t="shared" si="92"/>
        <v>59.965916666666686</v>
      </c>
      <c r="O470" s="56">
        <f t="shared" si="93"/>
        <v>5.9681944444541432E-2</v>
      </c>
      <c r="P470" s="56">
        <f>SUM($O$13:O470)</f>
        <v>35.462916666666707</v>
      </c>
      <c r="Q470" s="56">
        <f t="shared" si="94"/>
        <v>24.502999999999979</v>
      </c>
    </row>
    <row r="471" spans="1:18" x14ac:dyDescent="0.35">
      <c r="A471" s="63">
        <v>0.49569444444444444</v>
      </c>
      <c r="B471" s="81">
        <f t="shared" si="86"/>
        <v>2464.9999999999986</v>
      </c>
      <c r="C471" s="54">
        <f t="shared" si="85"/>
        <v>41.083333333333307</v>
      </c>
      <c r="D471" s="54">
        <f t="shared" si="89"/>
        <v>8.3333333333293069E-2</v>
      </c>
      <c r="E471">
        <v>31.9</v>
      </c>
      <c r="F471" s="31">
        <f>SUM($E$13:E471)</f>
        <v>12283.399999999996</v>
      </c>
      <c r="G471" s="52">
        <f t="shared" si="90"/>
        <v>12.283399999999997</v>
      </c>
      <c r="H471" s="54">
        <f t="shared" si="84"/>
        <v>1.4625833333333333</v>
      </c>
      <c r="I471" s="87">
        <f t="shared" si="87"/>
        <v>-1.2760000000006165E-5</v>
      </c>
      <c r="J471" s="54">
        <f t="shared" si="91"/>
        <v>0.76560000000036987</v>
      </c>
      <c r="K471" s="54">
        <f t="shared" si="88"/>
        <v>0.69698333333296347</v>
      </c>
      <c r="L471" s="58"/>
      <c r="M471" s="59"/>
      <c r="N471" s="56">
        <f t="shared" si="92"/>
        <v>60.087798611111076</v>
      </c>
      <c r="O471" s="56">
        <f t="shared" si="93"/>
        <v>5.808194444438556E-2</v>
      </c>
      <c r="P471" s="56">
        <f>SUM($O$13:O471)</f>
        <v>35.520998611111096</v>
      </c>
      <c r="Q471" s="56">
        <f t="shared" si="94"/>
        <v>24.566799999999979</v>
      </c>
    </row>
    <row r="472" spans="1:18" x14ac:dyDescent="0.35">
      <c r="A472" s="63">
        <v>0.49576388888888889</v>
      </c>
      <c r="B472" s="81">
        <f t="shared" si="86"/>
        <v>2470.9999999999995</v>
      </c>
      <c r="C472" s="54">
        <f t="shared" si="85"/>
        <v>41.183333333333323</v>
      </c>
      <c r="D472" s="54">
        <f t="shared" si="89"/>
        <v>0.10000000000001563</v>
      </c>
      <c r="E472">
        <v>38.799999999999997</v>
      </c>
      <c r="F472" s="31">
        <f>SUM($E$13:E472)</f>
        <v>12322.199999999995</v>
      </c>
      <c r="G472" s="52">
        <f t="shared" si="90"/>
        <v>12.322199999999995</v>
      </c>
      <c r="H472" s="54">
        <f t="shared" si="84"/>
        <v>1.4625833333333333</v>
      </c>
      <c r="I472" s="87">
        <f t="shared" si="87"/>
        <v>-1.2933333333331311E-5</v>
      </c>
      <c r="J472" s="54">
        <f t="shared" si="91"/>
        <v>0.77599999999987868</v>
      </c>
      <c r="K472" s="54">
        <f t="shared" si="88"/>
        <v>0.68658333333345467</v>
      </c>
      <c r="L472" s="58"/>
      <c r="M472" s="59"/>
      <c r="N472" s="56">
        <f t="shared" si="92"/>
        <v>60.234056944444433</v>
      </c>
      <c r="O472" s="56">
        <f t="shared" si="93"/>
        <v>6.8658333333356206E-2</v>
      </c>
      <c r="P472" s="56">
        <f>SUM($O$13:O472)</f>
        <v>35.589656944444449</v>
      </c>
      <c r="Q472" s="56">
        <f t="shared" si="94"/>
        <v>24.644399999999983</v>
      </c>
    </row>
    <row r="473" spans="1:18" x14ac:dyDescent="0.35">
      <c r="A473" s="63">
        <v>0.49582175925925925</v>
      </c>
      <c r="B473" s="81">
        <f t="shared" si="86"/>
        <v>2475.9999999999968</v>
      </c>
      <c r="C473" s="54">
        <f t="shared" si="85"/>
        <v>41.266666666666616</v>
      </c>
      <c r="D473" s="54">
        <f t="shared" si="89"/>
        <v>8.3333333333293069E-2</v>
      </c>
      <c r="E473">
        <v>37.1</v>
      </c>
      <c r="F473" s="31">
        <f>SUM($E$13:E473)</f>
        <v>12359.299999999996</v>
      </c>
      <c r="G473" s="52">
        <f t="shared" si="90"/>
        <v>12.359299999999996</v>
      </c>
      <c r="H473" s="54">
        <f t="shared" si="84"/>
        <v>1.4625833333333333</v>
      </c>
      <c r="I473" s="87">
        <f t="shared" si="87"/>
        <v>-1.4840000000007171E-5</v>
      </c>
      <c r="J473" s="54">
        <f t="shared" si="91"/>
        <v>0.89040000000043029</v>
      </c>
      <c r="K473" s="54">
        <f t="shared" si="88"/>
        <v>0.57218333333290305</v>
      </c>
      <c r="L473" s="58"/>
      <c r="M473" s="59"/>
      <c r="N473" s="56">
        <f t="shared" si="92"/>
        <v>60.355938888888815</v>
      </c>
      <c r="O473" s="56">
        <f t="shared" si="93"/>
        <v>4.7681944444385546E-2</v>
      </c>
      <c r="P473" s="56">
        <f>SUM($O$13:O473)</f>
        <v>35.637338888888834</v>
      </c>
      <c r="Q473" s="56">
        <f t="shared" si="94"/>
        <v>24.718599999999981</v>
      </c>
    </row>
    <row r="474" spans="1:18" x14ac:dyDescent="0.35">
      <c r="A474" s="63">
        <v>0.49587962962962967</v>
      </c>
      <c r="B474" s="81">
        <f t="shared" si="86"/>
        <v>2481.0000000000009</v>
      </c>
      <c r="C474" s="54">
        <f t="shared" si="85"/>
        <v>41.350000000000016</v>
      </c>
      <c r="D474" s="54">
        <f t="shared" si="89"/>
        <v>8.3333333333399651E-2</v>
      </c>
      <c r="E474">
        <v>33.200000000000003</v>
      </c>
      <c r="F474" s="31">
        <f>SUM($E$13:E474)</f>
        <v>12392.499999999996</v>
      </c>
      <c r="G474" s="52">
        <f t="shared" si="90"/>
        <v>12.392499999999997</v>
      </c>
      <c r="H474" s="54">
        <f t="shared" si="84"/>
        <v>1.4625833333333333</v>
      </c>
      <c r="I474" s="87">
        <f t="shared" si="87"/>
        <v>-1.3279999999989434E-5</v>
      </c>
      <c r="J474" s="54">
        <f t="shared" si="91"/>
        <v>0.79679999999936602</v>
      </c>
      <c r="K474" s="54">
        <f t="shared" si="88"/>
        <v>0.66578333333396733</v>
      </c>
      <c r="L474" s="58"/>
      <c r="M474" s="59"/>
      <c r="N474" s="56">
        <f t="shared" si="92"/>
        <v>60.477820833333354</v>
      </c>
      <c r="O474" s="56">
        <f t="shared" si="93"/>
        <v>5.548194444454143E-2</v>
      </c>
      <c r="P474" s="56">
        <f>SUM($O$13:O474)</f>
        <v>35.692820833333379</v>
      </c>
      <c r="Q474" s="56">
        <f t="shared" si="94"/>
        <v>24.784999999999975</v>
      </c>
    </row>
    <row r="475" spans="1:18" x14ac:dyDescent="0.35">
      <c r="A475" s="63">
        <v>0.49594907407407413</v>
      </c>
      <c r="B475" s="81">
        <f t="shared" si="86"/>
        <v>2487.0000000000018</v>
      </c>
      <c r="C475" s="54">
        <f t="shared" si="85"/>
        <v>41.450000000000031</v>
      </c>
      <c r="D475" s="54">
        <f t="shared" si="89"/>
        <v>0.10000000000001563</v>
      </c>
      <c r="E475">
        <v>35</v>
      </c>
      <c r="F475" s="31">
        <f>SUM($E$13:E475)</f>
        <v>12427.499999999996</v>
      </c>
      <c r="G475" s="52">
        <f t="shared" si="90"/>
        <v>12.427499999999997</v>
      </c>
      <c r="H475" s="54">
        <f t="shared" si="84"/>
        <v>1.4625833333333333</v>
      </c>
      <c r="I475" s="87">
        <f t="shared" si="87"/>
        <v>-1.1666666666664843E-5</v>
      </c>
      <c r="J475" s="54">
        <f t="shared" si="91"/>
        <v>0.6999999999998906</v>
      </c>
      <c r="K475" s="54">
        <f t="shared" si="88"/>
        <v>0.76258333333344275</v>
      </c>
      <c r="L475" s="58"/>
      <c r="M475" s="59"/>
      <c r="N475" s="56">
        <f t="shared" si="92"/>
        <v>60.624079166666711</v>
      </c>
      <c r="O475" s="56">
        <f t="shared" si="93"/>
        <v>7.6258333333356201E-2</v>
      </c>
      <c r="P475" s="56">
        <f>SUM($O$13:O475)</f>
        <v>35.769079166666735</v>
      </c>
      <c r="Q475" s="56">
        <f t="shared" si="94"/>
        <v>24.854999999999976</v>
      </c>
    </row>
    <row r="476" spans="1:18" x14ac:dyDescent="0.35">
      <c r="A476" s="63">
        <v>0.49600694444444443</v>
      </c>
      <c r="B476" s="81">
        <f t="shared" si="86"/>
        <v>2491.9999999999995</v>
      </c>
      <c r="C476" s="54">
        <f t="shared" si="85"/>
        <v>41.533333333333324</v>
      </c>
      <c r="D476" s="54">
        <f t="shared" si="89"/>
        <v>8.3333333333293069E-2</v>
      </c>
      <c r="E476">
        <v>33.700000000000003</v>
      </c>
      <c r="F476" s="31">
        <f>SUM($E$13:E476)</f>
        <v>12461.199999999997</v>
      </c>
      <c r="G476" s="52">
        <f t="shared" si="90"/>
        <v>12.461199999999996</v>
      </c>
      <c r="H476" s="54">
        <f t="shared" si="84"/>
        <v>1.4625833333333333</v>
      </c>
      <c r="I476" s="87">
        <f t="shared" si="87"/>
        <v>-1.3480000000006515E-5</v>
      </c>
      <c r="J476" s="54">
        <f t="shared" si="91"/>
        <v>0.80880000000039087</v>
      </c>
      <c r="K476" s="54">
        <f t="shared" si="88"/>
        <v>0.65378333333294247</v>
      </c>
      <c r="L476" s="58"/>
      <c r="M476" s="59"/>
      <c r="N476" s="56">
        <f t="shared" si="92"/>
        <v>60.7459611111111</v>
      </c>
      <c r="O476" s="56">
        <f t="shared" si="93"/>
        <v>5.4481944444385547E-2</v>
      </c>
      <c r="P476" s="56">
        <f>SUM($O$13:O476)</f>
        <v>35.823561111111118</v>
      </c>
      <c r="Q476" s="56">
        <f t="shared" si="94"/>
        <v>24.922399999999982</v>
      </c>
    </row>
    <row r="477" spans="1:18" x14ac:dyDescent="0.35">
      <c r="A477" s="63">
        <v>0.49606481481481479</v>
      </c>
      <c r="B477" s="81">
        <f t="shared" si="86"/>
        <v>2496.9999999999973</v>
      </c>
      <c r="C477" s="54">
        <f t="shared" si="85"/>
        <v>41.616666666666617</v>
      </c>
      <c r="D477" s="54">
        <f t="shared" si="89"/>
        <v>8.3333333333293069E-2</v>
      </c>
      <c r="E477">
        <v>35</v>
      </c>
      <c r="F477" s="31">
        <f>SUM($E$13:E477)</f>
        <v>12496.199999999997</v>
      </c>
      <c r="G477" s="52">
        <f t="shared" si="90"/>
        <v>12.496199999999996</v>
      </c>
      <c r="H477" s="54">
        <f t="shared" si="84"/>
        <v>1.4625833333333333</v>
      </c>
      <c r="I477" s="87">
        <f t="shared" si="87"/>
        <v>-1.4000000000006764E-5</v>
      </c>
      <c r="J477" s="54">
        <f t="shared" si="91"/>
        <v>0.84000000000040587</v>
      </c>
      <c r="K477" s="54">
        <f t="shared" si="88"/>
        <v>0.62258333333292748</v>
      </c>
      <c r="L477" s="58"/>
      <c r="M477" s="59"/>
      <c r="N477" s="56">
        <f t="shared" si="92"/>
        <v>60.867843055555483</v>
      </c>
      <c r="O477" s="56">
        <f t="shared" si="93"/>
        <v>5.1881944444385555E-2</v>
      </c>
      <c r="P477" s="56">
        <f>SUM($O$13:O477)</f>
        <v>35.8754430555555</v>
      </c>
      <c r="Q477" s="56">
        <f t="shared" si="94"/>
        <v>24.992399999999982</v>
      </c>
    </row>
    <row r="478" spans="1:18" x14ac:dyDescent="0.35">
      <c r="A478" s="63">
        <v>0.49613425925925925</v>
      </c>
      <c r="B478" s="81">
        <f t="shared" si="86"/>
        <v>2502.9999999999982</v>
      </c>
      <c r="C478" s="54">
        <f t="shared" si="85"/>
        <v>41.716666666666633</v>
      </c>
      <c r="D478" s="54">
        <f t="shared" si="89"/>
        <v>0.10000000000001563</v>
      </c>
      <c r="E478">
        <v>38.4</v>
      </c>
      <c r="F478" s="31">
        <f>SUM($E$13:E478)</f>
        <v>12534.599999999997</v>
      </c>
      <c r="G478" s="52">
        <f t="shared" si="90"/>
        <v>12.534599999999998</v>
      </c>
      <c r="H478" s="54">
        <f t="shared" si="84"/>
        <v>1.4625833333333333</v>
      </c>
      <c r="I478" s="87">
        <f t="shared" si="87"/>
        <v>-1.2799999999997999E-5</v>
      </c>
      <c r="J478" s="54">
        <f t="shared" si="91"/>
        <v>0.76799999999987989</v>
      </c>
      <c r="K478" s="54">
        <f t="shared" si="88"/>
        <v>0.69458333333345346</v>
      </c>
      <c r="L478" s="58"/>
      <c r="M478" s="59"/>
      <c r="N478" s="56">
        <f t="shared" si="92"/>
        <v>61.014101388888839</v>
      </c>
      <c r="O478" s="56">
        <f t="shared" si="93"/>
        <v>6.9458333333356201E-2</v>
      </c>
      <c r="P478" s="56">
        <f>SUM($O$13:O478)</f>
        <v>35.944901388888859</v>
      </c>
      <c r="Q478" s="56">
        <f t="shared" si="94"/>
        <v>25.069199999999981</v>
      </c>
    </row>
    <row r="479" spans="1:18" x14ac:dyDescent="0.35">
      <c r="A479" s="63">
        <v>0.4962037037037037</v>
      </c>
      <c r="B479" s="81">
        <f t="shared" si="86"/>
        <v>2508.9999999999991</v>
      </c>
      <c r="C479" s="54">
        <f t="shared" si="85"/>
        <v>41.816666666666649</v>
      </c>
      <c r="D479" s="54">
        <f t="shared" si="89"/>
        <v>0.10000000000001563</v>
      </c>
      <c r="E479">
        <v>32</v>
      </c>
      <c r="F479" s="31">
        <f>SUM($E$13:E479)</f>
        <v>12566.599999999997</v>
      </c>
      <c r="G479" s="52">
        <f t="shared" si="90"/>
        <v>12.566599999999998</v>
      </c>
      <c r="H479" s="54">
        <f t="shared" si="84"/>
        <v>1.4625833333333333</v>
      </c>
      <c r="I479" s="87">
        <f t="shared" si="87"/>
        <v>-1.0666666666665E-5</v>
      </c>
      <c r="J479" s="54">
        <f t="shared" si="91"/>
        <v>0.63999999999989998</v>
      </c>
      <c r="K479" s="54">
        <f t="shared" si="88"/>
        <v>0.82258333333343336</v>
      </c>
      <c r="L479" s="58"/>
      <c r="M479" s="59"/>
      <c r="N479" s="56">
        <f t="shared" si="92"/>
        <v>61.160359722222196</v>
      </c>
      <c r="O479" s="56">
        <f t="shared" si="93"/>
        <v>8.2258333333356193E-2</v>
      </c>
      <c r="P479" s="56">
        <f>SUM($O$13:O479)</f>
        <v>36.027159722222216</v>
      </c>
      <c r="Q479" s="56">
        <f t="shared" si="94"/>
        <v>25.133199999999981</v>
      </c>
    </row>
    <row r="480" spans="1:18" x14ac:dyDescent="0.35">
      <c r="A480" s="63">
        <v>0.49626157407407406</v>
      </c>
      <c r="B480" s="81">
        <f t="shared" si="86"/>
        <v>2513.9999999999964</v>
      </c>
      <c r="C480" s="54">
        <f t="shared" si="85"/>
        <v>41.899999999999942</v>
      </c>
      <c r="D480" s="54">
        <f t="shared" si="89"/>
        <v>8.3333333333293069E-2</v>
      </c>
      <c r="E480">
        <v>32</v>
      </c>
      <c r="F480" s="31">
        <f>SUM($E$13:E480)</f>
        <v>12598.599999999997</v>
      </c>
      <c r="G480" s="52">
        <f t="shared" si="90"/>
        <v>12.598599999999998</v>
      </c>
      <c r="H480" s="54">
        <f t="shared" si="84"/>
        <v>1.4625833333333333</v>
      </c>
      <c r="I480" s="87">
        <f t="shared" si="87"/>
        <v>-1.2800000000006184E-5</v>
      </c>
      <c r="J480" s="54">
        <f t="shared" si="91"/>
        <v>0.76800000000037105</v>
      </c>
      <c r="K480" s="54">
        <f t="shared" si="88"/>
        <v>0.69458333333296229</v>
      </c>
      <c r="L480" s="58"/>
      <c r="M480" s="59"/>
      <c r="N480" s="56">
        <f t="shared" si="92"/>
        <v>61.282241666666579</v>
      </c>
      <c r="O480" s="56">
        <f t="shared" si="93"/>
        <v>5.7881944444385561E-2</v>
      </c>
      <c r="P480" s="56">
        <f>SUM($O$13:O480)</f>
        <v>36.085041666666598</v>
      </c>
      <c r="Q480" s="56">
        <f t="shared" si="94"/>
        <v>25.197199999999981</v>
      </c>
    </row>
    <row r="481" spans="1:17" x14ac:dyDescent="0.35">
      <c r="A481" s="63">
        <v>0.49633101851851852</v>
      </c>
      <c r="B481" s="81">
        <f t="shared" si="86"/>
        <v>2519.9999999999973</v>
      </c>
      <c r="C481" s="54">
        <f t="shared" si="85"/>
        <v>41.999999999999957</v>
      </c>
      <c r="D481" s="54">
        <f t="shared" si="89"/>
        <v>0.10000000000001563</v>
      </c>
      <c r="E481">
        <v>35.799999999999997</v>
      </c>
      <c r="F481" s="31">
        <f>SUM($E$13:E481)</f>
        <v>12634.399999999996</v>
      </c>
      <c r="G481" s="52">
        <f t="shared" si="90"/>
        <v>12.634399999999996</v>
      </c>
      <c r="H481" s="54">
        <f t="shared" si="84"/>
        <v>1.4625833333333333</v>
      </c>
      <c r="I481" s="87">
        <f t="shared" si="87"/>
        <v>-1.1933333333331468E-5</v>
      </c>
      <c r="J481" s="54">
        <f t="shared" si="91"/>
        <v>0.71599999999988806</v>
      </c>
      <c r="K481" s="54">
        <f t="shared" si="88"/>
        <v>0.74658333333344529</v>
      </c>
      <c r="L481" s="58"/>
      <c r="M481" s="59"/>
      <c r="N481" s="56">
        <f t="shared" si="92"/>
        <v>61.428499999999936</v>
      </c>
      <c r="O481" s="56">
        <f t="shared" si="93"/>
        <v>7.4658333333356197E-2</v>
      </c>
      <c r="P481" s="56">
        <f>SUM($O$13:O481)</f>
        <v>36.159699999999951</v>
      </c>
      <c r="Q481" s="56">
        <f t="shared" si="94"/>
        <v>25.268799999999985</v>
      </c>
    </row>
    <row r="482" spans="1:17" x14ac:dyDescent="0.35">
      <c r="A482" s="63">
        <v>0.49638888888888894</v>
      </c>
      <c r="B482" s="81">
        <f t="shared" si="86"/>
        <v>2525.0000000000014</v>
      </c>
      <c r="C482" s="54">
        <f t="shared" si="85"/>
        <v>42.083333333333357</v>
      </c>
      <c r="D482" s="54">
        <f t="shared" si="89"/>
        <v>8.3333333333399651E-2</v>
      </c>
      <c r="E482">
        <v>36.700000000000003</v>
      </c>
      <c r="F482" s="31">
        <f>SUM($E$13:E482)</f>
        <v>12671.099999999997</v>
      </c>
      <c r="G482" s="52">
        <f t="shared" si="90"/>
        <v>12.671099999999997</v>
      </c>
      <c r="H482" s="54">
        <f t="shared" si="84"/>
        <v>1.4625833333333333</v>
      </c>
      <c r="I482" s="87">
        <f t="shared" si="87"/>
        <v>-1.4679999999988318E-5</v>
      </c>
      <c r="J482" s="54">
        <f t="shared" si="91"/>
        <v>0.88079999999929914</v>
      </c>
      <c r="K482" s="54">
        <f t="shared" si="88"/>
        <v>0.5817833333340342</v>
      </c>
      <c r="L482" s="58"/>
      <c r="M482" s="59"/>
      <c r="N482" s="56">
        <f t="shared" si="92"/>
        <v>61.550381944444482</v>
      </c>
      <c r="O482" s="56">
        <f t="shared" si="93"/>
        <v>4.848194444454143E-2</v>
      </c>
      <c r="P482" s="56">
        <f>SUM($O$13:O482)</f>
        <v>36.20818194444449</v>
      </c>
      <c r="Q482" s="56">
        <f t="shared" si="94"/>
        <v>25.342199999999991</v>
      </c>
    </row>
    <row r="483" spans="1:17" x14ac:dyDescent="0.35">
      <c r="A483" s="63">
        <v>0.49644675925925924</v>
      </c>
      <c r="B483" s="81">
        <f t="shared" si="86"/>
        <v>2529.9999999999991</v>
      </c>
      <c r="C483" s="54">
        <f t="shared" si="85"/>
        <v>42.16666666666665</v>
      </c>
      <c r="D483" s="54">
        <f t="shared" si="89"/>
        <v>8.3333333333293069E-2</v>
      </c>
      <c r="E483">
        <v>32.5</v>
      </c>
      <c r="F483" s="31">
        <f>SUM($E$13:E483)</f>
        <v>12703.599999999997</v>
      </c>
      <c r="G483" s="52">
        <f t="shared" si="90"/>
        <v>12.703599999999996</v>
      </c>
      <c r="H483" s="54">
        <f t="shared" si="84"/>
        <v>1.4625833333333333</v>
      </c>
      <c r="I483" s="87">
        <f t="shared" si="87"/>
        <v>-1.3000000000006281E-5</v>
      </c>
      <c r="J483" s="54">
        <f t="shared" si="91"/>
        <v>0.78000000000037684</v>
      </c>
      <c r="K483" s="54">
        <f t="shared" si="88"/>
        <v>0.68258333333295651</v>
      </c>
      <c r="L483" s="58"/>
      <c r="M483" s="59"/>
      <c r="N483" s="56">
        <f t="shared" si="92"/>
        <v>61.672263888888864</v>
      </c>
      <c r="O483" s="56">
        <f t="shared" si="93"/>
        <v>5.688194444438556E-2</v>
      </c>
      <c r="P483" s="56">
        <f>SUM($O$13:O483)</f>
        <v>36.265063888888875</v>
      </c>
      <c r="Q483" s="56">
        <f t="shared" si="94"/>
        <v>25.407199999999989</v>
      </c>
    </row>
    <row r="484" spans="1:17" x14ac:dyDescent="0.35">
      <c r="A484" s="63">
        <v>0.4965046296296296</v>
      </c>
      <c r="B484" s="81">
        <f t="shared" si="86"/>
        <v>2534.9999999999964</v>
      </c>
      <c r="C484" s="54">
        <f t="shared" si="85"/>
        <v>42.249999999999943</v>
      </c>
      <c r="D484" s="54">
        <f t="shared" si="89"/>
        <v>8.3333333333293069E-2</v>
      </c>
      <c r="E484">
        <v>32.200000000000003</v>
      </c>
      <c r="F484" s="31">
        <f>SUM($E$13:E484)</f>
        <v>12735.799999999997</v>
      </c>
      <c r="G484" s="52">
        <f t="shared" si="90"/>
        <v>12.735799999999998</v>
      </c>
      <c r="H484" s="54">
        <f t="shared" si="84"/>
        <v>1.4625833333333333</v>
      </c>
      <c r="I484" s="87">
        <f t="shared" si="87"/>
        <v>-1.2880000000006224E-5</v>
      </c>
      <c r="J484" s="54">
        <f t="shared" si="91"/>
        <v>0.77280000000037341</v>
      </c>
      <c r="K484" s="54">
        <f t="shared" si="88"/>
        <v>0.68978333333295994</v>
      </c>
      <c r="L484" s="58"/>
      <c r="M484" s="59"/>
      <c r="N484" s="56">
        <f t="shared" si="92"/>
        <v>61.794145833333253</v>
      </c>
      <c r="O484" s="56">
        <f t="shared" si="93"/>
        <v>5.7481944444385556E-2</v>
      </c>
      <c r="P484" s="56">
        <f>SUM($O$13:O484)</f>
        <v>36.322545833333258</v>
      </c>
      <c r="Q484" s="56">
        <f t="shared" si="94"/>
        <v>25.471599999999995</v>
      </c>
    </row>
    <row r="485" spans="1:17" x14ac:dyDescent="0.35">
      <c r="A485" s="63">
        <v>0.49656250000000002</v>
      </c>
      <c r="B485" s="81">
        <f t="shared" si="86"/>
        <v>2540.0000000000005</v>
      </c>
      <c r="C485" s="54">
        <f t="shared" si="85"/>
        <v>42.333333333333343</v>
      </c>
      <c r="D485" s="54">
        <f t="shared" si="89"/>
        <v>8.3333333333399651E-2</v>
      </c>
      <c r="E485">
        <v>35.200000000000003</v>
      </c>
      <c r="F485" s="31">
        <f>SUM($E$13:E485)</f>
        <v>12770.999999999998</v>
      </c>
      <c r="G485" s="52">
        <f t="shared" si="90"/>
        <v>12.770999999999999</v>
      </c>
      <c r="H485" s="54">
        <f t="shared" si="84"/>
        <v>1.4625833333333333</v>
      </c>
      <c r="I485" s="87">
        <f t="shared" si="87"/>
        <v>-1.4079999999988796E-5</v>
      </c>
      <c r="J485" s="54">
        <f t="shared" si="91"/>
        <v>0.84479999999932776</v>
      </c>
      <c r="K485" s="54">
        <f t="shared" si="88"/>
        <v>0.61778333333400559</v>
      </c>
      <c r="L485" s="58"/>
      <c r="M485" s="59"/>
      <c r="N485" s="56">
        <f t="shared" si="92"/>
        <v>61.916027777777792</v>
      </c>
      <c r="O485" s="56">
        <f t="shared" si="93"/>
        <v>5.1481944444541433E-2</v>
      </c>
      <c r="P485" s="56">
        <f>SUM($O$13:O485)</f>
        <v>36.374027777777798</v>
      </c>
      <c r="Q485" s="56">
        <f t="shared" si="94"/>
        <v>25.541999999999994</v>
      </c>
    </row>
    <row r="486" spans="1:17" x14ac:dyDescent="0.35">
      <c r="A486" s="63">
        <v>0.49663194444444447</v>
      </c>
      <c r="B486" s="81">
        <f t="shared" si="86"/>
        <v>2546.0000000000014</v>
      </c>
      <c r="C486" s="54">
        <f t="shared" si="85"/>
        <v>42.433333333333358</v>
      </c>
      <c r="D486" s="54">
        <f t="shared" si="89"/>
        <v>0.10000000000001563</v>
      </c>
      <c r="E486">
        <v>32.299999999999997</v>
      </c>
      <c r="F486" s="31">
        <f>SUM($E$13:E486)</f>
        <v>12803.299999999997</v>
      </c>
      <c r="G486" s="52">
        <f t="shared" si="90"/>
        <v>12.803299999999997</v>
      </c>
      <c r="H486" s="54">
        <f t="shared" si="84"/>
        <v>1.4625833333333333</v>
      </c>
      <c r="I486" s="87">
        <f t="shared" si="87"/>
        <v>-1.0766666666664984E-5</v>
      </c>
      <c r="J486" s="54">
        <f t="shared" si="91"/>
        <v>0.64599999999989899</v>
      </c>
      <c r="K486" s="54">
        <f t="shared" si="88"/>
        <v>0.81658333333343436</v>
      </c>
      <c r="L486" s="58"/>
      <c r="M486" s="59"/>
      <c r="N486" s="56">
        <f t="shared" si="92"/>
        <v>62.062286111111149</v>
      </c>
      <c r="O486" s="56">
        <f t="shared" si="93"/>
        <v>8.1658333333356203E-2</v>
      </c>
      <c r="P486" s="56">
        <f>SUM($O$13:O486)</f>
        <v>36.455686111111156</v>
      </c>
      <c r="Q486" s="56">
        <f t="shared" si="94"/>
        <v>25.606599999999993</v>
      </c>
    </row>
    <row r="487" spans="1:17" x14ac:dyDescent="0.35">
      <c r="A487" s="63">
        <v>0.49668981481481483</v>
      </c>
      <c r="B487" s="81">
        <f t="shared" si="86"/>
        <v>2550.9999999999991</v>
      </c>
      <c r="C487" s="54">
        <f t="shared" si="85"/>
        <v>42.516666666666652</v>
      </c>
      <c r="D487" s="54">
        <f t="shared" si="89"/>
        <v>8.3333333333293069E-2</v>
      </c>
      <c r="E487">
        <v>30.2</v>
      </c>
      <c r="F487" s="31">
        <f>SUM($E$13:E487)</f>
        <v>12833.499999999998</v>
      </c>
      <c r="G487" s="52">
        <f t="shared" si="90"/>
        <v>12.833499999999999</v>
      </c>
      <c r="H487" s="54">
        <f t="shared" si="84"/>
        <v>1.4625833333333333</v>
      </c>
      <c r="I487" s="87">
        <f t="shared" si="87"/>
        <v>-1.2080000000005836E-5</v>
      </c>
      <c r="J487" s="54">
        <f t="shared" si="91"/>
        <v>0.72480000000035016</v>
      </c>
      <c r="K487" s="54">
        <f t="shared" si="88"/>
        <v>0.73778333333298318</v>
      </c>
      <c r="L487" s="58"/>
      <c r="M487" s="59"/>
      <c r="N487" s="56">
        <f t="shared" si="92"/>
        <v>62.184168055555531</v>
      </c>
      <c r="O487" s="56">
        <f t="shared" si="93"/>
        <v>6.148194444438556E-2</v>
      </c>
      <c r="P487" s="56">
        <f>SUM($O$13:O487)</f>
        <v>36.517168055555544</v>
      </c>
      <c r="Q487" s="56">
        <f t="shared" si="94"/>
        <v>25.666999999999987</v>
      </c>
    </row>
    <row r="488" spans="1:17" x14ac:dyDescent="0.35">
      <c r="A488" s="63">
        <v>0.49674768518518514</v>
      </c>
      <c r="B488" s="81">
        <f t="shared" si="86"/>
        <v>2555.9999999999968</v>
      </c>
      <c r="C488" s="54">
        <f t="shared" si="85"/>
        <v>42.599999999999945</v>
      </c>
      <c r="D488" s="54">
        <f t="shared" si="89"/>
        <v>8.3333333333293069E-2</v>
      </c>
      <c r="E488">
        <v>32.9</v>
      </c>
      <c r="F488" s="31">
        <f>SUM($E$13:E488)</f>
        <v>12866.399999999998</v>
      </c>
      <c r="G488" s="52">
        <f t="shared" si="90"/>
        <v>12.866399999999997</v>
      </c>
      <c r="H488" s="54">
        <f t="shared" si="84"/>
        <v>1.4625833333333333</v>
      </c>
      <c r="I488" s="87">
        <f t="shared" si="87"/>
        <v>-1.3160000000006357E-5</v>
      </c>
      <c r="J488" s="54">
        <f t="shared" si="91"/>
        <v>0.78960000000038144</v>
      </c>
      <c r="K488" s="54">
        <f t="shared" si="88"/>
        <v>0.67298333333295191</v>
      </c>
      <c r="L488" s="58"/>
      <c r="M488" s="59"/>
      <c r="N488" s="56">
        <f t="shared" si="92"/>
        <v>62.306049999999921</v>
      </c>
      <c r="O488" s="56">
        <f t="shared" si="93"/>
        <v>5.6081944444385565E-2</v>
      </c>
      <c r="P488" s="56">
        <f>SUM($O$13:O488)</f>
        <v>36.573249999999931</v>
      </c>
      <c r="Q488" s="56">
        <f t="shared" si="94"/>
        <v>25.73279999999999</v>
      </c>
    </row>
    <row r="489" spans="1:17" x14ac:dyDescent="0.35">
      <c r="A489" s="63">
        <v>0.49681712962962959</v>
      </c>
      <c r="B489" s="81">
        <f t="shared" si="86"/>
        <v>2561.9999999999977</v>
      </c>
      <c r="C489" s="54">
        <f t="shared" si="85"/>
        <v>42.69999999999996</v>
      </c>
      <c r="D489" s="54">
        <f t="shared" si="89"/>
        <v>0.10000000000001563</v>
      </c>
      <c r="E489">
        <v>39.4</v>
      </c>
      <c r="F489" s="31">
        <f>SUM($E$13:E489)</f>
        <v>12905.799999999997</v>
      </c>
      <c r="G489" s="52">
        <f t="shared" si="90"/>
        <v>12.905799999999997</v>
      </c>
      <c r="H489" s="54">
        <f t="shared" si="84"/>
        <v>1.4625833333333333</v>
      </c>
      <c r="I489" s="87">
        <f t="shared" si="87"/>
        <v>-1.313333333333128E-5</v>
      </c>
      <c r="J489" s="54">
        <f t="shared" si="91"/>
        <v>0.7879999999998768</v>
      </c>
      <c r="K489" s="54">
        <f t="shared" si="88"/>
        <v>0.67458333333345655</v>
      </c>
      <c r="L489" s="58"/>
      <c r="M489" s="59"/>
      <c r="N489" s="56">
        <f t="shared" si="92"/>
        <v>62.452308333333278</v>
      </c>
      <c r="O489" s="56">
        <f t="shared" si="93"/>
        <v>6.7458333333356199E-2</v>
      </c>
      <c r="P489" s="56">
        <f>SUM($O$13:O489)</f>
        <v>36.640708333333286</v>
      </c>
      <c r="Q489" s="56">
        <f t="shared" si="94"/>
        <v>25.811599999999991</v>
      </c>
    </row>
    <row r="490" spans="1:17" x14ac:dyDescent="0.35">
      <c r="A490" s="63">
        <v>0.49687500000000001</v>
      </c>
      <c r="B490" s="81">
        <f t="shared" si="86"/>
        <v>2567.0000000000018</v>
      </c>
      <c r="C490" s="54">
        <f t="shared" si="85"/>
        <v>42.78333333333336</v>
      </c>
      <c r="D490" s="54">
        <f t="shared" si="89"/>
        <v>8.3333333333399651E-2</v>
      </c>
      <c r="E490">
        <v>31.9</v>
      </c>
      <c r="F490" s="31">
        <f>SUM($E$13:E490)</f>
        <v>12937.699999999997</v>
      </c>
      <c r="G490" s="52">
        <f t="shared" si="90"/>
        <v>12.937699999999998</v>
      </c>
      <c r="H490" s="54">
        <f t="shared" si="84"/>
        <v>1.4625833333333333</v>
      </c>
      <c r="I490" s="87">
        <f t="shared" si="87"/>
        <v>-1.2759999999989844E-5</v>
      </c>
      <c r="J490" s="54">
        <f t="shared" si="91"/>
        <v>0.76559999999939066</v>
      </c>
      <c r="K490" s="54">
        <f t="shared" si="88"/>
        <v>0.69698333333394269</v>
      </c>
      <c r="L490" s="58"/>
      <c r="M490" s="59"/>
      <c r="N490" s="56">
        <f t="shared" si="92"/>
        <v>62.574190277777817</v>
      </c>
      <c r="O490" s="56">
        <f t="shared" si="93"/>
        <v>5.8081944444541449E-2</v>
      </c>
      <c r="P490" s="56">
        <f>SUM($O$13:O490)</f>
        <v>36.698790277777825</v>
      </c>
      <c r="Q490" s="56">
        <f t="shared" si="94"/>
        <v>25.875399999999992</v>
      </c>
    </row>
    <row r="491" spans="1:17" x14ac:dyDescent="0.35">
      <c r="A491" s="63">
        <v>0.49693287037037037</v>
      </c>
      <c r="B491" s="81">
        <f t="shared" si="86"/>
        <v>2571.9999999999991</v>
      </c>
      <c r="C491" s="54">
        <f t="shared" si="85"/>
        <v>42.866666666666653</v>
      </c>
      <c r="D491" s="54">
        <f t="shared" si="89"/>
        <v>8.3333333333293069E-2</v>
      </c>
      <c r="E491">
        <v>25.3</v>
      </c>
      <c r="F491" s="31">
        <f>SUM($E$13:E491)</f>
        <v>12962.999999999996</v>
      </c>
      <c r="G491" s="52">
        <f t="shared" si="90"/>
        <v>12.962999999999996</v>
      </c>
      <c r="H491" s="54">
        <f t="shared" si="84"/>
        <v>1.4625833333333333</v>
      </c>
      <c r="I491" s="87">
        <f t="shared" si="87"/>
        <v>-1.012000000000489E-5</v>
      </c>
      <c r="J491" s="54">
        <f t="shared" si="91"/>
        <v>0.60720000000029339</v>
      </c>
      <c r="K491" s="54">
        <f t="shared" si="88"/>
        <v>0.85538333333303995</v>
      </c>
      <c r="L491" s="58"/>
      <c r="M491" s="59"/>
      <c r="N491" s="56">
        <f t="shared" si="92"/>
        <v>62.696072222222206</v>
      </c>
      <c r="O491" s="56">
        <f t="shared" si="93"/>
        <v>7.1281944444385556E-2</v>
      </c>
      <c r="P491" s="56">
        <f>SUM($O$13:O491)</f>
        <v>36.770072222222211</v>
      </c>
      <c r="Q491" s="56">
        <f t="shared" si="94"/>
        <v>25.925999999999995</v>
      </c>
    </row>
    <row r="492" spans="1:17" x14ac:dyDescent="0.35">
      <c r="A492" s="63">
        <v>0.49700231481481483</v>
      </c>
      <c r="B492" s="81">
        <f t="shared" si="86"/>
        <v>2578</v>
      </c>
      <c r="C492" s="54">
        <f t="shared" si="85"/>
        <v>42.966666666666669</v>
      </c>
      <c r="D492" s="54">
        <f t="shared" si="89"/>
        <v>0.10000000000001563</v>
      </c>
      <c r="E492">
        <v>34.6</v>
      </c>
      <c r="F492" s="31">
        <f>SUM($E$13:E492)</f>
        <v>12997.599999999997</v>
      </c>
      <c r="G492" s="52">
        <f t="shared" si="90"/>
        <v>12.997599999999997</v>
      </c>
      <c r="H492" s="54">
        <f t="shared" si="84"/>
        <v>1.4625833333333333</v>
      </c>
      <c r="I492" s="87">
        <f t="shared" si="87"/>
        <v>-1.1533333333331529E-5</v>
      </c>
      <c r="J492" s="54">
        <f t="shared" si="91"/>
        <v>0.69199999999989181</v>
      </c>
      <c r="K492" s="54">
        <f t="shared" si="88"/>
        <v>0.77058333333344153</v>
      </c>
      <c r="L492" s="58"/>
      <c r="M492" s="59"/>
      <c r="N492" s="56">
        <f t="shared" si="92"/>
        <v>62.842330555555556</v>
      </c>
      <c r="O492" s="56">
        <f t="shared" si="93"/>
        <v>7.7058333333356197E-2</v>
      </c>
      <c r="P492" s="56">
        <f>SUM($O$13:O492)</f>
        <v>36.847130555555566</v>
      </c>
      <c r="Q492" s="56">
        <f t="shared" si="94"/>
        <v>25.99519999999999</v>
      </c>
    </row>
    <row r="493" spans="1:17" x14ac:dyDescent="0.35">
      <c r="A493" s="63">
        <v>0.49706018518518519</v>
      </c>
      <c r="B493" s="81">
        <f t="shared" si="86"/>
        <v>2582.9999999999977</v>
      </c>
      <c r="C493" s="54">
        <f t="shared" si="85"/>
        <v>43.049999999999962</v>
      </c>
      <c r="D493" s="54">
        <f t="shared" si="89"/>
        <v>8.3333333333293069E-2</v>
      </c>
      <c r="E493">
        <v>23.3</v>
      </c>
      <c r="F493" s="31">
        <f>SUM($E$13:E493)</f>
        <v>13020.899999999996</v>
      </c>
      <c r="G493" s="52">
        <f t="shared" si="90"/>
        <v>13.020899999999996</v>
      </c>
      <c r="H493" s="54">
        <f t="shared" si="84"/>
        <v>1.4625833333333333</v>
      </c>
      <c r="I493" s="87">
        <f t="shared" si="87"/>
        <v>-9.3200000000045034E-6</v>
      </c>
      <c r="J493" s="54">
        <f t="shared" si="91"/>
        <v>0.55920000000027026</v>
      </c>
      <c r="K493" s="54">
        <f t="shared" si="88"/>
        <v>0.90338333333306309</v>
      </c>
      <c r="L493" s="58"/>
      <c r="M493" s="59"/>
      <c r="N493" s="56">
        <f t="shared" si="92"/>
        <v>62.964212499999945</v>
      </c>
      <c r="O493" s="56">
        <f t="shared" si="93"/>
        <v>7.5281944444385546E-2</v>
      </c>
      <c r="P493" s="56">
        <f>SUM($O$13:O493)</f>
        <v>36.92241249999995</v>
      </c>
      <c r="Q493" s="56">
        <f t="shared" si="94"/>
        <v>26.041799999999995</v>
      </c>
    </row>
    <row r="494" spans="1:17" x14ac:dyDescent="0.35">
      <c r="A494" s="63">
        <v>0.4971180555555556</v>
      </c>
      <c r="B494" s="81">
        <f t="shared" si="86"/>
        <v>2588.0000000000018</v>
      </c>
      <c r="C494" s="54">
        <f t="shared" si="85"/>
        <v>43.133333333333361</v>
      </c>
      <c r="D494" s="54">
        <f t="shared" si="89"/>
        <v>8.3333333333399651E-2</v>
      </c>
      <c r="E494">
        <v>33</v>
      </c>
      <c r="F494" s="31">
        <f>SUM($E$13:E494)</f>
        <v>13053.899999999996</v>
      </c>
      <c r="G494" s="52">
        <f t="shared" si="90"/>
        <v>13.053899999999995</v>
      </c>
      <c r="H494" s="54">
        <f t="shared" si="84"/>
        <v>1.4625833333333333</v>
      </c>
      <c r="I494" s="87">
        <f t="shared" si="87"/>
        <v>-1.3199999999989497E-5</v>
      </c>
      <c r="J494" s="54">
        <f t="shared" si="91"/>
        <v>0.79199999999936976</v>
      </c>
      <c r="K494" s="54">
        <f t="shared" si="88"/>
        <v>0.67058333333396358</v>
      </c>
      <c r="L494" s="58"/>
      <c r="M494" s="59"/>
      <c r="N494" s="56">
        <f t="shared" si="92"/>
        <v>63.086094444444484</v>
      </c>
      <c r="O494" s="56">
        <f t="shared" si="93"/>
        <v>5.5881944444541434E-2</v>
      </c>
      <c r="P494" s="56">
        <f>SUM($O$13:O494)</f>
        <v>36.978294444444494</v>
      </c>
      <c r="Q494" s="56">
        <f t="shared" si="94"/>
        <v>26.10779999999999</v>
      </c>
    </row>
    <row r="495" spans="1:17" x14ac:dyDescent="0.35">
      <c r="A495" s="63">
        <v>0.49717592592592591</v>
      </c>
      <c r="B495" s="81">
        <f t="shared" si="86"/>
        <v>2592.9999999999991</v>
      </c>
      <c r="C495" s="54">
        <f t="shared" si="85"/>
        <v>43.216666666666654</v>
      </c>
      <c r="D495" s="54">
        <f t="shared" si="89"/>
        <v>8.3333333333293069E-2</v>
      </c>
      <c r="E495">
        <v>30.8</v>
      </c>
      <c r="F495" s="31">
        <f>SUM($E$13:E495)</f>
        <v>13084.699999999995</v>
      </c>
      <c r="G495" s="52">
        <f t="shared" si="90"/>
        <v>13.084699999999994</v>
      </c>
      <c r="H495" s="54">
        <f t="shared" si="84"/>
        <v>1.4625833333333333</v>
      </c>
      <c r="I495" s="87">
        <f t="shared" si="87"/>
        <v>-1.2320000000005952E-5</v>
      </c>
      <c r="J495" s="54">
        <f t="shared" si="91"/>
        <v>0.73920000000035713</v>
      </c>
      <c r="K495" s="54">
        <f t="shared" si="88"/>
        <v>0.72338333333297622</v>
      </c>
      <c r="L495" s="58"/>
      <c r="M495" s="59"/>
      <c r="N495" s="56">
        <f t="shared" si="92"/>
        <v>63.207976388888873</v>
      </c>
      <c r="O495" s="56">
        <f t="shared" si="93"/>
        <v>6.028194444438556E-2</v>
      </c>
      <c r="P495" s="56">
        <f>SUM($O$13:O495)</f>
        <v>37.038576388888877</v>
      </c>
      <c r="Q495" s="56">
        <f t="shared" si="94"/>
        <v>26.169399999999996</v>
      </c>
    </row>
    <row r="496" spans="1:17" x14ac:dyDescent="0.35">
      <c r="A496" s="63">
        <v>0.49724537037037037</v>
      </c>
      <c r="B496" s="81">
        <f t="shared" si="86"/>
        <v>2599</v>
      </c>
      <c r="C496" s="54">
        <f t="shared" si="85"/>
        <v>43.31666666666667</v>
      </c>
      <c r="D496" s="54">
        <f t="shared" si="89"/>
        <v>0.10000000000001563</v>
      </c>
      <c r="E496">
        <v>31.1</v>
      </c>
      <c r="F496" s="31">
        <f>SUM($E$13:E496)</f>
        <v>13115.799999999996</v>
      </c>
      <c r="G496" s="52">
        <f t="shared" si="90"/>
        <v>13.115799999999995</v>
      </c>
      <c r="H496" s="54">
        <f t="shared" si="84"/>
        <v>1.4625833333333333</v>
      </c>
      <c r="I496" s="87">
        <f t="shared" si="87"/>
        <v>-1.0366666666665049E-5</v>
      </c>
      <c r="J496" s="54">
        <f t="shared" si="91"/>
        <v>0.62199999999990285</v>
      </c>
      <c r="K496" s="54">
        <f t="shared" si="88"/>
        <v>0.84058333333343049</v>
      </c>
      <c r="L496" s="58"/>
      <c r="M496" s="59"/>
      <c r="N496" s="56">
        <f t="shared" si="92"/>
        <v>63.35423472222223</v>
      </c>
      <c r="O496" s="56">
        <f t="shared" si="93"/>
        <v>8.4058333333356189E-2</v>
      </c>
      <c r="P496" s="56">
        <f>SUM($O$13:O496)</f>
        <v>37.12263472222223</v>
      </c>
      <c r="Q496" s="56">
        <f t="shared" si="94"/>
        <v>26.2316</v>
      </c>
    </row>
    <row r="497" spans="1:17" x14ac:dyDescent="0.35">
      <c r="A497" s="63">
        <v>0.49730324074074073</v>
      </c>
      <c r="B497" s="81">
        <f t="shared" si="86"/>
        <v>2603.9999999999977</v>
      </c>
      <c r="C497" s="54">
        <f t="shared" si="85"/>
        <v>43.399999999999963</v>
      </c>
      <c r="D497" s="54">
        <f t="shared" si="89"/>
        <v>8.3333333333293069E-2</v>
      </c>
      <c r="E497">
        <v>35.5</v>
      </c>
      <c r="F497" s="31">
        <f>SUM($E$13:E497)</f>
        <v>13151.299999999996</v>
      </c>
      <c r="G497" s="52">
        <f t="shared" si="90"/>
        <v>13.151299999999996</v>
      </c>
      <c r="H497" s="54">
        <f t="shared" si="84"/>
        <v>1.4625833333333333</v>
      </c>
      <c r="I497" s="87">
        <f t="shared" si="87"/>
        <v>-1.4200000000006861E-5</v>
      </c>
      <c r="J497" s="54">
        <f t="shared" si="91"/>
        <v>0.85200000000041165</v>
      </c>
      <c r="K497" s="54">
        <f t="shared" si="88"/>
        <v>0.6105833333329217</v>
      </c>
      <c r="L497" s="58"/>
      <c r="M497" s="59"/>
      <c r="N497" s="56">
        <f t="shared" si="92"/>
        <v>63.476116666666613</v>
      </c>
      <c r="O497" s="56">
        <f t="shared" si="93"/>
        <v>5.0881944444385555E-2</v>
      </c>
      <c r="P497" s="56">
        <f>SUM($O$13:O497)</f>
        <v>37.173516666666615</v>
      </c>
      <c r="Q497" s="56">
        <f t="shared" si="94"/>
        <v>26.302599999999998</v>
      </c>
    </row>
    <row r="498" spans="1:17" x14ac:dyDescent="0.35">
      <c r="A498" s="63">
        <v>0.49736111111111114</v>
      </c>
      <c r="B498" s="81">
        <f t="shared" si="86"/>
        <v>2609.0000000000018</v>
      </c>
      <c r="C498" s="54">
        <f t="shared" si="85"/>
        <v>43.483333333333363</v>
      </c>
      <c r="D498" s="54">
        <f t="shared" si="89"/>
        <v>8.3333333333399651E-2</v>
      </c>
      <c r="E498">
        <v>33.299999999999997</v>
      </c>
      <c r="F498" s="31">
        <f>SUM($E$13:E498)</f>
        <v>13184.599999999995</v>
      </c>
      <c r="G498" s="52">
        <f t="shared" si="90"/>
        <v>13.184599999999994</v>
      </c>
      <c r="H498" s="54">
        <f t="shared" si="84"/>
        <v>1.4625833333333333</v>
      </c>
      <c r="I498" s="87">
        <f t="shared" si="87"/>
        <v>-1.33199999999894E-5</v>
      </c>
      <c r="J498" s="54">
        <f t="shared" si="91"/>
        <v>0.79919999999936397</v>
      </c>
      <c r="K498" s="54">
        <f t="shared" si="88"/>
        <v>0.66338333333396937</v>
      </c>
      <c r="L498" s="58"/>
      <c r="M498" s="59"/>
      <c r="N498" s="56">
        <f t="shared" si="92"/>
        <v>63.597998611111151</v>
      </c>
      <c r="O498" s="56">
        <f t="shared" si="93"/>
        <v>5.5281944444541445E-2</v>
      </c>
      <c r="P498" s="56">
        <f>SUM($O$13:O498)</f>
        <v>37.228798611111159</v>
      </c>
      <c r="Q498" s="56">
        <f t="shared" si="94"/>
        <v>26.369199999999992</v>
      </c>
    </row>
    <row r="499" spans="1:17" x14ac:dyDescent="0.35">
      <c r="A499" s="63">
        <v>0.4974189814814815</v>
      </c>
      <c r="B499" s="81">
        <f t="shared" si="86"/>
        <v>2613.9999999999995</v>
      </c>
      <c r="C499" s="54">
        <f t="shared" si="85"/>
        <v>43.566666666666656</v>
      </c>
      <c r="D499" s="54">
        <f t="shared" si="89"/>
        <v>8.3333333333293069E-2</v>
      </c>
      <c r="E499">
        <v>33.5</v>
      </c>
      <c r="F499" s="31">
        <f>SUM($E$13:E499)</f>
        <v>13218.099999999995</v>
      </c>
      <c r="G499" s="52">
        <f t="shared" si="90"/>
        <v>13.218099999999994</v>
      </c>
      <c r="H499" s="54">
        <f t="shared" si="84"/>
        <v>1.4625833333333333</v>
      </c>
      <c r="I499" s="87">
        <f t="shared" si="87"/>
        <v>-1.3400000000006475E-5</v>
      </c>
      <c r="J499" s="54">
        <f t="shared" si="91"/>
        <v>0.80400000000038851</v>
      </c>
      <c r="K499" s="54">
        <f t="shared" si="88"/>
        <v>0.65858333333294483</v>
      </c>
      <c r="L499" s="58"/>
      <c r="M499" s="59"/>
      <c r="N499" s="56">
        <f t="shared" si="92"/>
        <v>63.719880555555541</v>
      </c>
      <c r="O499" s="56">
        <f t="shared" si="93"/>
        <v>5.4881944444385551E-2</v>
      </c>
      <c r="P499" s="56">
        <f>SUM($O$13:O499)</f>
        <v>37.283680555555542</v>
      </c>
      <c r="Q499" s="56">
        <f t="shared" si="94"/>
        <v>26.436199999999999</v>
      </c>
    </row>
    <row r="500" spans="1:17" x14ac:dyDescent="0.35">
      <c r="A500" s="63">
        <v>0.49748842592592596</v>
      </c>
      <c r="B500" s="81">
        <f t="shared" si="86"/>
        <v>2620.0000000000005</v>
      </c>
      <c r="C500" s="54">
        <f t="shared" si="85"/>
        <v>43.666666666666671</v>
      </c>
      <c r="D500" s="54">
        <f t="shared" si="89"/>
        <v>0.10000000000001563</v>
      </c>
      <c r="E500">
        <v>32.9</v>
      </c>
      <c r="F500" s="31">
        <f>SUM($E$13:E500)</f>
        <v>13250.999999999995</v>
      </c>
      <c r="G500" s="52">
        <f t="shared" si="90"/>
        <v>13.250999999999994</v>
      </c>
      <c r="H500" s="54">
        <f t="shared" si="84"/>
        <v>1.4625833333333333</v>
      </c>
      <c r="I500" s="87">
        <f t="shared" si="87"/>
        <v>-1.0966666666664953E-5</v>
      </c>
      <c r="J500" s="54">
        <f t="shared" si="91"/>
        <v>0.65799999999989711</v>
      </c>
      <c r="K500" s="54">
        <f t="shared" si="88"/>
        <v>0.80458333333343623</v>
      </c>
      <c r="L500" s="58"/>
      <c r="M500" s="59"/>
      <c r="N500" s="56">
        <f t="shared" si="92"/>
        <v>63.866138888888898</v>
      </c>
      <c r="O500" s="56">
        <f t="shared" si="93"/>
        <v>8.0458333333356197E-2</v>
      </c>
      <c r="P500" s="56">
        <f>SUM($O$13:O500)</f>
        <v>37.364138888888895</v>
      </c>
      <c r="Q500" s="56">
        <f t="shared" si="94"/>
        <v>26.502000000000002</v>
      </c>
    </row>
    <row r="501" spans="1:17" x14ac:dyDescent="0.35">
      <c r="A501" s="63">
        <v>0.49754629629629626</v>
      </c>
      <c r="B501" s="81">
        <f t="shared" si="86"/>
        <v>2624.9999999999977</v>
      </c>
      <c r="C501" s="54">
        <f t="shared" si="85"/>
        <v>43.749999999999964</v>
      </c>
      <c r="D501" s="54">
        <f t="shared" si="89"/>
        <v>8.3333333333293069E-2</v>
      </c>
      <c r="E501">
        <v>31.8</v>
      </c>
      <c r="F501" s="31">
        <f>SUM($E$13:E501)</f>
        <v>13282.799999999994</v>
      </c>
      <c r="G501" s="52">
        <f t="shared" si="90"/>
        <v>13.282799999999995</v>
      </c>
      <c r="H501" s="54">
        <f t="shared" si="84"/>
        <v>1.4625833333333333</v>
      </c>
      <c r="I501" s="87">
        <f t="shared" si="87"/>
        <v>-1.2720000000006148E-5</v>
      </c>
      <c r="J501" s="54">
        <f t="shared" si="91"/>
        <v>0.76320000000036881</v>
      </c>
      <c r="K501" s="54">
        <f t="shared" si="88"/>
        <v>0.69938333333296454</v>
      </c>
      <c r="L501" s="58"/>
      <c r="M501" s="59"/>
      <c r="N501" s="56">
        <f t="shared" si="92"/>
        <v>63.98802083333328</v>
      </c>
      <c r="O501" s="56">
        <f t="shared" si="93"/>
        <v>5.8281944444385551E-2</v>
      </c>
      <c r="P501" s="56">
        <f>SUM($O$13:O501)</f>
        <v>37.422420833333284</v>
      </c>
      <c r="Q501" s="56">
        <f t="shared" si="94"/>
        <v>26.565599999999996</v>
      </c>
    </row>
    <row r="502" spans="1:17" x14ac:dyDescent="0.35">
      <c r="A502" s="63">
        <v>0.49760416666666668</v>
      </c>
      <c r="B502" s="81">
        <f t="shared" si="86"/>
        <v>2630.0000000000018</v>
      </c>
      <c r="C502" s="54">
        <f t="shared" si="85"/>
        <v>43.833333333333364</v>
      </c>
      <c r="D502" s="54">
        <f t="shared" si="89"/>
        <v>8.3333333333399651E-2</v>
      </c>
      <c r="E502">
        <v>35.4</v>
      </c>
      <c r="F502" s="31">
        <f>SUM($E$13:E502)</f>
        <v>13318.199999999993</v>
      </c>
      <c r="G502" s="52">
        <f t="shared" si="90"/>
        <v>13.318199999999994</v>
      </c>
      <c r="H502" s="54">
        <f t="shared" si="84"/>
        <v>1.4625833333333333</v>
      </c>
      <c r="I502" s="87">
        <f t="shared" si="87"/>
        <v>-1.4159999999988733E-5</v>
      </c>
      <c r="J502" s="54">
        <f t="shared" si="91"/>
        <v>0.8495999999993239</v>
      </c>
      <c r="K502" s="54">
        <f t="shared" si="88"/>
        <v>0.61298333333400945</v>
      </c>
      <c r="L502" s="58"/>
      <c r="M502" s="59"/>
      <c r="N502" s="56">
        <f t="shared" si="92"/>
        <v>64.109902777777819</v>
      </c>
      <c r="O502" s="56">
        <f t="shared" si="93"/>
        <v>5.1081944444541436E-2</v>
      </c>
      <c r="P502" s="56">
        <f>SUM($O$13:O502)</f>
        <v>37.473502777777824</v>
      </c>
      <c r="Q502" s="56">
        <f t="shared" si="94"/>
        <v>26.636399999999995</v>
      </c>
    </row>
    <row r="503" spans="1:17" x14ac:dyDescent="0.35">
      <c r="A503" s="63">
        <v>0.49767361111111108</v>
      </c>
      <c r="B503" s="81">
        <f t="shared" si="86"/>
        <v>2635.9999999999964</v>
      </c>
      <c r="C503" s="54">
        <f t="shared" si="85"/>
        <v>43.933333333333273</v>
      </c>
      <c r="D503" s="54">
        <f t="shared" si="89"/>
        <v>9.9999999999909051E-2</v>
      </c>
      <c r="E503">
        <v>34.5</v>
      </c>
      <c r="F503" s="31">
        <f>SUM($E$13:E503)</f>
        <v>13352.699999999993</v>
      </c>
      <c r="G503" s="52">
        <f t="shared" si="90"/>
        <v>13.352699999999993</v>
      </c>
      <c r="H503" s="54">
        <f t="shared" si="84"/>
        <v>1.4625833333333333</v>
      </c>
      <c r="I503" s="87">
        <f t="shared" si="87"/>
        <v>-1.1500000000010459E-5</v>
      </c>
      <c r="J503" s="54">
        <f t="shared" si="91"/>
        <v>0.69000000000062756</v>
      </c>
      <c r="K503" s="54">
        <f t="shared" si="88"/>
        <v>0.77258333333270579</v>
      </c>
      <c r="L503" s="58"/>
      <c r="M503" s="59"/>
      <c r="N503" s="56">
        <f t="shared" si="92"/>
        <v>64.256161111111027</v>
      </c>
      <c r="O503" s="56">
        <f t="shared" si="93"/>
        <v>7.7258333333200313E-2</v>
      </c>
      <c r="P503" s="56">
        <f>SUM($O$13:O503)</f>
        <v>37.550761111111022</v>
      </c>
      <c r="Q503" s="56">
        <f t="shared" si="94"/>
        <v>26.705400000000004</v>
      </c>
    </row>
    <row r="504" spans="1:17" x14ac:dyDescent="0.35">
      <c r="A504" s="63">
        <v>0.4977314814814815</v>
      </c>
      <c r="B504" s="81">
        <f t="shared" si="86"/>
        <v>2641.0000000000005</v>
      </c>
      <c r="C504" s="54">
        <f t="shared" si="85"/>
        <v>44.016666666666673</v>
      </c>
      <c r="D504" s="54">
        <f t="shared" si="89"/>
        <v>8.3333333333399651E-2</v>
      </c>
      <c r="E504">
        <v>36.799999999999997</v>
      </c>
      <c r="F504" s="31">
        <f>SUM($E$13:E504)</f>
        <v>13389.499999999993</v>
      </c>
      <c r="G504" s="52">
        <f t="shared" si="90"/>
        <v>13.389499999999993</v>
      </c>
      <c r="H504" s="54">
        <f t="shared" si="84"/>
        <v>1.4625833333333333</v>
      </c>
      <c r="I504" s="87">
        <f t="shared" si="87"/>
        <v>-1.4719999999988285E-5</v>
      </c>
      <c r="J504" s="54">
        <f t="shared" si="91"/>
        <v>0.8831999999992971</v>
      </c>
      <c r="K504" s="54">
        <f t="shared" si="88"/>
        <v>0.57938333333403624</v>
      </c>
      <c r="L504" s="58"/>
      <c r="M504" s="59"/>
      <c r="N504" s="56">
        <f t="shared" si="92"/>
        <v>64.378043055555565</v>
      </c>
      <c r="O504" s="56">
        <f t="shared" si="93"/>
        <v>4.8281944444541446E-2</v>
      </c>
      <c r="P504" s="56">
        <f>SUM($O$13:O504)</f>
        <v>37.599043055555562</v>
      </c>
      <c r="Q504" s="56">
        <f t="shared" si="94"/>
        <v>26.779000000000003</v>
      </c>
    </row>
    <row r="505" spans="1:17" x14ac:dyDescent="0.35">
      <c r="A505" s="63">
        <v>0.49778935185185186</v>
      </c>
      <c r="B505" s="81">
        <f t="shared" si="86"/>
        <v>2645.9999999999982</v>
      </c>
      <c r="C505" s="54">
        <f t="shared" si="85"/>
        <v>44.099999999999966</v>
      </c>
      <c r="D505" s="54">
        <f t="shared" si="89"/>
        <v>8.3333333333293069E-2</v>
      </c>
      <c r="E505">
        <v>38.700000000000003</v>
      </c>
      <c r="F505" s="31">
        <f>SUM($E$13:E505)</f>
        <v>13428.199999999993</v>
      </c>
      <c r="G505" s="52">
        <f t="shared" si="90"/>
        <v>13.428199999999993</v>
      </c>
      <c r="H505" s="54">
        <f t="shared" si="84"/>
        <v>1.4625833333333333</v>
      </c>
      <c r="I505" s="87">
        <f t="shared" si="87"/>
        <v>-1.5480000000007478E-5</v>
      </c>
      <c r="J505" s="54">
        <f t="shared" si="91"/>
        <v>0.92880000000044882</v>
      </c>
      <c r="K505" s="54">
        <f t="shared" si="88"/>
        <v>0.53378333333288452</v>
      </c>
      <c r="L505" s="58"/>
      <c r="M505" s="59"/>
      <c r="N505" s="56">
        <f t="shared" si="92"/>
        <v>64.499924999999948</v>
      </c>
      <c r="O505" s="56">
        <f t="shared" si="93"/>
        <v>4.4481944444385552E-2</v>
      </c>
      <c r="P505" s="56">
        <f>SUM($O$13:O505)</f>
        <v>37.643524999999947</v>
      </c>
      <c r="Q505" s="56">
        <f t="shared" si="94"/>
        <v>26.856400000000001</v>
      </c>
    </row>
    <row r="506" spans="1:17" x14ac:dyDescent="0.35">
      <c r="A506" s="63">
        <v>0.49784722222222227</v>
      </c>
      <c r="B506" s="81">
        <f t="shared" si="86"/>
        <v>2651.0000000000018</v>
      </c>
      <c r="C506" s="54">
        <f t="shared" si="85"/>
        <v>44.183333333333366</v>
      </c>
      <c r="D506" s="54">
        <f t="shared" si="89"/>
        <v>8.3333333333399651E-2</v>
      </c>
      <c r="E506">
        <v>42.8</v>
      </c>
      <c r="F506" s="31">
        <f>SUM($E$13:E506)</f>
        <v>13470.999999999993</v>
      </c>
      <c r="G506" s="52">
        <f t="shared" si="90"/>
        <v>13.470999999999993</v>
      </c>
      <c r="H506" s="54">
        <f t="shared" ref="H506:H569" si="95">IF($C$4=$C$5,$D$5,IF($C$4=$C$6,$D$6,IF($C$4=$C$7,$D$7,$D$8)))</f>
        <v>1.4625833333333333</v>
      </c>
      <c r="I506" s="87">
        <f t="shared" si="87"/>
        <v>-1.7119999999986375E-5</v>
      </c>
      <c r="J506" s="54">
        <f t="shared" si="91"/>
        <v>1.0271999999991825</v>
      </c>
      <c r="K506" s="54">
        <f t="shared" si="88"/>
        <v>0.4353833333341508</v>
      </c>
      <c r="L506" s="58"/>
      <c r="M506" s="59"/>
      <c r="N506" s="56">
        <f t="shared" si="92"/>
        <v>64.621806944444486</v>
      </c>
      <c r="O506" s="56">
        <f t="shared" si="93"/>
        <v>3.6281944444541442E-2</v>
      </c>
      <c r="P506" s="56">
        <f>SUM($O$13:O506)</f>
        <v>37.679806944444486</v>
      </c>
      <c r="Q506" s="56">
        <f t="shared" si="94"/>
        <v>26.942</v>
      </c>
    </row>
    <row r="507" spans="1:17" x14ac:dyDescent="0.35">
      <c r="A507" s="63">
        <v>0.49791666666666662</v>
      </c>
      <c r="B507" s="81">
        <f t="shared" si="86"/>
        <v>2656.9999999999964</v>
      </c>
      <c r="C507" s="54">
        <f t="shared" si="85"/>
        <v>44.283333333333275</v>
      </c>
      <c r="D507" s="54">
        <f t="shared" si="89"/>
        <v>9.9999999999909051E-2</v>
      </c>
      <c r="E507">
        <v>35.200000000000003</v>
      </c>
      <c r="F507" s="31">
        <f>SUM($E$13:E507)</f>
        <v>13506.199999999993</v>
      </c>
      <c r="G507" s="52">
        <f t="shared" si="90"/>
        <v>13.506199999999993</v>
      </c>
      <c r="H507" s="54">
        <f t="shared" si="95"/>
        <v>1.4625833333333333</v>
      </c>
      <c r="I507" s="87">
        <f t="shared" si="87"/>
        <v>-1.1733333333344006E-5</v>
      </c>
      <c r="J507" s="54">
        <f t="shared" si="91"/>
        <v>0.70400000000064034</v>
      </c>
      <c r="K507" s="54">
        <f t="shared" si="88"/>
        <v>0.75858333333269301</v>
      </c>
      <c r="L507" s="58"/>
      <c r="M507" s="59"/>
      <c r="N507" s="56">
        <f t="shared" si="92"/>
        <v>64.768065277777694</v>
      </c>
      <c r="O507" s="56">
        <f t="shared" si="93"/>
        <v>7.5858333333200315E-2</v>
      </c>
      <c r="P507" s="56">
        <f>SUM($O$13:O507)</f>
        <v>37.755665277777688</v>
      </c>
      <c r="Q507" s="56">
        <f t="shared" si="94"/>
        <v>27.012400000000007</v>
      </c>
    </row>
    <row r="508" spans="1:17" x14ac:dyDescent="0.35">
      <c r="A508" s="63">
        <v>0.49797453703703703</v>
      </c>
      <c r="B508" s="81">
        <f t="shared" si="86"/>
        <v>2662.0000000000005</v>
      </c>
      <c r="C508" s="54">
        <f t="shared" si="85"/>
        <v>44.366666666666674</v>
      </c>
      <c r="D508" s="54">
        <f t="shared" si="89"/>
        <v>8.3333333333399651E-2</v>
      </c>
      <c r="E508">
        <v>34.5</v>
      </c>
      <c r="F508" s="31">
        <f>SUM($E$13:E508)</f>
        <v>13540.699999999993</v>
      </c>
      <c r="G508" s="52">
        <f t="shared" si="90"/>
        <v>13.540699999999994</v>
      </c>
      <c r="H508" s="54">
        <f t="shared" si="95"/>
        <v>1.4625833333333333</v>
      </c>
      <c r="I508" s="87">
        <f t="shared" si="87"/>
        <v>-1.3799999999989017E-5</v>
      </c>
      <c r="J508" s="54">
        <f t="shared" si="91"/>
        <v>0.82799999999934104</v>
      </c>
      <c r="K508" s="54">
        <f t="shared" si="88"/>
        <v>0.63458333333399231</v>
      </c>
      <c r="L508" s="58"/>
      <c r="M508" s="59"/>
      <c r="N508" s="56">
        <f t="shared" si="92"/>
        <v>64.889947222222233</v>
      </c>
      <c r="O508" s="56">
        <f t="shared" si="93"/>
        <v>5.2881944444541445E-2</v>
      </c>
      <c r="P508" s="56">
        <f>SUM($O$13:O508)</f>
        <v>37.808547222222231</v>
      </c>
      <c r="Q508" s="56">
        <f t="shared" si="94"/>
        <v>27.081400000000002</v>
      </c>
    </row>
    <row r="509" spans="1:17" x14ac:dyDescent="0.35">
      <c r="A509" s="63">
        <v>0.4980324074074074</v>
      </c>
      <c r="B509" s="81">
        <f t="shared" si="86"/>
        <v>2666.9999999999982</v>
      </c>
      <c r="C509" s="54">
        <f t="shared" si="85"/>
        <v>44.449999999999967</v>
      </c>
      <c r="D509" s="54">
        <f t="shared" si="89"/>
        <v>8.3333333333293069E-2</v>
      </c>
      <c r="E509">
        <v>37.299999999999997</v>
      </c>
      <c r="F509" s="31">
        <f>SUM($E$13:E509)</f>
        <v>13577.999999999993</v>
      </c>
      <c r="G509" s="52">
        <f t="shared" si="90"/>
        <v>13.577999999999992</v>
      </c>
      <c r="H509" s="54">
        <f t="shared" si="95"/>
        <v>1.4625833333333333</v>
      </c>
      <c r="I509" s="87">
        <f t="shared" si="87"/>
        <v>-1.4920000000007208E-5</v>
      </c>
      <c r="J509" s="54">
        <f t="shared" si="91"/>
        <v>0.89520000000043243</v>
      </c>
      <c r="K509" s="54">
        <f t="shared" si="88"/>
        <v>0.56738333333290092</v>
      </c>
      <c r="L509" s="58"/>
      <c r="M509" s="59"/>
      <c r="N509" s="56">
        <f t="shared" si="92"/>
        <v>65.011829166666615</v>
      </c>
      <c r="O509" s="56">
        <f t="shared" si="93"/>
        <v>4.7281944444385562E-2</v>
      </c>
      <c r="P509" s="56">
        <f>SUM($O$13:O509)</f>
        <v>37.855829166666616</v>
      </c>
      <c r="Q509" s="56">
        <f t="shared" si="94"/>
        <v>27.155999999999999</v>
      </c>
    </row>
    <row r="510" spans="1:17" x14ac:dyDescent="0.35">
      <c r="A510" s="63">
        <v>0.49810185185185185</v>
      </c>
      <c r="B510" s="81">
        <f t="shared" si="86"/>
        <v>2672.9999999999991</v>
      </c>
      <c r="C510" s="54">
        <f t="shared" si="85"/>
        <v>44.549999999999983</v>
      </c>
      <c r="D510" s="54">
        <f t="shared" si="89"/>
        <v>0.10000000000001563</v>
      </c>
      <c r="E510">
        <v>34</v>
      </c>
      <c r="F510" s="31">
        <f>SUM($E$13:E510)</f>
        <v>13611.999999999993</v>
      </c>
      <c r="G510" s="52">
        <f t="shared" si="90"/>
        <v>13.611999999999993</v>
      </c>
      <c r="H510" s="54">
        <f t="shared" si="95"/>
        <v>1.4625833333333333</v>
      </c>
      <c r="I510" s="87">
        <f t="shared" si="87"/>
        <v>-1.1333333333331562E-5</v>
      </c>
      <c r="J510" s="54">
        <f t="shared" si="91"/>
        <v>0.67999999999989369</v>
      </c>
      <c r="K510" s="54">
        <f t="shared" si="88"/>
        <v>0.78258333333343966</v>
      </c>
      <c r="L510" s="58"/>
      <c r="M510" s="59"/>
      <c r="N510" s="56">
        <f t="shared" si="92"/>
        <v>65.158087499999979</v>
      </c>
      <c r="O510" s="56">
        <f t="shared" si="93"/>
        <v>7.8258333333356203E-2</v>
      </c>
      <c r="P510" s="56">
        <f>SUM($O$13:O510)</f>
        <v>37.934087499999976</v>
      </c>
      <c r="Q510" s="56">
        <f t="shared" si="94"/>
        <v>27.224000000000004</v>
      </c>
    </row>
    <row r="511" spans="1:17" x14ac:dyDescent="0.35">
      <c r="A511" s="63">
        <v>0.49817129629629631</v>
      </c>
      <c r="B511" s="81">
        <f t="shared" si="86"/>
        <v>2679</v>
      </c>
      <c r="C511" s="54">
        <f t="shared" si="85"/>
        <v>44.65</v>
      </c>
      <c r="D511" s="54">
        <f t="shared" si="89"/>
        <v>0.10000000000001563</v>
      </c>
      <c r="E511">
        <v>36.6</v>
      </c>
      <c r="F511" s="31">
        <f>SUM($E$13:E511)</f>
        <v>13648.599999999993</v>
      </c>
      <c r="G511" s="52">
        <f t="shared" si="90"/>
        <v>13.648599999999993</v>
      </c>
      <c r="H511" s="54">
        <f t="shared" si="95"/>
        <v>1.4625833333333333</v>
      </c>
      <c r="I511" s="87">
        <f t="shared" si="87"/>
        <v>-1.2199999999998094E-5</v>
      </c>
      <c r="J511" s="54">
        <f t="shared" si="91"/>
        <v>0.73199999999988563</v>
      </c>
      <c r="K511" s="54">
        <f t="shared" si="88"/>
        <v>0.73058333333344772</v>
      </c>
      <c r="L511" s="58"/>
      <c r="M511" s="59"/>
      <c r="N511" s="56">
        <f t="shared" si="92"/>
        <v>65.304345833333329</v>
      </c>
      <c r="O511" s="56">
        <f t="shared" si="93"/>
        <v>7.3058333333356193E-2</v>
      </c>
      <c r="P511" s="56">
        <f>SUM($O$13:O511)</f>
        <v>38.007145833333333</v>
      </c>
      <c r="Q511" s="56">
        <f t="shared" si="94"/>
        <v>27.297199999999997</v>
      </c>
    </row>
    <row r="512" spans="1:17" x14ac:dyDescent="0.35">
      <c r="A512" s="63">
        <v>0.49822916666666667</v>
      </c>
      <c r="B512" s="81">
        <f t="shared" si="86"/>
        <v>2683.9999999999973</v>
      </c>
      <c r="C512" s="54">
        <f t="shared" si="85"/>
        <v>44.733333333333292</v>
      </c>
      <c r="D512" s="54">
        <f t="shared" si="89"/>
        <v>8.3333333333293069E-2</v>
      </c>
      <c r="E512">
        <v>37</v>
      </c>
      <c r="F512" s="31">
        <f>SUM($E$13:E512)</f>
        <v>13685.599999999993</v>
      </c>
      <c r="G512" s="52">
        <f t="shared" si="90"/>
        <v>13.685599999999994</v>
      </c>
      <c r="H512" s="54">
        <f t="shared" si="95"/>
        <v>1.4625833333333333</v>
      </c>
      <c r="I512" s="87">
        <f t="shared" si="87"/>
        <v>-1.4800000000007151E-5</v>
      </c>
      <c r="J512" s="54">
        <f t="shared" si="91"/>
        <v>0.888000000000429</v>
      </c>
      <c r="K512" s="54">
        <f t="shared" si="88"/>
        <v>0.57458333333290434</v>
      </c>
      <c r="L512" s="58"/>
      <c r="M512" s="59"/>
      <c r="N512" s="56">
        <f t="shared" si="92"/>
        <v>65.426227777777711</v>
      </c>
      <c r="O512" s="56">
        <f t="shared" si="93"/>
        <v>4.7881944444385559E-2</v>
      </c>
      <c r="P512" s="56">
        <f>SUM($O$13:O512)</f>
        <v>38.055027777777717</v>
      </c>
      <c r="Q512" s="56">
        <f t="shared" si="94"/>
        <v>27.371199999999995</v>
      </c>
    </row>
    <row r="513" spans="1:17" x14ac:dyDescent="0.35">
      <c r="A513" s="63">
        <v>0.49828703703703708</v>
      </c>
      <c r="B513" s="81">
        <f t="shared" si="86"/>
        <v>2689.0000000000014</v>
      </c>
      <c r="C513" s="54">
        <f t="shared" si="85"/>
        <v>44.816666666666691</v>
      </c>
      <c r="D513" s="54">
        <f t="shared" si="89"/>
        <v>8.3333333333399651E-2</v>
      </c>
      <c r="E513">
        <v>34.200000000000003</v>
      </c>
      <c r="F513" s="31">
        <f>SUM($E$13:E513)</f>
        <v>13719.799999999994</v>
      </c>
      <c r="G513" s="52">
        <f t="shared" si="90"/>
        <v>13.719799999999994</v>
      </c>
      <c r="H513" s="54">
        <f t="shared" si="95"/>
        <v>1.4625833333333333</v>
      </c>
      <c r="I513" s="87">
        <f t="shared" si="87"/>
        <v>-1.3679999999989115E-5</v>
      </c>
      <c r="J513" s="54">
        <f t="shared" si="91"/>
        <v>0.82079999999934683</v>
      </c>
      <c r="K513" s="54">
        <f t="shared" si="88"/>
        <v>0.64178333333398652</v>
      </c>
      <c r="L513" s="58"/>
      <c r="M513" s="59"/>
      <c r="N513" s="56">
        <f t="shared" si="92"/>
        <v>65.548109722222264</v>
      </c>
      <c r="O513" s="56">
        <f t="shared" si="93"/>
        <v>5.3481944444541435E-2</v>
      </c>
      <c r="P513" s="56">
        <f>SUM($O$13:O513)</f>
        <v>38.108509722222259</v>
      </c>
      <c r="Q513" s="56">
        <f t="shared" si="94"/>
        <v>27.439600000000006</v>
      </c>
    </row>
    <row r="514" spans="1:17" x14ac:dyDescent="0.35">
      <c r="A514" s="63">
        <v>0.49834490740740739</v>
      </c>
      <c r="B514" s="81">
        <f t="shared" si="86"/>
        <v>2693.9999999999991</v>
      </c>
      <c r="C514" s="54">
        <f t="shared" si="85"/>
        <v>44.899999999999984</v>
      </c>
      <c r="D514" s="54">
        <f t="shared" si="89"/>
        <v>8.3333333333293069E-2</v>
      </c>
      <c r="E514">
        <v>34.5</v>
      </c>
      <c r="F514" s="31">
        <f>SUM($E$13:E514)</f>
        <v>13754.299999999994</v>
      </c>
      <c r="G514" s="52">
        <f t="shared" si="90"/>
        <v>13.754299999999994</v>
      </c>
      <c r="H514" s="54">
        <f t="shared" si="95"/>
        <v>1.4625833333333333</v>
      </c>
      <c r="I514" s="87">
        <f t="shared" si="87"/>
        <v>-1.3800000000006668E-5</v>
      </c>
      <c r="J514" s="54">
        <f t="shared" si="91"/>
        <v>0.82800000000040008</v>
      </c>
      <c r="K514" s="54">
        <f t="shared" si="88"/>
        <v>0.63458333333293326</v>
      </c>
      <c r="L514" s="58"/>
      <c r="M514" s="59"/>
      <c r="N514" s="56">
        <f t="shared" si="92"/>
        <v>65.669991666666647</v>
      </c>
      <c r="O514" s="56">
        <f t="shared" si="93"/>
        <v>5.2881944444385556E-2</v>
      </c>
      <c r="P514" s="56">
        <f>SUM($O$13:O514)</f>
        <v>38.161391666666646</v>
      </c>
      <c r="Q514" s="56">
        <f t="shared" si="94"/>
        <v>27.508600000000001</v>
      </c>
    </row>
    <row r="515" spans="1:17" x14ac:dyDescent="0.35">
      <c r="A515" s="63">
        <v>0.49840277777777775</v>
      </c>
      <c r="B515" s="81">
        <f t="shared" si="86"/>
        <v>2698.9999999999968</v>
      </c>
      <c r="C515" s="54">
        <f t="shared" si="85"/>
        <v>44.983333333333277</v>
      </c>
      <c r="D515" s="54">
        <f t="shared" si="89"/>
        <v>8.3333333333293069E-2</v>
      </c>
      <c r="E515">
        <v>35.700000000000003</v>
      </c>
      <c r="F515" s="31">
        <f>SUM($E$13:E515)</f>
        <v>13789.999999999995</v>
      </c>
      <c r="G515" s="52">
        <f t="shared" si="90"/>
        <v>13.789999999999994</v>
      </c>
      <c r="H515" s="54">
        <f t="shared" si="95"/>
        <v>1.4625833333333333</v>
      </c>
      <c r="I515" s="87">
        <f t="shared" si="87"/>
        <v>-1.4280000000006899E-5</v>
      </c>
      <c r="J515" s="54">
        <f t="shared" si="91"/>
        <v>0.85680000000041401</v>
      </c>
      <c r="K515" s="54">
        <f t="shared" si="88"/>
        <v>0.60578333333291934</v>
      </c>
      <c r="L515" s="58"/>
      <c r="M515" s="59"/>
      <c r="N515" s="56">
        <f t="shared" si="92"/>
        <v>65.791873611111029</v>
      </c>
      <c r="O515" s="56">
        <f t="shared" si="93"/>
        <v>5.0481944444385557E-2</v>
      </c>
      <c r="P515" s="56">
        <f>SUM($O$13:O515)</f>
        <v>38.211873611111031</v>
      </c>
      <c r="Q515" s="56">
        <f t="shared" si="94"/>
        <v>27.58</v>
      </c>
    </row>
    <row r="516" spans="1:17" x14ac:dyDescent="0.35">
      <c r="A516" s="63">
        <v>0.49847222222222221</v>
      </c>
      <c r="B516" s="81">
        <f t="shared" si="86"/>
        <v>2704.9999999999977</v>
      </c>
      <c r="C516" s="54">
        <f t="shared" si="85"/>
        <v>45.083333333333293</v>
      </c>
      <c r="D516" s="54">
        <f t="shared" si="89"/>
        <v>0.10000000000001563</v>
      </c>
      <c r="E516">
        <v>37.1</v>
      </c>
      <c r="F516" s="31">
        <f>SUM($E$13:E516)</f>
        <v>13827.099999999995</v>
      </c>
      <c r="G516" s="52">
        <f t="shared" si="90"/>
        <v>13.827099999999994</v>
      </c>
      <c r="H516" s="54">
        <f t="shared" si="95"/>
        <v>1.4625833333333333</v>
      </c>
      <c r="I516" s="87">
        <f t="shared" si="87"/>
        <v>-1.2366666666664735E-5</v>
      </c>
      <c r="J516" s="54">
        <f t="shared" si="91"/>
        <v>0.74199999999988409</v>
      </c>
      <c r="K516" s="54">
        <f t="shared" si="88"/>
        <v>0.72058333333344926</v>
      </c>
      <c r="L516" s="58"/>
      <c r="M516" s="59"/>
      <c r="N516" s="56">
        <f t="shared" si="92"/>
        <v>65.938131944444393</v>
      </c>
      <c r="O516" s="56">
        <f t="shared" si="93"/>
        <v>7.2058333333356192E-2</v>
      </c>
      <c r="P516" s="56">
        <f>SUM($O$13:O516)</f>
        <v>38.28393194444439</v>
      </c>
      <c r="Q516" s="56">
        <f t="shared" si="94"/>
        <v>27.654200000000003</v>
      </c>
    </row>
    <row r="517" spans="1:17" x14ac:dyDescent="0.35">
      <c r="A517" s="63">
        <v>0.49853009259259262</v>
      </c>
      <c r="B517" s="81">
        <f t="shared" si="86"/>
        <v>2710.0000000000014</v>
      </c>
      <c r="C517" s="54">
        <f t="shared" si="85"/>
        <v>45.166666666666693</v>
      </c>
      <c r="D517" s="54">
        <f t="shared" si="89"/>
        <v>8.3333333333399651E-2</v>
      </c>
      <c r="E517">
        <v>32.299999999999997</v>
      </c>
      <c r="F517" s="31">
        <f>SUM($E$13:E517)</f>
        <v>13859.399999999994</v>
      </c>
      <c r="G517" s="52">
        <f t="shared" si="90"/>
        <v>13.859399999999994</v>
      </c>
      <c r="H517" s="54">
        <f t="shared" si="95"/>
        <v>1.4625833333333333</v>
      </c>
      <c r="I517" s="87">
        <f t="shared" si="87"/>
        <v>-1.2919999999989717E-5</v>
      </c>
      <c r="J517" s="54">
        <f t="shared" si="91"/>
        <v>0.77519999999938305</v>
      </c>
      <c r="K517" s="54">
        <f t="shared" si="88"/>
        <v>0.6873833333339503</v>
      </c>
      <c r="L517" s="58"/>
      <c r="M517" s="59"/>
      <c r="N517" s="56">
        <f t="shared" si="92"/>
        <v>66.060013888888932</v>
      </c>
      <c r="O517" s="56">
        <f t="shared" si="93"/>
        <v>5.7281944444541447E-2</v>
      </c>
      <c r="P517" s="56">
        <f>SUM($O$13:O517)</f>
        <v>38.34121388888893</v>
      </c>
      <c r="Q517" s="56">
        <f t="shared" si="94"/>
        <v>27.718800000000002</v>
      </c>
    </row>
    <row r="518" spans="1:17" x14ac:dyDescent="0.35">
      <c r="A518" s="63">
        <v>0.49858796296296298</v>
      </c>
      <c r="B518" s="81">
        <f t="shared" si="86"/>
        <v>2714.9999999999991</v>
      </c>
      <c r="C518" s="54">
        <f t="shared" si="85"/>
        <v>45.249999999999986</v>
      </c>
      <c r="D518" s="54">
        <f t="shared" si="89"/>
        <v>8.3333333333293069E-2</v>
      </c>
      <c r="E518">
        <v>31</v>
      </c>
      <c r="F518" s="31">
        <f>SUM($E$13:E518)</f>
        <v>13890.399999999994</v>
      </c>
      <c r="G518" s="52">
        <f t="shared" si="90"/>
        <v>13.890399999999994</v>
      </c>
      <c r="H518" s="54">
        <f t="shared" si="95"/>
        <v>1.4625833333333333</v>
      </c>
      <c r="I518" s="87">
        <f t="shared" si="87"/>
        <v>-1.2400000000005992E-5</v>
      </c>
      <c r="J518" s="54">
        <f t="shared" si="91"/>
        <v>0.74400000000035948</v>
      </c>
      <c r="K518" s="54">
        <f t="shared" si="88"/>
        <v>0.71858333333297386</v>
      </c>
      <c r="L518" s="58"/>
      <c r="M518" s="59"/>
      <c r="N518" s="56">
        <f t="shared" si="92"/>
        <v>66.181895833333314</v>
      </c>
      <c r="O518" s="56">
        <f t="shared" si="93"/>
        <v>5.9881944444385556E-2</v>
      </c>
      <c r="P518" s="56">
        <f>SUM($O$13:O518)</f>
        <v>38.401095833333315</v>
      </c>
      <c r="Q518" s="56">
        <f t="shared" si="94"/>
        <v>27.780799999999999</v>
      </c>
    </row>
    <row r="519" spans="1:17" x14ac:dyDescent="0.35">
      <c r="A519" s="63">
        <v>0.49864583333333329</v>
      </c>
      <c r="B519" s="81">
        <f t="shared" si="86"/>
        <v>2719.9999999999968</v>
      </c>
      <c r="C519" s="54">
        <f t="shared" si="85"/>
        <v>45.333333333333279</v>
      </c>
      <c r="D519" s="54">
        <f t="shared" si="89"/>
        <v>8.3333333333293069E-2</v>
      </c>
      <c r="E519">
        <v>42.8</v>
      </c>
      <c r="F519" s="31">
        <f>SUM($E$13:E519)</f>
        <v>13933.199999999993</v>
      </c>
      <c r="G519" s="52">
        <f t="shared" si="90"/>
        <v>13.933199999999994</v>
      </c>
      <c r="H519" s="54">
        <f t="shared" si="95"/>
        <v>1.4625833333333333</v>
      </c>
      <c r="I519" s="87">
        <f t="shared" si="87"/>
        <v>-1.7120000000008269E-5</v>
      </c>
      <c r="J519" s="54">
        <f t="shared" si="91"/>
        <v>1.0272000000004962</v>
      </c>
      <c r="K519" s="54">
        <f t="shared" si="88"/>
        <v>0.43538333333283719</v>
      </c>
      <c r="L519" s="67">
        <f>AVERAGE(K495:K519)</f>
        <v>0.65707933333331436</v>
      </c>
      <c r="M519" s="68" t="e">
        <f>AVERAGE(#REF!)</f>
        <v>#REF!</v>
      </c>
      <c r="N519" s="56">
        <f t="shared" si="92"/>
        <v>66.303777777777697</v>
      </c>
      <c r="O519" s="56">
        <f t="shared" si="93"/>
        <v>3.6281944444385567E-2</v>
      </c>
      <c r="P519" s="56">
        <f>SUM($O$13:O519)</f>
        <v>38.437377777777698</v>
      </c>
      <c r="Q519" s="56">
        <f t="shared" si="94"/>
        <v>27.866399999999999</v>
      </c>
    </row>
    <row r="520" spans="1:17" x14ac:dyDescent="0.35">
      <c r="A520" s="63">
        <v>0.49871527777777774</v>
      </c>
      <c r="B520" s="81">
        <f t="shared" si="86"/>
        <v>2725.9999999999977</v>
      </c>
      <c r="C520" s="54">
        <f t="shared" si="85"/>
        <v>45.433333333333294</v>
      </c>
      <c r="D520" s="54">
        <f t="shared" si="89"/>
        <v>0.10000000000001563</v>
      </c>
      <c r="E520">
        <v>29.1</v>
      </c>
      <c r="F520" s="31">
        <f>SUM($E$13:E520)</f>
        <v>13962.299999999994</v>
      </c>
      <c r="G520" s="52">
        <f t="shared" si="90"/>
        <v>13.962299999999994</v>
      </c>
      <c r="H520" s="54">
        <f t="shared" si="95"/>
        <v>1.4625833333333333</v>
      </c>
      <c r="I520" s="87">
        <f t="shared" si="87"/>
        <v>-9.6999999999984841E-6</v>
      </c>
      <c r="J520" s="54">
        <f t="shared" si="91"/>
        <v>0.58199999999990903</v>
      </c>
      <c r="K520" s="54">
        <f t="shared" si="88"/>
        <v>0.88058333333342431</v>
      </c>
      <c r="L520" s="58"/>
      <c r="M520" s="59"/>
      <c r="N520" s="56">
        <f t="shared" si="92"/>
        <v>66.450036111111061</v>
      </c>
      <c r="O520" s="56">
        <f t="shared" si="93"/>
        <v>8.8058333333356192E-2</v>
      </c>
      <c r="P520" s="56">
        <f>SUM($O$13:O520)</f>
        <v>38.525436111111055</v>
      </c>
      <c r="Q520" s="56">
        <f t="shared" si="94"/>
        <v>27.924600000000005</v>
      </c>
    </row>
    <row r="521" spans="1:17" x14ac:dyDescent="0.35">
      <c r="A521" s="63">
        <v>0.49877314814814816</v>
      </c>
      <c r="B521" s="81">
        <f t="shared" si="86"/>
        <v>2731.0000000000018</v>
      </c>
      <c r="C521" s="54">
        <f t="shared" si="85"/>
        <v>45.516666666666694</v>
      </c>
      <c r="D521" s="54">
        <f t="shared" si="89"/>
        <v>8.3333333333399651E-2</v>
      </c>
      <c r="E521">
        <v>32.1</v>
      </c>
      <c r="F521" s="31">
        <f>SUM($E$13:E521)</f>
        <v>13994.399999999994</v>
      </c>
      <c r="G521" s="52">
        <f t="shared" si="90"/>
        <v>13.994399999999994</v>
      </c>
      <c r="H521" s="54">
        <f t="shared" si="95"/>
        <v>1.4625833333333333</v>
      </c>
      <c r="I521" s="87">
        <f t="shared" si="87"/>
        <v>-1.2839999999989782E-5</v>
      </c>
      <c r="J521" s="54">
        <f t="shared" si="91"/>
        <v>0.77039999999938691</v>
      </c>
      <c r="K521" s="54">
        <f t="shared" si="88"/>
        <v>0.69218333333394644</v>
      </c>
      <c r="L521" s="58"/>
      <c r="M521" s="59"/>
      <c r="N521" s="56">
        <f t="shared" si="92"/>
        <v>66.571918055555599</v>
      </c>
      <c r="O521" s="56">
        <f t="shared" si="93"/>
        <v>5.7681944444541437E-2</v>
      </c>
      <c r="P521" s="56">
        <f>SUM($O$13:O521)</f>
        <v>38.583118055555595</v>
      </c>
      <c r="Q521" s="56">
        <f t="shared" si="94"/>
        <v>27.988800000000005</v>
      </c>
    </row>
    <row r="522" spans="1:17" x14ac:dyDescent="0.35">
      <c r="A522" s="63">
        <v>0.49883101851851852</v>
      </c>
      <c r="B522" s="81">
        <f t="shared" si="86"/>
        <v>2735.9999999999991</v>
      </c>
      <c r="C522" s="54">
        <f t="shared" si="85"/>
        <v>45.599999999999987</v>
      </c>
      <c r="D522" s="54">
        <f t="shared" si="89"/>
        <v>8.3333333333293069E-2</v>
      </c>
      <c r="E522">
        <v>37</v>
      </c>
      <c r="F522" s="31">
        <f>SUM($E$13:E522)</f>
        <v>14031.399999999994</v>
      </c>
      <c r="G522" s="52">
        <f t="shared" si="90"/>
        <v>14.031399999999994</v>
      </c>
      <c r="H522" s="54">
        <f t="shared" si="95"/>
        <v>1.4625833333333333</v>
      </c>
      <c r="I522" s="87">
        <f t="shared" si="87"/>
        <v>-1.4800000000007151E-5</v>
      </c>
      <c r="J522" s="54">
        <f t="shared" si="91"/>
        <v>0.888000000000429</v>
      </c>
      <c r="K522" s="54">
        <f t="shared" si="88"/>
        <v>0.57458333333290434</v>
      </c>
      <c r="L522" s="58"/>
      <c r="M522" s="59"/>
      <c r="N522" s="56">
        <f t="shared" si="92"/>
        <v>66.693799999999982</v>
      </c>
      <c r="O522" s="56">
        <f t="shared" si="93"/>
        <v>4.7881944444385559E-2</v>
      </c>
      <c r="P522" s="56">
        <f>SUM($O$13:O522)</f>
        <v>38.630999999999979</v>
      </c>
      <c r="Q522" s="56">
        <f t="shared" si="94"/>
        <v>28.062800000000003</v>
      </c>
    </row>
    <row r="523" spans="1:17" x14ac:dyDescent="0.35">
      <c r="A523" s="63">
        <v>0.49888888888888888</v>
      </c>
      <c r="B523" s="81">
        <f t="shared" si="86"/>
        <v>2740.9999999999968</v>
      </c>
      <c r="C523" s="54">
        <f t="shared" si="85"/>
        <v>45.68333333333328</v>
      </c>
      <c r="D523" s="54">
        <f t="shared" si="89"/>
        <v>8.3333333333293069E-2</v>
      </c>
      <c r="E523">
        <v>39</v>
      </c>
      <c r="F523" s="31">
        <f>SUM($E$13:E523)</f>
        <v>14070.399999999994</v>
      </c>
      <c r="G523" s="52">
        <f t="shared" si="90"/>
        <v>14.070399999999994</v>
      </c>
      <c r="H523" s="54">
        <f t="shared" si="95"/>
        <v>1.4625833333333333</v>
      </c>
      <c r="I523" s="87">
        <f t="shared" si="87"/>
        <v>-1.5600000000007538E-5</v>
      </c>
      <c r="J523" s="54">
        <f t="shared" si="91"/>
        <v>0.93600000000045225</v>
      </c>
      <c r="K523" s="54">
        <f t="shared" si="88"/>
        <v>0.5265833333328811</v>
      </c>
      <c r="L523" s="58"/>
      <c r="M523" s="59"/>
      <c r="N523" s="56">
        <f t="shared" si="92"/>
        <v>66.815681944444364</v>
      </c>
      <c r="O523" s="56">
        <f t="shared" si="93"/>
        <v>4.3881944444385555E-2</v>
      </c>
      <c r="P523" s="56">
        <f>SUM($O$13:O523)</f>
        <v>38.674881944444365</v>
      </c>
      <c r="Q523" s="56">
        <f t="shared" si="94"/>
        <v>28.140799999999999</v>
      </c>
    </row>
    <row r="524" spans="1:17" x14ac:dyDescent="0.35">
      <c r="A524" s="63">
        <v>0.49895833333333334</v>
      </c>
      <c r="B524" s="81">
        <f t="shared" si="86"/>
        <v>2746.9999999999977</v>
      </c>
      <c r="C524" s="54">
        <f t="shared" si="85"/>
        <v>45.783333333333296</v>
      </c>
      <c r="D524" s="54">
        <f t="shared" si="89"/>
        <v>0.10000000000001563</v>
      </c>
      <c r="E524">
        <v>39</v>
      </c>
      <c r="F524" s="31">
        <f>SUM($E$13:E524)</f>
        <v>14109.399999999994</v>
      </c>
      <c r="G524" s="52">
        <f t="shared" si="90"/>
        <v>14.109399999999994</v>
      </c>
      <c r="H524" s="54">
        <f t="shared" si="95"/>
        <v>1.4625833333333333</v>
      </c>
      <c r="I524" s="87">
        <f t="shared" si="87"/>
        <v>-1.2999999999997968E-5</v>
      </c>
      <c r="J524" s="54">
        <f t="shared" si="91"/>
        <v>0.77999999999987812</v>
      </c>
      <c r="K524" s="54">
        <f t="shared" si="88"/>
        <v>0.68258333333345522</v>
      </c>
      <c r="L524" s="58"/>
      <c r="M524" s="59"/>
      <c r="N524" s="56">
        <f t="shared" si="92"/>
        <v>66.961940277777728</v>
      </c>
      <c r="O524" s="56">
        <f t="shared" si="93"/>
        <v>6.8258333333356194E-2</v>
      </c>
      <c r="P524" s="56">
        <f>SUM($O$13:O524)</f>
        <v>38.743140277777719</v>
      </c>
      <c r="Q524" s="56">
        <f t="shared" si="94"/>
        <v>28.218800000000009</v>
      </c>
    </row>
    <row r="525" spans="1:17" x14ac:dyDescent="0.35">
      <c r="A525" s="63">
        <v>0.49901620370370375</v>
      </c>
      <c r="B525" s="81">
        <f t="shared" si="86"/>
        <v>2752.0000000000018</v>
      </c>
      <c r="C525" s="54">
        <f t="shared" ref="C525:C526" si="96">(A525*24-$A$13*24)*60</f>
        <v>45.866666666666696</v>
      </c>
      <c r="D525" s="54">
        <f t="shared" si="89"/>
        <v>8.3333333333399651E-2</v>
      </c>
      <c r="E525">
        <v>39</v>
      </c>
      <c r="F525" s="31">
        <f>SUM($E$13:E525)</f>
        <v>14148.399999999994</v>
      </c>
      <c r="G525" s="52">
        <f t="shared" si="90"/>
        <v>14.148399999999993</v>
      </c>
      <c r="H525" s="54">
        <f t="shared" si="95"/>
        <v>1.4625833333333333</v>
      </c>
      <c r="I525" s="87">
        <f t="shared" si="87"/>
        <v>-1.5599999999987586E-5</v>
      </c>
      <c r="J525" s="54">
        <f t="shared" si="91"/>
        <v>0.93599999999925509</v>
      </c>
      <c r="K525" s="54">
        <f t="shared" si="88"/>
        <v>0.52658333333407825</v>
      </c>
      <c r="L525" s="58"/>
      <c r="M525" s="59"/>
      <c r="N525" s="56">
        <f t="shared" si="92"/>
        <v>67.083822222222267</v>
      </c>
      <c r="O525" s="56">
        <f t="shared" si="93"/>
        <v>4.3881944444541444E-2</v>
      </c>
      <c r="P525" s="56">
        <f>SUM($O$13:O525)</f>
        <v>38.787022222222262</v>
      </c>
      <c r="Q525" s="56">
        <f t="shared" si="94"/>
        <v>28.296800000000005</v>
      </c>
    </row>
    <row r="526" spans="1:17" x14ac:dyDescent="0.35">
      <c r="A526" s="63">
        <v>0.49907407407407406</v>
      </c>
      <c r="B526" s="81">
        <f t="shared" ref="B526:B589" si="97">C526*60</f>
        <v>2756.9999999999991</v>
      </c>
      <c r="C526" s="54">
        <f t="shared" si="96"/>
        <v>45.949999999999989</v>
      </c>
      <c r="D526" s="54">
        <f t="shared" ref="D526:D589" si="98">(A526*24-A525*24)*60</f>
        <v>8.3333333333293069E-2</v>
      </c>
      <c r="E526">
        <v>39</v>
      </c>
      <c r="F526" s="31">
        <f>SUM($E$13:E526)</f>
        <v>14187.399999999994</v>
      </c>
      <c r="G526" s="52">
        <f t="shared" ref="G526:G589" si="99">F526/1000</f>
        <v>14.187399999999995</v>
      </c>
      <c r="H526" s="54">
        <f t="shared" si="95"/>
        <v>1.4625833333333333</v>
      </c>
      <c r="I526" s="87">
        <f t="shared" ref="I526:I589" si="100">-J526/1000/60</f>
        <v>-1.5600000000007538E-5</v>
      </c>
      <c r="J526" s="54">
        <f t="shared" ref="J526:J589" si="101">2*E526/(1000*D526*1)</f>
        <v>0.93600000000045225</v>
      </c>
      <c r="K526" s="54">
        <f t="shared" ref="K526:K589" si="102">H526-J526</f>
        <v>0.5265833333328811</v>
      </c>
      <c r="L526" s="58"/>
      <c r="M526" s="59"/>
      <c r="N526" s="56">
        <f t="shared" ref="N526:N589" si="103">C526*H526</f>
        <v>67.205704166666649</v>
      </c>
      <c r="O526" s="56">
        <f t="shared" ref="O526:O589" si="104">K526*(D526)</f>
        <v>4.3881944444385555E-2</v>
      </c>
      <c r="P526" s="56">
        <f>SUM($O$13:O526)</f>
        <v>38.830904166666649</v>
      </c>
      <c r="Q526" s="56">
        <f t="shared" ref="Q526:Q589" si="105">N526-P526</f>
        <v>28.3748</v>
      </c>
    </row>
    <row r="527" spans="1:17" x14ac:dyDescent="0.35">
      <c r="A527" s="63">
        <v>0.49913194444444442</v>
      </c>
      <c r="B527" s="81">
        <f t="shared" si="97"/>
        <v>2761.9999999999968</v>
      </c>
      <c r="C527" s="54">
        <f t="shared" ref="C527:C590" si="106">(A527*24-$A$13*24)*60</f>
        <v>46.033333333333282</v>
      </c>
      <c r="D527" s="54">
        <f t="shared" si="98"/>
        <v>8.3333333333293069E-2</v>
      </c>
      <c r="E527">
        <v>39</v>
      </c>
      <c r="F527" s="31">
        <f>SUM($E$13:E527)</f>
        <v>14226.399999999994</v>
      </c>
      <c r="G527" s="52">
        <f t="shared" si="99"/>
        <v>14.226399999999995</v>
      </c>
      <c r="H527" s="54">
        <f t="shared" si="95"/>
        <v>1.4625833333333333</v>
      </c>
      <c r="I527" s="87">
        <f t="shared" si="100"/>
        <v>-1.5600000000007538E-5</v>
      </c>
      <c r="J527" s="54">
        <f t="shared" si="101"/>
        <v>0.93600000000045225</v>
      </c>
      <c r="K527" s="54">
        <f t="shared" si="102"/>
        <v>0.5265833333328811</v>
      </c>
      <c r="L527" s="58"/>
      <c r="M527" s="59"/>
      <c r="N527" s="56">
        <f t="shared" si="103"/>
        <v>67.327586111111032</v>
      </c>
      <c r="O527" s="56">
        <f t="shared" si="104"/>
        <v>4.3881944444385555E-2</v>
      </c>
      <c r="P527" s="56">
        <f>SUM($O$13:O527)</f>
        <v>38.874786111111035</v>
      </c>
      <c r="Q527" s="56">
        <f t="shared" si="105"/>
        <v>28.452799999999996</v>
      </c>
    </row>
    <row r="528" spans="1:17" x14ac:dyDescent="0.35">
      <c r="A528" s="63">
        <v>0.49920138888888888</v>
      </c>
      <c r="B528" s="81">
        <f t="shared" si="97"/>
        <v>2767.9999999999977</v>
      </c>
      <c r="C528" s="54">
        <f t="shared" si="106"/>
        <v>46.133333333333297</v>
      </c>
      <c r="D528" s="54">
        <f t="shared" si="98"/>
        <v>0.10000000000001563</v>
      </c>
      <c r="E528">
        <v>36</v>
      </c>
      <c r="F528" s="31">
        <f>SUM($E$13:E528)</f>
        <v>14262.399999999994</v>
      </c>
      <c r="G528" s="52">
        <f t="shared" si="99"/>
        <v>14.262399999999994</v>
      </c>
      <c r="H528" s="54">
        <f t="shared" si="95"/>
        <v>1.4625833333333333</v>
      </c>
      <c r="I528" s="87">
        <f t="shared" si="100"/>
        <v>-1.1999999999998123E-5</v>
      </c>
      <c r="J528" s="54">
        <f t="shared" si="101"/>
        <v>0.7199999999998874</v>
      </c>
      <c r="K528" s="54">
        <f t="shared" si="102"/>
        <v>0.74258333333344595</v>
      </c>
      <c r="L528" s="58"/>
      <c r="M528" s="59"/>
      <c r="N528" s="56">
        <f t="shared" si="103"/>
        <v>67.473844444444396</v>
      </c>
      <c r="O528" s="56">
        <f t="shared" si="104"/>
        <v>7.42583333333562E-2</v>
      </c>
      <c r="P528" s="56">
        <f>SUM($O$13:O528)</f>
        <v>38.94904444444439</v>
      </c>
      <c r="Q528" s="56">
        <f t="shared" si="105"/>
        <v>28.524800000000006</v>
      </c>
    </row>
    <row r="529" spans="1:17" x14ac:dyDescent="0.35">
      <c r="A529" s="63">
        <v>0.49925925925925929</v>
      </c>
      <c r="B529" s="81">
        <f t="shared" si="97"/>
        <v>2773.0000000000018</v>
      </c>
      <c r="C529" s="54">
        <f t="shared" si="106"/>
        <v>46.216666666666697</v>
      </c>
      <c r="D529" s="54">
        <f t="shared" si="98"/>
        <v>8.3333333333399651E-2</v>
      </c>
      <c r="E529">
        <v>36.4</v>
      </c>
      <c r="F529" s="31">
        <f>SUM($E$13:E529)</f>
        <v>14298.799999999994</v>
      </c>
      <c r="G529" s="52">
        <f t="shared" si="99"/>
        <v>14.298799999999995</v>
      </c>
      <c r="H529" s="54">
        <f t="shared" si="95"/>
        <v>1.4625833333333333</v>
      </c>
      <c r="I529" s="87">
        <f t="shared" si="100"/>
        <v>-1.4559999999988412E-5</v>
      </c>
      <c r="J529" s="54">
        <f t="shared" si="101"/>
        <v>0.87359999999930471</v>
      </c>
      <c r="K529" s="54">
        <f t="shared" si="102"/>
        <v>0.58898333333402864</v>
      </c>
      <c r="L529" s="58"/>
      <c r="M529" s="59"/>
      <c r="N529" s="56">
        <f t="shared" si="103"/>
        <v>67.595726388888934</v>
      </c>
      <c r="O529" s="56">
        <f t="shared" si="104"/>
        <v>4.9081944444541448E-2</v>
      </c>
      <c r="P529" s="56">
        <f>SUM($O$13:O529)</f>
        <v>38.998126388888934</v>
      </c>
      <c r="Q529" s="56">
        <f t="shared" si="105"/>
        <v>28.5976</v>
      </c>
    </row>
    <row r="530" spans="1:17" x14ac:dyDescent="0.35">
      <c r="A530" s="63">
        <v>0.49931712962962965</v>
      </c>
      <c r="B530" s="81">
        <f t="shared" si="97"/>
        <v>2777.9999999999995</v>
      </c>
      <c r="C530" s="54">
        <f t="shared" si="106"/>
        <v>46.29999999999999</v>
      </c>
      <c r="D530" s="54">
        <f t="shared" si="98"/>
        <v>8.3333333333293069E-2</v>
      </c>
      <c r="E530">
        <v>37</v>
      </c>
      <c r="F530" s="31">
        <f>SUM($E$13:E530)</f>
        <v>14335.799999999994</v>
      </c>
      <c r="G530" s="52">
        <f t="shared" si="99"/>
        <v>14.335799999999994</v>
      </c>
      <c r="H530" s="54">
        <f t="shared" si="95"/>
        <v>1.4625833333333333</v>
      </c>
      <c r="I530" s="87">
        <f t="shared" si="100"/>
        <v>-1.4800000000007151E-5</v>
      </c>
      <c r="J530" s="54">
        <f t="shared" si="101"/>
        <v>0.888000000000429</v>
      </c>
      <c r="K530" s="54">
        <f t="shared" si="102"/>
        <v>0.57458333333290434</v>
      </c>
      <c r="L530" s="58"/>
      <c r="M530" s="59"/>
      <c r="N530" s="56">
        <f t="shared" si="103"/>
        <v>67.717608333333317</v>
      </c>
      <c r="O530" s="56">
        <f t="shared" si="104"/>
        <v>4.7881944444385559E-2</v>
      </c>
      <c r="P530" s="56">
        <f>SUM($O$13:O530)</f>
        <v>39.046008333333319</v>
      </c>
      <c r="Q530" s="56">
        <f t="shared" si="105"/>
        <v>28.671599999999998</v>
      </c>
    </row>
    <row r="531" spans="1:17" x14ac:dyDescent="0.35">
      <c r="A531" s="63">
        <v>0.49937499999999996</v>
      </c>
      <c r="B531" s="81">
        <f t="shared" si="97"/>
        <v>2782.9999999999968</v>
      </c>
      <c r="C531" s="54">
        <f t="shared" si="106"/>
        <v>46.383333333333283</v>
      </c>
      <c r="D531" s="54">
        <f t="shared" si="98"/>
        <v>8.3333333333293069E-2</v>
      </c>
      <c r="E531">
        <v>34.799999999999997</v>
      </c>
      <c r="F531" s="31">
        <f>SUM($E$13:E531)</f>
        <v>14370.599999999993</v>
      </c>
      <c r="G531" s="52">
        <f t="shared" si="99"/>
        <v>14.370599999999992</v>
      </c>
      <c r="H531" s="54">
        <f t="shared" si="95"/>
        <v>1.4625833333333333</v>
      </c>
      <c r="I531" s="87">
        <f t="shared" si="100"/>
        <v>-1.3920000000006724E-5</v>
      </c>
      <c r="J531" s="54">
        <f t="shared" si="101"/>
        <v>0.83520000000040351</v>
      </c>
      <c r="K531" s="54">
        <f t="shared" si="102"/>
        <v>0.62738333333292984</v>
      </c>
      <c r="L531" s="58"/>
      <c r="M531" s="59"/>
      <c r="N531" s="56">
        <f t="shared" si="103"/>
        <v>67.839490277777699</v>
      </c>
      <c r="O531" s="56">
        <f t="shared" si="104"/>
        <v>5.228194444438556E-2</v>
      </c>
      <c r="P531" s="56">
        <f>SUM($O$13:O531)</f>
        <v>39.098290277777707</v>
      </c>
      <c r="Q531" s="56">
        <f t="shared" si="105"/>
        <v>28.741199999999992</v>
      </c>
    </row>
    <row r="532" spans="1:17" x14ac:dyDescent="0.35">
      <c r="A532" s="63">
        <v>0.49944444444444441</v>
      </c>
      <c r="B532" s="81">
        <f t="shared" si="97"/>
        <v>2788.9999999999977</v>
      </c>
      <c r="C532" s="54">
        <f t="shared" si="106"/>
        <v>46.483333333333299</v>
      </c>
      <c r="D532" s="54">
        <f t="shared" si="98"/>
        <v>0.10000000000001563</v>
      </c>
      <c r="E532">
        <v>34.1</v>
      </c>
      <c r="F532" s="31">
        <f>SUM($E$13:E532)</f>
        <v>14404.699999999993</v>
      </c>
      <c r="G532" s="52">
        <f t="shared" si="99"/>
        <v>14.404699999999993</v>
      </c>
      <c r="H532" s="54">
        <f t="shared" si="95"/>
        <v>1.4625833333333333</v>
      </c>
      <c r="I532" s="87">
        <f t="shared" si="100"/>
        <v>-1.1366666666664892E-5</v>
      </c>
      <c r="J532" s="54">
        <f t="shared" si="101"/>
        <v>0.68199999999989347</v>
      </c>
      <c r="K532" s="54">
        <f t="shared" si="102"/>
        <v>0.78058333333343988</v>
      </c>
      <c r="L532" s="58"/>
      <c r="M532" s="59"/>
      <c r="N532" s="56">
        <f t="shared" si="103"/>
        <v>67.985748611111063</v>
      </c>
      <c r="O532" s="56">
        <f t="shared" si="104"/>
        <v>7.8058333333356184E-2</v>
      </c>
      <c r="P532" s="56">
        <f>SUM($O$13:O532)</f>
        <v>39.176348611111067</v>
      </c>
      <c r="Q532" s="56">
        <f t="shared" si="105"/>
        <v>28.809399999999997</v>
      </c>
    </row>
    <row r="533" spans="1:17" x14ac:dyDescent="0.35">
      <c r="A533" s="63">
        <v>0.49950231481481483</v>
      </c>
      <c r="B533" s="81">
        <f t="shared" si="97"/>
        <v>2794.0000000000018</v>
      </c>
      <c r="C533" s="54">
        <f t="shared" si="106"/>
        <v>46.566666666666698</v>
      </c>
      <c r="D533" s="54">
        <f t="shared" si="98"/>
        <v>8.3333333333399651E-2</v>
      </c>
      <c r="E533">
        <v>37.200000000000003</v>
      </c>
      <c r="F533" s="31">
        <f>SUM($E$13:E533)</f>
        <v>14441.899999999994</v>
      </c>
      <c r="G533" s="52">
        <f t="shared" si="99"/>
        <v>14.441899999999993</v>
      </c>
      <c r="H533" s="54">
        <f t="shared" si="95"/>
        <v>1.4625833333333333</v>
      </c>
      <c r="I533" s="87">
        <f t="shared" si="100"/>
        <v>-1.487999999998816E-5</v>
      </c>
      <c r="J533" s="54">
        <f t="shared" si="101"/>
        <v>0.89279999999928961</v>
      </c>
      <c r="K533" s="54">
        <f t="shared" si="102"/>
        <v>0.56978333333404374</v>
      </c>
      <c r="L533" s="58"/>
      <c r="M533" s="59"/>
      <c r="N533" s="56">
        <f t="shared" si="103"/>
        <v>68.107630555555602</v>
      </c>
      <c r="O533" s="56">
        <f t="shared" si="104"/>
        <v>4.748194444454143E-2</v>
      </c>
      <c r="P533" s="56">
        <f>SUM($O$13:O533)</f>
        <v>39.223830555555608</v>
      </c>
      <c r="Q533" s="56">
        <f t="shared" si="105"/>
        <v>28.883799999999994</v>
      </c>
    </row>
    <row r="534" spans="1:17" x14ac:dyDescent="0.35">
      <c r="A534" s="63">
        <v>0.49956018518518519</v>
      </c>
      <c r="B534" s="81">
        <f t="shared" si="97"/>
        <v>2798.9999999999995</v>
      </c>
      <c r="C534" s="54">
        <f t="shared" si="106"/>
        <v>46.649999999999991</v>
      </c>
      <c r="D534" s="54">
        <f t="shared" si="98"/>
        <v>8.3333333333293069E-2</v>
      </c>
      <c r="E534">
        <v>35.200000000000003</v>
      </c>
      <c r="F534" s="31">
        <f>SUM($E$13:E534)</f>
        <v>14477.099999999995</v>
      </c>
      <c r="G534" s="52">
        <f t="shared" si="99"/>
        <v>14.477099999999995</v>
      </c>
      <c r="H534" s="54">
        <f t="shared" si="95"/>
        <v>1.4625833333333333</v>
      </c>
      <c r="I534" s="87">
        <f t="shared" si="100"/>
        <v>-1.4080000000006804E-5</v>
      </c>
      <c r="J534" s="54">
        <f t="shared" si="101"/>
        <v>0.84480000000040822</v>
      </c>
      <c r="K534" s="54">
        <f t="shared" si="102"/>
        <v>0.61778333333292512</v>
      </c>
      <c r="L534" s="58"/>
      <c r="M534" s="59"/>
      <c r="N534" s="56">
        <f t="shared" si="103"/>
        <v>68.229512499999984</v>
      </c>
      <c r="O534" s="56">
        <f t="shared" si="104"/>
        <v>5.1481944444385551E-2</v>
      </c>
      <c r="P534" s="56">
        <f>SUM($O$13:O534)</f>
        <v>39.275312499999991</v>
      </c>
      <c r="Q534" s="56">
        <f t="shared" si="105"/>
        <v>28.954199999999993</v>
      </c>
    </row>
    <row r="535" spans="1:17" x14ac:dyDescent="0.35">
      <c r="A535" s="63">
        <v>0.49962962962962965</v>
      </c>
      <c r="B535" s="81">
        <f t="shared" si="97"/>
        <v>2805.0000000000005</v>
      </c>
      <c r="C535" s="54">
        <f t="shared" si="106"/>
        <v>46.750000000000007</v>
      </c>
      <c r="D535" s="54">
        <f t="shared" si="98"/>
        <v>0.10000000000001563</v>
      </c>
      <c r="E535">
        <v>34.700000000000003</v>
      </c>
      <c r="F535" s="31">
        <f>SUM($E$13:E535)</f>
        <v>14511.799999999996</v>
      </c>
      <c r="G535" s="52">
        <f t="shared" si="99"/>
        <v>14.511799999999996</v>
      </c>
      <c r="H535" s="54">
        <f t="shared" si="95"/>
        <v>1.4625833333333333</v>
      </c>
      <c r="I535" s="87">
        <f t="shared" si="100"/>
        <v>-1.1566666666664861E-5</v>
      </c>
      <c r="J535" s="54">
        <f t="shared" si="101"/>
        <v>0.69399999999989159</v>
      </c>
      <c r="K535" s="54">
        <f t="shared" si="102"/>
        <v>0.76858333333344175</v>
      </c>
      <c r="L535" s="58"/>
      <c r="M535" s="59"/>
      <c r="N535" s="56">
        <f t="shared" si="103"/>
        <v>68.375770833333348</v>
      </c>
      <c r="O535" s="56">
        <f t="shared" si="104"/>
        <v>7.6858333333356191E-2</v>
      </c>
      <c r="P535" s="56">
        <f>SUM($O$13:O535)</f>
        <v>39.352170833333346</v>
      </c>
      <c r="Q535" s="56">
        <f t="shared" si="105"/>
        <v>29.023600000000002</v>
      </c>
    </row>
    <row r="536" spans="1:17" x14ac:dyDescent="0.35">
      <c r="A536" s="63">
        <v>0.4996990740740741</v>
      </c>
      <c r="B536" s="81">
        <f t="shared" si="97"/>
        <v>2811.0000000000014</v>
      </c>
      <c r="C536" s="54">
        <f t="shared" si="106"/>
        <v>46.850000000000023</v>
      </c>
      <c r="D536" s="54">
        <f t="shared" si="98"/>
        <v>0.10000000000001563</v>
      </c>
      <c r="E536">
        <v>43.8</v>
      </c>
      <c r="F536" s="31">
        <f>SUM($E$13:E536)</f>
        <v>14555.599999999995</v>
      </c>
      <c r="G536" s="52">
        <f t="shared" si="99"/>
        <v>14.555599999999995</v>
      </c>
      <c r="H536" s="54">
        <f t="shared" si="95"/>
        <v>1.4625833333333333</v>
      </c>
      <c r="I536" s="87">
        <f t="shared" si="100"/>
        <v>-1.4599999999997717E-5</v>
      </c>
      <c r="J536" s="54">
        <f t="shared" si="101"/>
        <v>0.875999999999863</v>
      </c>
      <c r="K536" s="54">
        <f t="shared" si="102"/>
        <v>0.58658333333347035</v>
      </c>
      <c r="L536" s="58"/>
      <c r="M536" s="59"/>
      <c r="N536" s="56">
        <f t="shared" si="103"/>
        <v>68.522029166666698</v>
      </c>
      <c r="O536" s="56">
        <f t="shared" si="104"/>
        <v>5.8658333333356204E-2</v>
      </c>
      <c r="P536" s="56">
        <f>SUM($O$13:O536)</f>
        <v>39.410829166666701</v>
      </c>
      <c r="Q536" s="56">
        <f t="shared" si="105"/>
        <v>29.111199999999997</v>
      </c>
    </row>
    <row r="537" spans="1:17" x14ac:dyDescent="0.35">
      <c r="A537" s="63">
        <v>0.49975694444444446</v>
      </c>
      <c r="B537" s="81">
        <f t="shared" si="97"/>
        <v>2815.9999999999991</v>
      </c>
      <c r="C537" s="54">
        <f t="shared" si="106"/>
        <v>46.933333333333316</v>
      </c>
      <c r="D537" s="54">
        <f t="shared" si="98"/>
        <v>8.3333333333293069E-2</v>
      </c>
      <c r="E537">
        <v>34.6</v>
      </c>
      <c r="F537" s="31">
        <f>SUM($E$13:E537)</f>
        <v>14590.199999999995</v>
      </c>
      <c r="G537" s="52">
        <f t="shared" si="99"/>
        <v>14.590199999999996</v>
      </c>
      <c r="H537" s="54">
        <f t="shared" si="95"/>
        <v>1.4625833333333333</v>
      </c>
      <c r="I537" s="87">
        <f t="shared" si="100"/>
        <v>-1.3840000000006688E-5</v>
      </c>
      <c r="J537" s="54">
        <f t="shared" si="101"/>
        <v>0.83040000000040126</v>
      </c>
      <c r="K537" s="54">
        <f t="shared" si="102"/>
        <v>0.63218333333293208</v>
      </c>
      <c r="L537" s="58"/>
      <c r="M537" s="59"/>
      <c r="N537" s="56">
        <f t="shared" si="103"/>
        <v>68.64391111111108</v>
      </c>
      <c r="O537" s="56">
        <f t="shared" si="104"/>
        <v>5.2681944444385551E-2</v>
      </c>
      <c r="P537" s="56">
        <f>SUM($O$13:O537)</f>
        <v>39.463511111111089</v>
      </c>
      <c r="Q537" s="56">
        <f t="shared" si="105"/>
        <v>29.180399999999992</v>
      </c>
    </row>
    <row r="538" spans="1:17" x14ac:dyDescent="0.35">
      <c r="A538" s="63">
        <v>0.49982638888888892</v>
      </c>
      <c r="B538" s="81">
        <f t="shared" si="97"/>
        <v>2822</v>
      </c>
      <c r="C538" s="54">
        <f t="shared" si="106"/>
        <v>47.033333333333331</v>
      </c>
      <c r="D538" s="54">
        <f t="shared" si="98"/>
        <v>0.10000000000001563</v>
      </c>
      <c r="E538">
        <v>37.9</v>
      </c>
      <c r="F538" s="31">
        <f>SUM($E$13:E538)</f>
        <v>14628.099999999995</v>
      </c>
      <c r="G538" s="52">
        <f t="shared" si="99"/>
        <v>14.628099999999995</v>
      </c>
      <c r="H538" s="54">
        <f t="shared" si="95"/>
        <v>1.4625833333333333</v>
      </c>
      <c r="I538" s="87">
        <f t="shared" si="100"/>
        <v>-1.2633333333331356E-5</v>
      </c>
      <c r="J538" s="54">
        <f t="shared" si="101"/>
        <v>0.75799999999988144</v>
      </c>
      <c r="K538" s="54">
        <f t="shared" si="102"/>
        <v>0.70458333333345191</v>
      </c>
      <c r="L538" s="58"/>
      <c r="M538" s="59"/>
      <c r="N538" s="56">
        <f t="shared" si="103"/>
        <v>68.790169444444444</v>
      </c>
      <c r="O538" s="56">
        <f t="shared" si="104"/>
        <v>7.0458333333356202E-2</v>
      </c>
      <c r="P538" s="56">
        <f>SUM($O$13:O538)</f>
        <v>39.533969444444445</v>
      </c>
      <c r="Q538" s="56">
        <f t="shared" si="105"/>
        <v>29.2562</v>
      </c>
    </row>
    <row r="539" spans="1:17" x14ac:dyDescent="0.35">
      <c r="A539" s="63">
        <v>0.49988425925925922</v>
      </c>
      <c r="B539" s="81">
        <f t="shared" si="97"/>
        <v>2826.9999999999973</v>
      </c>
      <c r="C539" s="54">
        <f t="shared" si="106"/>
        <v>47.116666666666625</v>
      </c>
      <c r="D539" s="54">
        <f t="shared" si="98"/>
        <v>8.3333333333293069E-2</v>
      </c>
      <c r="E539">
        <v>40.299999999999997</v>
      </c>
      <c r="F539" s="31">
        <f>SUM($E$13:E539)</f>
        <v>14668.399999999994</v>
      </c>
      <c r="G539" s="52">
        <f t="shared" si="99"/>
        <v>14.668399999999995</v>
      </c>
      <c r="H539" s="54">
        <f t="shared" si="95"/>
        <v>1.4625833333333333</v>
      </c>
      <c r="I539" s="87">
        <f t="shared" si="100"/>
        <v>-1.6120000000007787E-5</v>
      </c>
      <c r="J539" s="54">
        <f t="shared" si="101"/>
        <v>0.96720000000046724</v>
      </c>
      <c r="K539" s="54">
        <f t="shared" si="102"/>
        <v>0.4953833333328661</v>
      </c>
      <c r="L539" s="58"/>
      <c r="M539" s="59"/>
      <c r="N539" s="56">
        <f t="shared" si="103"/>
        <v>68.912051388888827</v>
      </c>
      <c r="O539" s="56">
        <f t="shared" si="104"/>
        <v>4.1281944444385564E-2</v>
      </c>
      <c r="P539" s="56">
        <f>SUM($O$13:O539)</f>
        <v>39.57525138888883</v>
      </c>
      <c r="Q539" s="56">
        <f t="shared" si="105"/>
        <v>29.336799999999997</v>
      </c>
    </row>
    <row r="540" spans="1:17" x14ac:dyDescent="0.35">
      <c r="A540" s="63">
        <v>0.49994212962962964</v>
      </c>
      <c r="B540" s="81">
        <f t="shared" si="97"/>
        <v>2832.0000000000014</v>
      </c>
      <c r="C540" s="54">
        <f t="shared" si="106"/>
        <v>47.200000000000024</v>
      </c>
      <c r="D540" s="54">
        <f t="shared" si="98"/>
        <v>8.3333333333399651E-2</v>
      </c>
      <c r="E540">
        <v>38.799999999999997</v>
      </c>
      <c r="F540" s="31">
        <f>SUM($E$13:E540)</f>
        <v>14707.199999999993</v>
      </c>
      <c r="G540" s="52">
        <f t="shared" si="99"/>
        <v>14.707199999999993</v>
      </c>
      <c r="H540" s="54">
        <f t="shared" si="95"/>
        <v>1.4625833333333333</v>
      </c>
      <c r="I540" s="87">
        <f t="shared" si="100"/>
        <v>-1.5519999999987647E-5</v>
      </c>
      <c r="J540" s="54">
        <f t="shared" si="101"/>
        <v>0.93119999999925884</v>
      </c>
      <c r="K540" s="54">
        <f t="shared" si="102"/>
        <v>0.5313833333340745</v>
      </c>
      <c r="L540" s="58"/>
      <c r="M540" s="59"/>
      <c r="N540" s="56">
        <f t="shared" si="103"/>
        <v>69.033933333333366</v>
      </c>
      <c r="O540" s="56">
        <f t="shared" si="104"/>
        <v>4.4281944444541449E-2</v>
      </c>
      <c r="P540" s="56">
        <f>SUM($O$13:O540)</f>
        <v>39.619533333333372</v>
      </c>
      <c r="Q540" s="56">
        <f t="shared" si="105"/>
        <v>29.414399999999993</v>
      </c>
    </row>
    <row r="541" spans="1:17" x14ac:dyDescent="0.35">
      <c r="A541" s="63">
        <v>0.50001157407407404</v>
      </c>
      <c r="B541" s="81">
        <f t="shared" si="97"/>
        <v>2837.9999999999959</v>
      </c>
      <c r="C541" s="54">
        <f t="shared" si="106"/>
        <v>47.299999999999933</v>
      </c>
      <c r="D541" s="54">
        <f t="shared" si="98"/>
        <v>9.9999999999909051E-2</v>
      </c>
      <c r="E541">
        <v>36.1</v>
      </c>
      <c r="F541" s="31">
        <f>SUM($E$13:E541)</f>
        <v>14743.299999999994</v>
      </c>
      <c r="G541" s="52">
        <f t="shared" si="99"/>
        <v>14.743299999999994</v>
      </c>
      <c r="H541" s="54">
        <f t="shared" si="95"/>
        <v>1.4625833333333333</v>
      </c>
      <c r="I541" s="87">
        <f t="shared" si="100"/>
        <v>-1.2033333333344278E-5</v>
      </c>
      <c r="J541" s="54">
        <f t="shared" si="101"/>
        <v>0.72200000000065667</v>
      </c>
      <c r="K541" s="54">
        <f t="shared" si="102"/>
        <v>0.74058333333267667</v>
      </c>
      <c r="L541" s="58"/>
      <c r="M541" s="59"/>
      <c r="N541" s="56">
        <f t="shared" si="103"/>
        <v>69.180191666666573</v>
      </c>
      <c r="O541" s="56">
        <f t="shared" si="104"/>
        <v>7.4058333333200319E-2</v>
      </c>
      <c r="P541" s="56">
        <f>SUM($O$13:O541)</f>
        <v>39.69359166666657</v>
      </c>
      <c r="Q541" s="56">
        <f t="shared" si="105"/>
        <v>29.486600000000003</v>
      </c>
    </row>
    <row r="542" spans="1:17" x14ac:dyDescent="0.35">
      <c r="A542" s="63">
        <v>0.50006944444444446</v>
      </c>
      <c r="B542" s="81">
        <f t="shared" si="97"/>
        <v>2843</v>
      </c>
      <c r="C542" s="54">
        <f t="shared" si="106"/>
        <v>47.383333333333333</v>
      </c>
      <c r="D542" s="54">
        <f t="shared" si="98"/>
        <v>8.3333333333399651E-2</v>
      </c>
      <c r="E542">
        <v>40.6</v>
      </c>
      <c r="F542" s="31">
        <f>SUM($E$13:E542)</f>
        <v>14783.899999999994</v>
      </c>
      <c r="G542" s="52">
        <f t="shared" si="99"/>
        <v>14.783899999999994</v>
      </c>
      <c r="H542" s="54">
        <f t="shared" si="95"/>
        <v>1.4625833333333333</v>
      </c>
      <c r="I542" s="87">
        <f t="shared" si="100"/>
        <v>-1.6239999999987075E-5</v>
      </c>
      <c r="J542" s="54">
        <f t="shared" si="101"/>
        <v>0.97439999999922455</v>
      </c>
      <c r="K542" s="54">
        <f t="shared" si="102"/>
        <v>0.48818333333410879</v>
      </c>
      <c r="L542" s="58"/>
      <c r="M542" s="59"/>
      <c r="N542" s="56">
        <f t="shared" si="103"/>
        <v>69.302073611111112</v>
      </c>
      <c r="O542" s="56">
        <f t="shared" si="104"/>
        <v>4.0681944444541443E-2</v>
      </c>
      <c r="P542" s="56">
        <f>SUM($O$13:O542)</f>
        <v>39.734273611111114</v>
      </c>
      <c r="Q542" s="56">
        <f t="shared" si="105"/>
        <v>29.567799999999998</v>
      </c>
    </row>
    <row r="543" spans="1:17" x14ac:dyDescent="0.35">
      <c r="A543" s="63">
        <v>0.50013888888888891</v>
      </c>
      <c r="B543" s="81">
        <f t="shared" si="97"/>
        <v>2849.0000000000009</v>
      </c>
      <c r="C543" s="54">
        <f t="shared" si="106"/>
        <v>47.483333333333348</v>
      </c>
      <c r="D543" s="54">
        <f t="shared" si="98"/>
        <v>0.10000000000001563</v>
      </c>
      <c r="E543">
        <v>36.799999999999997</v>
      </c>
      <c r="F543" s="31">
        <f>SUM($E$13:E543)</f>
        <v>14820.699999999993</v>
      </c>
      <c r="G543" s="52">
        <f t="shared" si="99"/>
        <v>14.820699999999993</v>
      </c>
      <c r="H543" s="54">
        <f t="shared" si="95"/>
        <v>1.4625833333333333</v>
      </c>
      <c r="I543" s="87">
        <f t="shared" si="100"/>
        <v>-1.2266666666664748E-5</v>
      </c>
      <c r="J543" s="54">
        <f t="shared" si="101"/>
        <v>0.73599999999988486</v>
      </c>
      <c r="K543" s="54">
        <f t="shared" si="102"/>
        <v>0.72658333333344849</v>
      </c>
      <c r="L543" s="58"/>
      <c r="M543" s="59"/>
      <c r="N543" s="56">
        <f t="shared" si="103"/>
        <v>69.448331944444462</v>
      </c>
      <c r="O543" s="56">
        <f t="shared" si="104"/>
        <v>7.2658333333356209E-2</v>
      </c>
      <c r="P543" s="56">
        <f>SUM($O$13:O543)</f>
        <v>39.806931944444472</v>
      </c>
      <c r="Q543" s="56">
        <f t="shared" si="105"/>
        <v>29.64139999999999</v>
      </c>
    </row>
    <row r="544" spans="1:17" x14ac:dyDescent="0.35">
      <c r="A544" s="63">
        <v>0.50019675925925922</v>
      </c>
      <c r="B544" s="81">
        <f t="shared" si="97"/>
        <v>2853.9999999999923</v>
      </c>
      <c r="C544" s="54">
        <f t="shared" si="106"/>
        <v>47.566666666666535</v>
      </c>
      <c r="D544" s="54">
        <f t="shared" si="98"/>
        <v>8.3333333333186488E-2</v>
      </c>
      <c r="E544">
        <v>39.5</v>
      </c>
      <c r="F544" s="31">
        <f>SUM($E$13:E544)</f>
        <v>14860.199999999993</v>
      </c>
      <c r="G544" s="52">
        <f t="shared" si="99"/>
        <v>14.860199999999994</v>
      </c>
      <c r="H544" s="54">
        <f t="shared" si="95"/>
        <v>1.4625833333333333</v>
      </c>
      <c r="I544" s="87">
        <f t="shared" si="100"/>
        <v>-1.5800000000027841E-5</v>
      </c>
      <c r="J544" s="54">
        <f t="shared" si="101"/>
        <v>0.94800000000167051</v>
      </c>
      <c r="K544" s="54">
        <f t="shared" si="102"/>
        <v>0.51458333333166284</v>
      </c>
      <c r="L544" s="58"/>
      <c r="M544" s="59"/>
      <c r="N544" s="56">
        <f t="shared" si="103"/>
        <v>69.570213888888702</v>
      </c>
      <c r="O544" s="56">
        <f t="shared" si="104"/>
        <v>4.2881944444229672E-2</v>
      </c>
      <c r="P544" s="56">
        <f>SUM($O$13:O544)</f>
        <v>39.849813888888704</v>
      </c>
      <c r="Q544" s="56">
        <f t="shared" si="105"/>
        <v>29.720399999999998</v>
      </c>
    </row>
    <row r="545" spans="1:17" x14ac:dyDescent="0.35">
      <c r="A545" s="63">
        <v>0.50025462962962963</v>
      </c>
      <c r="B545" s="81">
        <f t="shared" si="97"/>
        <v>2858.9999999999959</v>
      </c>
      <c r="C545" s="54">
        <f t="shared" si="106"/>
        <v>47.649999999999935</v>
      </c>
      <c r="D545" s="54">
        <f t="shared" si="98"/>
        <v>8.3333333333399651E-2</v>
      </c>
      <c r="E545">
        <v>37</v>
      </c>
      <c r="F545" s="31">
        <f>SUM($E$13:E545)</f>
        <v>14897.199999999993</v>
      </c>
      <c r="G545" s="52">
        <f t="shared" si="99"/>
        <v>14.897199999999993</v>
      </c>
      <c r="H545" s="54">
        <f t="shared" si="95"/>
        <v>1.4625833333333333</v>
      </c>
      <c r="I545" s="87">
        <f t="shared" si="100"/>
        <v>-1.4799999999988222E-5</v>
      </c>
      <c r="J545" s="54">
        <f t="shared" si="101"/>
        <v>0.88799999999929335</v>
      </c>
      <c r="K545" s="54">
        <f t="shared" si="102"/>
        <v>0.57458333333403999</v>
      </c>
      <c r="L545" s="58"/>
      <c r="M545" s="59"/>
      <c r="N545" s="56">
        <f t="shared" si="103"/>
        <v>69.692095833333241</v>
      </c>
      <c r="O545" s="56">
        <f t="shared" si="104"/>
        <v>4.7881944444541434E-2</v>
      </c>
      <c r="P545" s="56">
        <f>SUM($O$13:O545)</f>
        <v>39.897695833333245</v>
      </c>
      <c r="Q545" s="56">
        <f t="shared" si="105"/>
        <v>29.794399999999996</v>
      </c>
    </row>
    <row r="546" spans="1:17" x14ac:dyDescent="0.35">
      <c r="A546" s="63">
        <v>0.50032407407407409</v>
      </c>
      <c r="B546" s="81">
        <f t="shared" si="97"/>
        <v>2865.0000000000036</v>
      </c>
      <c r="C546" s="54">
        <f t="shared" si="106"/>
        <v>47.750000000000057</v>
      </c>
      <c r="D546" s="54">
        <f t="shared" si="98"/>
        <v>0.10000000000012221</v>
      </c>
      <c r="E546">
        <v>38.4</v>
      </c>
      <c r="F546" s="31">
        <f>SUM($E$13:E546)</f>
        <v>14935.599999999993</v>
      </c>
      <c r="G546" s="52">
        <f t="shared" si="99"/>
        <v>14.935599999999994</v>
      </c>
      <c r="H546" s="54">
        <f t="shared" si="95"/>
        <v>1.4625833333333333</v>
      </c>
      <c r="I546" s="87">
        <f t="shared" si="100"/>
        <v>-1.2799999999984355E-5</v>
      </c>
      <c r="J546" s="54">
        <f t="shared" si="101"/>
        <v>0.76799999999906132</v>
      </c>
      <c r="K546" s="54">
        <f t="shared" si="102"/>
        <v>0.69458333333427202</v>
      </c>
      <c r="L546" s="58"/>
      <c r="M546" s="59"/>
      <c r="N546" s="56">
        <f t="shared" si="103"/>
        <v>69.838354166666747</v>
      </c>
      <c r="O546" s="56">
        <f t="shared" si="104"/>
        <v>6.945833333351209E-2</v>
      </c>
      <c r="P546" s="56">
        <f>SUM($O$13:O546)</f>
        <v>39.967154166666759</v>
      </c>
      <c r="Q546" s="56">
        <f t="shared" si="105"/>
        <v>29.871199999999988</v>
      </c>
    </row>
    <row r="547" spans="1:17" x14ac:dyDescent="0.35">
      <c r="A547" s="63">
        <v>0.5003819444444445</v>
      </c>
      <c r="B547" s="81">
        <f t="shared" si="97"/>
        <v>2870.0000000000073</v>
      </c>
      <c r="C547" s="54">
        <f t="shared" si="106"/>
        <v>47.833333333333456</v>
      </c>
      <c r="D547" s="54">
        <f t="shared" si="98"/>
        <v>8.3333333333399651E-2</v>
      </c>
      <c r="E547">
        <v>37.299999999999997</v>
      </c>
      <c r="F547" s="31">
        <f>SUM($E$13:E547)</f>
        <v>14972.899999999992</v>
      </c>
      <c r="G547" s="52">
        <f t="shared" si="99"/>
        <v>14.972899999999992</v>
      </c>
      <c r="H547" s="54">
        <f t="shared" si="95"/>
        <v>1.4625833333333333</v>
      </c>
      <c r="I547" s="87">
        <f t="shared" si="100"/>
        <v>-1.4919999999988126E-5</v>
      </c>
      <c r="J547" s="54">
        <f t="shared" si="101"/>
        <v>0.89519999999928757</v>
      </c>
      <c r="K547" s="54">
        <f t="shared" si="102"/>
        <v>0.56738333333404578</v>
      </c>
      <c r="L547" s="58"/>
      <c r="M547" s="59"/>
      <c r="N547" s="56">
        <f t="shared" si="103"/>
        <v>69.960236111111286</v>
      </c>
      <c r="O547" s="56">
        <f t="shared" si="104"/>
        <v>4.7281944444541445E-2</v>
      </c>
      <c r="P547" s="56">
        <f>SUM($O$13:O547)</f>
        <v>40.014436111111301</v>
      </c>
      <c r="Q547" s="56">
        <f t="shared" si="105"/>
        <v>29.945799999999984</v>
      </c>
    </row>
    <row r="548" spans="1:17" x14ac:dyDescent="0.35">
      <c r="A548" s="63">
        <v>0.50043981481481481</v>
      </c>
      <c r="B548" s="81">
        <f t="shared" si="97"/>
        <v>2874.9999999999986</v>
      </c>
      <c r="C548" s="54">
        <f t="shared" si="106"/>
        <v>47.916666666666643</v>
      </c>
      <c r="D548" s="54">
        <f t="shared" si="98"/>
        <v>8.3333333333186488E-2</v>
      </c>
      <c r="E548">
        <v>37.6</v>
      </c>
      <c r="F548" s="31">
        <f>SUM($E$13:E548)</f>
        <v>15010.499999999993</v>
      </c>
      <c r="G548" s="52">
        <f t="shared" si="99"/>
        <v>15.010499999999993</v>
      </c>
      <c r="H548" s="54">
        <f t="shared" si="95"/>
        <v>1.4625833333333333</v>
      </c>
      <c r="I548" s="87">
        <f t="shared" si="100"/>
        <v>-1.5040000000026502E-5</v>
      </c>
      <c r="J548" s="54">
        <f t="shared" si="101"/>
        <v>0.90240000000159015</v>
      </c>
      <c r="K548" s="54">
        <f t="shared" si="102"/>
        <v>0.56018333333174319</v>
      </c>
      <c r="L548" s="58"/>
      <c r="M548" s="59"/>
      <c r="N548" s="56">
        <f t="shared" si="103"/>
        <v>70.082118055555526</v>
      </c>
      <c r="O548" s="56">
        <f t="shared" si="104"/>
        <v>4.668194444422967E-2</v>
      </c>
      <c r="P548" s="56">
        <f>SUM($O$13:O548)</f>
        <v>40.061118055555532</v>
      </c>
      <c r="Q548" s="56">
        <f t="shared" si="105"/>
        <v>30.020999999999994</v>
      </c>
    </row>
    <row r="549" spans="1:17" x14ac:dyDescent="0.35">
      <c r="A549" s="63">
        <v>0.50049768518518511</v>
      </c>
      <c r="B549" s="81">
        <f t="shared" si="97"/>
        <v>2879.99999999999</v>
      </c>
      <c r="C549" s="54">
        <f t="shared" si="106"/>
        <v>47.999999999999829</v>
      </c>
      <c r="D549" s="54">
        <f t="shared" si="98"/>
        <v>8.3333333333186488E-2</v>
      </c>
      <c r="E549">
        <v>36.6</v>
      </c>
      <c r="F549" s="31">
        <f>SUM($E$13:E549)</f>
        <v>15047.099999999993</v>
      </c>
      <c r="G549" s="52">
        <f t="shared" si="99"/>
        <v>15.047099999999993</v>
      </c>
      <c r="H549" s="54">
        <f t="shared" si="95"/>
        <v>1.4625833333333333</v>
      </c>
      <c r="I549" s="87">
        <f t="shared" si="100"/>
        <v>-1.4640000000025798E-5</v>
      </c>
      <c r="J549" s="54">
        <f t="shared" si="101"/>
        <v>0.87840000000154794</v>
      </c>
      <c r="K549" s="54">
        <f t="shared" si="102"/>
        <v>0.5841833333317854</v>
      </c>
      <c r="L549" s="58"/>
      <c r="M549" s="59"/>
      <c r="N549" s="56">
        <f t="shared" si="103"/>
        <v>70.203999999999752</v>
      </c>
      <c r="O549" s="56">
        <f t="shared" si="104"/>
        <v>4.8681944444229665E-2</v>
      </c>
      <c r="P549" s="56">
        <f>SUM($O$13:O549)</f>
        <v>40.109799999999758</v>
      </c>
      <c r="Q549" s="56">
        <f t="shared" si="105"/>
        <v>30.094199999999994</v>
      </c>
    </row>
    <row r="550" spans="1:17" x14ac:dyDescent="0.35">
      <c r="A550" s="63">
        <v>0.50055555555555553</v>
      </c>
      <c r="B550" s="81">
        <f t="shared" si="97"/>
        <v>2884.9999999999936</v>
      </c>
      <c r="C550" s="54">
        <f t="shared" si="106"/>
        <v>48.083333333333229</v>
      </c>
      <c r="D550" s="54">
        <f t="shared" si="98"/>
        <v>8.3333333333399651E-2</v>
      </c>
      <c r="E550">
        <v>36.200000000000003</v>
      </c>
      <c r="F550" s="31">
        <f>SUM($E$13:E550)</f>
        <v>15083.299999999994</v>
      </c>
      <c r="G550" s="52">
        <f t="shared" si="99"/>
        <v>15.083299999999994</v>
      </c>
      <c r="H550" s="54">
        <f t="shared" si="95"/>
        <v>1.4625833333333333</v>
      </c>
      <c r="I550" s="87">
        <f t="shared" si="100"/>
        <v>-1.4479999999988479E-5</v>
      </c>
      <c r="J550" s="54">
        <f t="shared" si="101"/>
        <v>0.86879999999930868</v>
      </c>
      <c r="K550" s="54">
        <f t="shared" si="102"/>
        <v>0.59378333333402467</v>
      </c>
      <c r="L550" s="58"/>
      <c r="M550" s="59"/>
      <c r="N550" s="56">
        <f t="shared" si="103"/>
        <v>70.325881944444291</v>
      </c>
      <c r="O550" s="56">
        <f t="shared" si="104"/>
        <v>4.9481944444541431E-2</v>
      </c>
      <c r="P550" s="56">
        <f>SUM($O$13:O550)</f>
        <v>40.159281944444302</v>
      </c>
      <c r="Q550" s="56">
        <f t="shared" si="105"/>
        <v>30.166599999999988</v>
      </c>
    </row>
    <row r="551" spans="1:17" x14ac:dyDescent="0.35">
      <c r="A551" s="63">
        <v>0.50062499999999999</v>
      </c>
      <c r="B551" s="81">
        <f t="shared" si="97"/>
        <v>2891.0000000000009</v>
      </c>
      <c r="C551" s="54">
        <f t="shared" si="106"/>
        <v>48.183333333333351</v>
      </c>
      <c r="D551" s="54">
        <f t="shared" si="98"/>
        <v>0.10000000000012221</v>
      </c>
      <c r="E551">
        <v>34.700000000000003</v>
      </c>
      <c r="F551" s="31">
        <f>SUM($E$13:E551)</f>
        <v>15117.999999999995</v>
      </c>
      <c r="G551" s="52">
        <f t="shared" si="99"/>
        <v>15.117999999999995</v>
      </c>
      <c r="H551" s="54">
        <f t="shared" si="95"/>
        <v>1.4625833333333333</v>
      </c>
      <c r="I551" s="87">
        <f t="shared" si="100"/>
        <v>-1.1566666666652532E-5</v>
      </c>
      <c r="J551" s="54">
        <f t="shared" si="101"/>
        <v>0.69399999999915185</v>
      </c>
      <c r="K551" s="54">
        <f t="shared" si="102"/>
        <v>0.7685833333341815</v>
      </c>
      <c r="L551" s="58"/>
      <c r="M551" s="59"/>
      <c r="N551" s="56">
        <f t="shared" si="103"/>
        <v>70.472140277777811</v>
      </c>
      <c r="O551" s="56">
        <f t="shared" si="104"/>
        <v>7.685833333351208E-2</v>
      </c>
      <c r="P551" s="56">
        <f>SUM($O$13:O551)</f>
        <v>40.236140277777814</v>
      </c>
      <c r="Q551" s="56">
        <f t="shared" si="105"/>
        <v>30.235999999999997</v>
      </c>
    </row>
    <row r="552" spans="1:17" x14ac:dyDescent="0.35">
      <c r="A552" s="63">
        <v>0.5006828703703704</v>
      </c>
      <c r="B552" s="81">
        <f t="shared" si="97"/>
        <v>2896.000000000005</v>
      </c>
      <c r="C552" s="54">
        <f t="shared" si="106"/>
        <v>48.266666666666751</v>
      </c>
      <c r="D552" s="54">
        <f t="shared" si="98"/>
        <v>8.3333333333399651E-2</v>
      </c>
      <c r="E552">
        <v>37</v>
      </c>
      <c r="F552" s="31">
        <f>SUM($E$13:E552)</f>
        <v>15154.999999999995</v>
      </c>
      <c r="G552" s="52">
        <f t="shared" si="99"/>
        <v>15.154999999999994</v>
      </c>
      <c r="H552" s="54">
        <f t="shared" si="95"/>
        <v>1.4625833333333333</v>
      </c>
      <c r="I552" s="87">
        <f t="shared" si="100"/>
        <v>-1.4799999999988222E-5</v>
      </c>
      <c r="J552" s="54">
        <f t="shared" si="101"/>
        <v>0.88799999999929335</v>
      </c>
      <c r="K552" s="54">
        <f t="shared" si="102"/>
        <v>0.57458333333403999</v>
      </c>
      <c r="L552" s="58"/>
      <c r="M552" s="59"/>
      <c r="N552" s="56">
        <f t="shared" si="103"/>
        <v>70.59402222222235</v>
      </c>
      <c r="O552" s="56">
        <f t="shared" si="104"/>
        <v>4.7881944444541434E-2</v>
      </c>
      <c r="P552" s="56">
        <f>SUM($O$13:O552)</f>
        <v>40.284022222222355</v>
      </c>
      <c r="Q552" s="56">
        <f t="shared" si="105"/>
        <v>30.309999999999995</v>
      </c>
    </row>
    <row r="553" spans="1:17" x14ac:dyDescent="0.35">
      <c r="A553" s="63">
        <v>0.50075231481481486</v>
      </c>
      <c r="B553" s="81">
        <f t="shared" si="97"/>
        <v>2901.9999999999995</v>
      </c>
      <c r="C553" s="54">
        <f t="shared" si="106"/>
        <v>48.36666666666666</v>
      </c>
      <c r="D553" s="54">
        <f t="shared" si="98"/>
        <v>9.9999999999909051E-2</v>
      </c>
      <c r="E553">
        <v>37.700000000000003</v>
      </c>
      <c r="F553" s="31">
        <f>SUM($E$13:E553)</f>
        <v>15192.699999999995</v>
      </c>
      <c r="G553" s="52">
        <f t="shared" si="99"/>
        <v>15.192699999999995</v>
      </c>
      <c r="H553" s="54">
        <f t="shared" si="95"/>
        <v>1.4625833333333333</v>
      </c>
      <c r="I553" s="87">
        <f t="shared" si="100"/>
        <v>-1.2566666666678096E-5</v>
      </c>
      <c r="J553" s="54">
        <f t="shared" si="101"/>
        <v>0.75400000000068579</v>
      </c>
      <c r="K553" s="54">
        <f t="shared" si="102"/>
        <v>0.70858333333264756</v>
      </c>
      <c r="L553" s="58"/>
      <c r="M553" s="59"/>
      <c r="N553" s="56">
        <f t="shared" si="103"/>
        <v>70.740280555555543</v>
      </c>
      <c r="O553" s="56">
        <f t="shared" si="104"/>
        <v>7.085833333320031E-2</v>
      </c>
      <c r="P553" s="56">
        <f>SUM($O$13:O553)</f>
        <v>40.354880555555553</v>
      </c>
      <c r="Q553" s="56">
        <f t="shared" si="105"/>
        <v>30.38539999999999</v>
      </c>
    </row>
    <row r="554" spans="1:17" x14ac:dyDescent="0.35">
      <c r="A554" s="63">
        <v>0.50082175925925931</v>
      </c>
      <c r="B554" s="81">
        <f t="shared" si="97"/>
        <v>2908.0000000000068</v>
      </c>
      <c r="C554" s="54">
        <f t="shared" si="106"/>
        <v>48.466666666666782</v>
      </c>
      <c r="D554" s="54">
        <f t="shared" si="98"/>
        <v>0.10000000000012221</v>
      </c>
      <c r="E554">
        <v>40.6</v>
      </c>
      <c r="F554" s="31">
        <f>SUM($E$13:E554)</f>
        <v>15233.299999999996</v>
      </c>
      <c r="G554" s="52">
        <f t="shared" si="99"/>
        <v>15.233299999999996</v>
      </c>
      <c r="H554" s="54">
        <f t="shared" si="95"/>
        <v>1.4625833333333333</v>
      </c>
      <c r="I554" s="87">
        <f t="shared" si="100"/>
        <v>-1.3533333333316794E-5</v>
      </c>
      <c r="J554" s="54">
        <f t="shared" si="101"/>
        <v>0.81199999999900763</v>
      </c>
      <c r="K554" s="54">
        <f t="shared" si="102"/>
        <v>0.65058333333432572</v>
      </c>
      <c r="L554" s="58"/>
      <c r="M554" s="59"/>
      <c r="N554" s="56">
        <f t="shared" si="103"/>
        <v>70.886538888889064</v>
      </c>
      <c r="O554" s="56">
        <f t="shared" si="104"/>
        <v>6.5058333333512075E-2</v>
      </c>
      <c r="P554" s="56">
        <f>SUM($O$13:O554)</f>
        <v>40.419938888889064</v>
      </c>
      <c r="Q554" s="56">
        <f t="shared" si="105"/>
        <v>30.4666</v>
      </c>
    </row>
    <row r="555" spans="1:17" x14ac:dyDescent="0.35">
      <c r="A555" s="63">
        <v>0.50089120370370377</v>
      </c>
      <c r="B555" s="81">
        <f t="shared" si="97"/>
        <v>2914.0000000000014</v>
      </c>
      <c r="C555" s="54">
        <f t="shared" si="106"/>
        <v>48.566666666666691</v>
      </c>
      <c r="D555" s="54">
        <f t="shared" si="98"/>
        <v>9.9999999999909051E-2</v>
      </c>
      <c r="E555">
        <v>47.5</v>
      </c>
      <c r="F555" s="31">
        <f>SUM($E$13:E555)</f>
        <v>15280.799999999996</v>
      </c>
      <c r="G555" s="52">
        <f t="shared" si="99"/>
        <v>15.280799999999996</v>
      </c>
      <c r="H555" s="54">
        <f t="shared" si="95"/>
        <v>1.4625833333333333</v>
      </c>
      <c r="I555" s="87">
        <f t="shared" si="100"/>
        <v>-1.5833333333347733E-5</v>
      </c>
      <c r="J555" s="54">
        <f t="shared" si="101"/>
        <v>0.95000000000086404</v>
      </c>
      <c r="K555" s="54">
        <f t="shared" si="102"/>
        <v>0.5125833333324693</v>
      </c>
      <c r="L555" s="58"/>
      <c r="M555" s="59"/>
      <c r="N555" s="56">
        <f t="shared" si="103"/>
        <v>71.032797222222257</v>
      </c>
      <c r="O555" s="56">
        <f t="shared" si="104"/>
        <v>5.1258333333200311E-2</v>
      </c>
      <c r="P555" s="56">
        <f>SUM($O$13:O555)</f>
        <v>40.471197222222266</v>
      </c>
      <c r="Q555" s="56">
        <f t="shared" si="105"/>
        <v>30.561599999999991</v>
      </c>
    </row>
    <row r="556" spans="1:17" x14ac:dyDescent="0.35">
      <c r="A556" s="63">
        <v>0.50094907407407407</v>
      </c>
      <c r="B556" s="81">
        <f t="shared" si="97"/>
        <v>2918.9999999999991</v>
      </c>
      <c r="C556" s="54">
        <f t="shared" si="106"/>
        <v>48.649999999999984</v>
      </c>
      <c r="D556" s="54">
        <f t="shared" si="98"/>
        <v>8.3333333333293069E-2</v>
      </c>
      <c r="E556">
        <v>34</v>
      </c>
      <c r="F556" s="31">
        <f>SUM($E$13:E556)</f>
        <v>15314.799999999996</v>
      </c>
      <c r="G556" s="52">
        <f t="shared" si="99"/>
        <v>15.314799999999996</v>
      </c>
      <c r="H556" s="54">
        <f t="shared" si="95"/>
        <v>1.4625833333333333</v>
      </c>
      <c r="I556" s="87">
        <f t="shared" si="100"/>
        <v>-1.3600000000006572E-5</v>
      </c>
      <c r="J556" s="54">
        <f t="shared" si="101"/>
        <v>0.8160000000003943</v>
      </c>
      <c r="K556" s="54">
        <f t="shared" si="102"/>
        <v>0.64658333333293905</v>
      </c>
      <c r="L556" s="58"/>
      <c r="M556" s="59"/>
      <c r="N556" s="56">
        <f t="shared" si="103"/>
        <v>71.154679166666639</v>
      </c>
      <c r="O556" s="56">
        <f t="shared" si="104"/>
        <v>5.388194444438555E-2</v>
      </c>
      <c r="P556" s="56">
        <f>SUM($O$13:O556)</f>
        <v>40.52507916666665</v>
      </c>
      <c r="Q556" s="56">
        <f t="shared" si="105"/>
        <v>30.629599999999989</v>
      </c>
    </row>
    <row r="557" spans="1:17" x14ac:dyDescent="0.35">
      <c r="A557" s="63">
        <v>0.50101851851851853</v>
      </c>
      <c r="B557" s="81">
        <f t="shared" si="97"/>
        <v>2925</v>
      </c>
      <c r="C557" s="54">
        <f t="shared" si="106"/>
        <v>48.75</v>
      </c>
      <c r="D557" s="54">
        <f t="shared" si="98"/>
        <v>0.10000000000001563</v>
      </c>
      <c r="E557">
        <v>33.6</v>
      </c>
      <c r="F557" s="31">
        <f>SUM($E$13:E557)</f>
        <v>15348.399999999996</v>
      </c>
      <c r="G557" s="52">
        <f t="shared" si="99"/>
        <v>15.348399999999996</v>
      </c>
      <c r="H557" s="54">
        <f t="shared" si="95"/>
        <v>1.4625833333333333</v>
      </c>
      <c r="I557" s="87">
        <f t="shared" si="100"/>
        <v>-1.119999999999825E-5</v>
      </c>
      <c r="J557" s="54">
        <f t="shared" si="101"/>
        <v>0.67199999999989501</v>
      </c>
      <c r="K557" s="54">
        <f t="shared" si="102"/>
        <v>0.79058333333343833</v>
      </c>
      <c r="L557" s="58"/>
      <c r="M557" s="59"/>
      <c r="N557" s="56">
        <f t="shared" si="103"/>
        <v>71.300937500000003</v>
      </c>
      <c r="O557" s="56">
        <f t="shared" si="104"/>
        <v>7.9058333333356198E-2</v>
      </c>
      <c r="P557" s="56">
        <f>SUM($O$13:O557)</f>
        <v>40.604137500000007</v>
      </c>
      <c r="Q557" s="56">
        <f t="shared" si="105"/>
        <v>30.696799999999996</v>
      </c>
    </row>
    <row r="558" spans="1:17" x14ac:dyDescent="0.35">
      <c r="A558" s="63">
        <v>0.50107638888888884</v>
      </c>
      <c r="B558" s="81">
        <f t="shared" si="97"/>
        <v>2929.9999999999914</v>
      </c>
      <c r="C558" s="54">
        <f t="shared" si="106"/>
        <v>48.833333333333186</v>
      </c>
      <c r="D558" s="54">
        <f t="shared" si="98"/>
        <v>8.3333333333186488E-2</v>
      </c>
      <c r="E558">
        <v>36.4</v>
      </c>
      <c r="F558" s="31">
        <f>SUM($E$13:E558)</f>
        <v>15384.799999999996</v>
      </c>
      <c r="G558" s="52">
        <f t="shared" si="99"/>
        <v>15.384799999999995</v>
      </c>
      <c r="H558" s="54">
        <f t="shared" si="95"/>
        <v>1.4625833333333333</v>
      </c>
      <c r="I558" s="87">
        <f t="shared" si="100"/>
        <v>-1.4560000000025656E-5</v>
      </c>
      <c r="J558" s="54">
        <f t="shared" si="101"/>
        <v>0.87360000000153937</v>
      </c>
      <c r="K558" s="54">
        <f t="shared" si="102"/>
        <v>0.58898333333179398</v>
      </c>
      <c r="L558" s="58"/>
      <c r="M558" s="59"/>
      <c r="N558" s="56">
        <f t="shared" si="103"/>
        <v>71.422819444444229</v>
      </c>
      <c r="O558" s="56">
        <f t="shared" si="104"/>
        <v>4.9081944444229676E-2</v>
      </c>
      <c r="P558" s="56">
        <f>SUM($O$13:O558)</f>
        <v>40.65321944444424</v>
      </c>
      <c r="Q558" s="56">
        <f t="shared" si="105"/>
        <v>30.76959999999999</v>
      </c>
    </row>
    <row r="559" spans="1:17" x14ac:dyDescent="0.35">
      <c r="A559" s="63">
        <v>0.50115740740740744</v>
      </c>
      <c r="B559" s="81">
        <f t="shared" si="97"/>
        <v>2937.0000000000018</v>
      </c>
      <c r="C559" s="54">
        <f t="shared" si="106"/>
        <v>48.950000000000031</v>
      </c>
      <c r="D559" s="54">
        <f t="shared" si="98"/>
        <v>0.11666666666684478</v>
      </c>
      <c r="E559">
        <v>37.6</v>
      </c>
      <c r="F559" s="31">
        <f>SUM($E$13:E559)</f>
        <v>15422.399999999996</v>
      </c>
      <c r="G559" s="52">
        <f t="shared" si="99"/>
        <v>15.422399999999996</v>
      </c>
      <c r="H559" s="54">
        <f t="shared" si="95"/>
        <v>1.4625833333333333</v>
      </c>
      <c r="I559" s="87">
        <f t="shared" si="100"/>
        <v>-1.0742857142840744E-5</v>
      </c>
      <c r="J559" s="54">
        <f t="shared" si="101"/>
        <v>0.64457142857044458</v>
      </c>
      <c r="K559" s="54">
        <f t="shared" si="102"/>
        <v>0.81801190476288876</v>
      </c>
      <c r="L559" s="58"/>
      <c r="M559" s="59"/>
      <c r="N559" s="56">
        <f t="shared" si="103"/>
        <v>71.593454166666717</v>
      </c>
      <c r="O559" s="56">
        <f t="shared" si="104"/>
        <v>9.5434722222482712E-2</v>
      </c>
      <c r="P559" s="56">
        <f>SUM($O$13:O559)</f>
        <v>40.748654166666725</v>
      </c>
      <c r="Q559" s="56">
        <f t="shared" si="105"/>
        <v>30.844799999999992</v>
      </c>
    </row>
    <row r="560" spans="1:17" x14ac:dyDescent="0.35">
      <c r="A560" s="63">
        <v>0.50122685185185178</v>
      </c>
      <c r="B560" s="81">
        <f t="shared" si="97"/>
        <v>2942.9999999999964</v>
      </c>
      <c r="C560" s="54">
        <f t="shared" si="106"/>
        <v>49.04999999999994</v>
      </c>
      <c r="D560" s="54">
        <f t="shared" si="98"/>
        <v>9.9999999999909051E-2</v>
      </c>
      <c r="E560">
        <v>41.9</v>
      </c>
      <c r="F560" s="31">
        <f>SUM($E$13:E560)</f>
        <v>15464.299999999996</v>
      </c>
      <c r="G560" s="52">
        <f t="shared" si="99"/>
        <v>15.464299999999996</v>
      </c>
      <c r="H560" s="54">
        <f t="shared" si="95"/>
        <v>1.4625833333333333</v>
      </c>
      <c r="I560" s="87">
        <f t="shared" si="100"/>
        <v>-1.396666666667937E-5</v>
      </c>
      <c r="J560" s="54">
        <f t="shared" si="101"/>
        <v>0.83800000000076214</v>
      </c>
      <c r="K560" s="54">
        <f t="shared" si="102"/>
        <v>0.62458333333257121</v>
      </c>
      <c r="L560" s="58"/>
      <c r="M560" s="59"/>
      <c r="N560" s="56">
        <f t="shared" si="103"/>
        <v>71.739712499999911</v>
      </c>
      <c r="O560" s="56">
        <f t="shared" si="104"/>
        <v>6.2458333333200312E-2</v>
      </c>
      <c r="P560" s="56">
        <f>SUM($O$13:O560)</f>
        <v>40.811112499999922</v>
      </c>
      <c r="Q560" s="56">
        <f t="shared" si="105"/>
        <v>30.928599999999989</v>
      </c>
    </row>
    <row r="561" spans="1:17" x14ac:dyDescent="0.35">
      <c r="A561" s="63">
        <v>0.5012847222222222</v>
      </c>
      <c r="B561" s="81">
        <f t="shared" si="97"/>
        <v>2948.0000000000005</v>
      </c>
      <c r="C561" s="54">
        <f t="shared" si="106"/>
        <v>49.13333333333334</v>
      </c>
      <c r="D561" s="54">
        <f t="shared" si="98"/>
        <v>8.3333333333399651E-2</v>
      </c>
      <c r="E561">
        <v>42.2</v>
      </c>
      <c r="F561" s="31">
        <f>SUM($E$13:E561)</f>
        <v>15506.499999999996</v>
      </c>
      <c r="G561" s="52">
        <f t="shared" si="99"/>
        <v>15.506499999999996</v>
      </c>
      <c r="H561" s="54">
        <f t="shared" si="95"/>
        <v>1.4625833333333333</v>
      </c>
      <c r="I561" s="87">
        <f t="shared" si="100"/>
        <v>-1.6879999999986567E-5</v>
      </c>
      <c r="J561" s="54">
        <f t="shared" si="101"/>
        <v>1.0127999999991941</v>
      </c>
      <c r="K561" s="54">
        <f t="shared" si="102"/>
        <v>0.44978333333413922</v>
      </c>
      <c r="L561" s="58"/>
      <c r="M561" s="59"/>
      <c r="N561" s="56">
        <f t="shared" si="103"/>
        <v>71.861594444444449</v>
      </c>
      <c r="O561" s="56">
        <f t="shared" si="104"/>
        <v>3.7481944444541428E-2</v>
      </c>
      <c r="P561" s="56">
        <f>SUM($O$13:O561)</f>
        <v>40.848594444444466</v>
      </c>
      <c r="Q561" s="56">
        <f t="shared" si="105"/>
        <v>31.012999999999984</v>
      </c>
    </row>
    <row r="562" spans="1:17" x14ac:dyDescent="0.35">
      <c r="A562" s="63">
        <v>0.50135416666666666</v>
      </c>
      <c r="B562" s="81">
        <f t="shared" si="97"/>
        <v>2953.999999999995</v>
      </c>
      <c r="C562" s="54">
        <f t="shared" si="106"/>
        <v>49.233333333333249</v>
      </c>
      <c r="D562" s="54">
        <f t="shared" si="98"/>
        <v>9.9999999999909051E-2</v>
      </c>
      <c r="E562">
        <v>40.200000000000003</v>
      </c>
      <c r="F562" s="31">
        <f>SUM($E$13:E562)</f>
        <v>15546.699999999997</v>
      </c>
      <c r="G562" s="52">
        <f t="shared" si="99"/>
        <v>15.546699999999998</v>
      </c>
      <c r="H562" s="54">
        <f t="shared" si="95"/>
        <v>1.4625833333333333</v>
      </c>
      <c r="I562" s="87">
        <f t="shared" si="100"/>
        <v>-1.3400000000012188E-5</v>
      </c>
      <c r="J562" s="54">
        <f t="shared" si="101"/>
        <v>0.80400000000073124</v>
      </c>
      <c r="K562" s="54">
        <f t="shared" si="102"/>
        <v>0.65858333333260211</v>
      </c>
      <c r="L562" s="58"/>
      <c r="M562" s="59"/>
      <c r="N562" s="56">
        <f t="shared" si="103"/>
        <v>72.007852777777657</v>
      </c>
      <c r="O562" s="56">
        <f t="shared" si="104"/>
        <v>6.585833333320032E-2</v>
      </c>
      <c r="P562" s="56">
        <f>SUM($O$13:O562)</f>
        <v>40.914452777777669</v>
      </c>
      <c r="Q562" s="56">
        <f t="shared" si="105"/>
        <v>31.093399999999988</v>
      </c>
    </row>
    <row r="563" spans="1:17" x14ac:dyDescent="0.35">
      <c r="A563" s="63">
        <v>0.50141203703703707</v>
      </c>
      <c r="B563" s="81">
        <f t="shared" si="97"/>
        <v>2958.9999999999991</v>
      </c>
      <c r="C563" s="54">
        <f t="shared" si="106"/>
        <v>49.316666666666649</v>
      </c>
      <c r="D563" s="54">
        <f t="shared" si="98"/>
        <v>8.3333333333399651E-2</v>
      </c>
      <c r="E563">
        <v>34.700000000000003</v>
      </c>
      <c r="F563" s="31">
        <f>SUM($E$13:E563)</f>
        <v>15581.399999999998</v>
      </c>
      <c r="G563" s="52">
        <f t="shared" si="99"/>
        <v>15.581399999999999</v>
      </c>
      <c r="H563" s="54">
        <f t="shared" si="95"/>
        <v>1.4625833333333333</v>
      </c>
      <c r="I563" s="87">
        <f t="shared" si="100"/>
        <v>-1.3879999999988956E-5</v>
      </c>
      <c r="J563" s="54">
        <f t="shared" si="101"/>
        <v>0.83279999999933729</v>
      </c>
      <c r="K563" s="54">
        <f t="shared" si="102"/>
        <v>0.62978333333399605</v>
      </c>
      <c r="L563" s="58"/>
      <c r="M563" s="59"/>
      <c r="N563" s="56">
        <f t="shared" si="103"/>
        <v>72.129734722222196</v>
      </c>
      <c r="O563" s="56">
        <f t="shared" si="104"/>
        <v>5.2481944444541434E-2</v>
      </c>
      <c r="P563" s="56">
        <f>SUM($O$13:O563)</f>
        <v>40.966934722222213</v>
      </c>
      <c r="Q563" s="56">
        <f t="shared" si="105"/>
        <v>31.162799999999983</v>
      </c>
    </row>
    <row r="564" spans="1:17" x14ac:dyDescent="0.35">
      <c r="A564" s="63">
        <v>0.50148148148148153</v>
      </c>
      <c r="B564" s="81">
        <f t="shared" si="97"/>
        <v>2965.0000000000064</v>
      </c>
      <c r="C564" s="54">
        <f t="shared" si="106"/>
        <v>49.416666666666771</v>
      </c>
      <c r="D564" s="54">
        <f t="shared" si="98"/>
        <v>0.10000000000012221</v>
      </c>
      <c r="E564">
        <v>40.799999999999997</v>
      </c>
      <c r="F564" s="31">
        <f>SUM($E$13:E564)</f>
        <v>15622.199999999997</v>
      </c>
      <c r="G564" s="52">
        <f t="shared" si="99"/>
        <v>15.622199999999998</v>
      </c>
      <c r="H564" s="54">
        <f t="shared" si="95"/>
        <v>1.4625833333333333</v>
      </c>
      <c r="I564" s="87">
        <f t="shared" si="100"/>
        <v>-1.3599999999983378E-5</v>
      </c>
      <c r="J564" s="54">
        <f t="shared" si="101"/>
        <v>0.81599999999900263</v>
      </c>
      <c r="K564" s="54">
        <f t="shared" si="102"/>
        <v>0.64658333333433071</v>
      </c>
      <c r="L564" s="58"/>
      <c r="M564" s="59"/>
      <c r="N564" s="56">
        <f t="shared" si="103"/>
        <v>72.275993055555702</v>
      </c>
      <c r="O564" s="56">
        <f t="shared" si="104"/>
        <v>6.4658333333512091E-2</v>
      </c>
      <c r="P564" s="56">
        <f>SUM($O$13:O564)</f>
        <v>41.031593055555724</v>
      </c>
      <c r="Q564" s="56">
        <f t="shared" si="105"/>
        <v>31.244399999999978</v>
      </c>
    </row>
    <row r="565" spans="1:17" x14ac:dyDescent="0.35">
      <c r="A565" s="63">
        <v>0.50155092592592598</v>
      </c>
      <c r="B565" s="81">
        <f t="shared" si="97"/>
        <v>2971.0000000000009</v>
      </c>
      <c r="C565" s="54">
        <f t="shared" si="106"/>
        <v>49.51666666666668</v>
      </c>
      <c r="D565" s="54">
        <f t="shared" si="98"/>
        <v>9.9999999999909051E-2</v>
      </c>
      <c r="E565">
        <v>37.799999999999997</v>
      </c>
      <c r="F565" s="31">
        <f>SUM($E$13:E565)</f>
        <v>15659.999999999996</v>
      </c>
      <c r="G565" s="52">
        <f t="shared" si="99"/>
        <v>15.659999999999997</v>
      </c>
      <c r="H565" s="54">
        <f t="shared" si="95"/>
        <v>1.4625833333333333</v>
      </c>
      <c r="I565" s="87">
        <f t="shared" si="100"/>
        <v>-1.2600000000011458E-5</v>
      </c>
      <c r="J565" s="54">
        <f t="shared" si="101"/>
        <v>0.75600000000068757</v>
      </c>
      <c r="K565" s="54">
        <f t="shared" si="102"/>
        <v>0.70658333333264578</v>
      </c>
      <c r="L565" s="58"/>
      <c r="M565" s="59"/>
      <c r="N565" s="56">
        <f t="shared" si="103"/>
        <v>72.42225138888891</v>
      </c>
      <c r="O565" s="56">
        <f t="shared" si="104"/>
        <v>7.0658333333200318E-2</v>
      </c>
      <c r="P565" s="56">
        <f>SUM($O$13:O565)</f>
        <v>41.102251388888924</v>
      </c>
      <c r="Q565" s="56">
        <f t="shared" si="105"/>
        <v>31.319999999999986</v>
      </c>
    </row>
    <row r="566" spans="1:17" x14ac:dyDescent="0.35">
      <c r="A566" s="63">
        <v>0.50160879629629629</v>
      </c>
      <c r="B566" s="81">
        <f t="shared" si="97"/>
        <v>2975.9999999999982</v>
      </c>
      <c r="C566" s="54">
        <f t="shared" si="106"/>
        <v>49.599999999999973</v>
      </c>
      <c r="D566" s="54">
        <f t="shared" si="98"/>
        <v>8.3333333333293069E-2</v>
      </c>
      <c r="E566">
        <v>40.6</v>
      </c>
      <c r="F566" s="31">
        <f>SUM($E$13:E566)</f>
        <v>15700.599999999997</v>
      </c>
      <c r="G566" s="52">
        <f t="shared" si="99"/>
        <v>15.700599999999996</v>
      </c>
      <c r="H566" s="54">
        <f t="shared" si="95"/>
        <v>1.4625833333333333</v>
      </c>
      <c r="I566" s="87">
        <f t="shared" si="100"/>
        <v>-1.6240000000007847E-5</v>
      </c>
      <c r="J566" s="54">
        <f t="shared" si="101"/>
        <v>0.97440000000047089</v>
      </c>
      <c r="K566" s="54">
        <f t="shared" si="102"/>
        <v>0.48818333333286246</v>
      </c>
      <c r="L566" s="58"/>
      <c r="M566" s="59"/>
      <c r="N566" s="56">
        <f t="shared" si="103"/>
        <v>72.544133333333292</v>
      </c>
      <c r="O566" s="56">
        <f t="shared" si="104"/>
        <v>4.0681944444385547E-2</v>
      </c>
      <c r="P566" s="56">
        <f>SUM($O$13:O566)</f>
        <v>41.14293333333331</v>
      </c>
      <c r="Q566" s="56">
        <f t="shared" si="105"/>
        <v>31.401199999999982</v>
      </c>
    </row>
    <row r="567" spans="1:17" x14ac:dyDescent="0.35">
      <c r="A567" s="63">
        <v>0.50167824074074074</v>
      </c>
      <c r="B567" s="81">
        <f t="shared" si="97"/>
        <v>2981.9999999999991</v>
      </c>
      <c r="C567" s="54">
        <f t="shared" si="106"/>
        <v>49.699999999999989</v>
      </c>
      <c r="D567" s="54">
        <f t="shared" si="98"/>
        <v>0.10000000000001563</v>
      </c>
      <c r="E567">
        <v>36.200000000000003</v>
      </c>
      <c r="F567" s="31">
        <f>SUM($E$13:E567)</f>
        <v>15736.799999999997</v>
      </c>
      <c r="G567" s="52">
        <f t="shared" si="99"/>
        <v>15.736799999999997</v>
      </c>
      <c r="H567" s="54">
        <f t="shared" si="95"/>
        <v>1.4625833333333333</v>
      </c>
      <c r="I567" s="87">
        <f t="shared" si="100"/>
        <v>-1.206666666666478E-5</v>
      </c>
      <c r="J567" s="54">
        <f t="shared" si="101"/>
        <v>0.72399999999988685</v>
      </c>
      <c r="K567" s="54">
        <f t="shared" si="102"/>
        <v>0.7385833333334465</v>
      </c>
      <c r="L567" s="58"/>
      <c r="M567" s="59"/>
      <c r="N567" s="56">
        <f t="shared" si="103"/>
        <v>72.690391666666656</v>
      </c>
      <c r="O567" s="56">
        <f t="shared" si="104"/>
        <v>7.3858333333356202E-2</v>
      </c>
      <c r="P567" s="56">
        <f>SUM($O$13:O567)</f>
        <v>41.216791666666666</v>
      </c>
      <c r="Q567" s="56">
        <f t="shared" si="105"/>
        <v>31.47359999999999</v>
      </c>
    </row>
    <row r="568" spans="1:17" x14ac:dyDescent="0.35">
      <c r="A568" s="63">
        <v>0.5017476851851852</v>
      </c>
      <c r="B568" s="81">
        <f t="shared" si="97"/>
        <v>2988.0000000000005</v>
      </c>
      <c r="C568" s="54">
        <f t="shared" si="106"/>
        <v>49.800000000000004</v>
      </c>
      <c r="D568" s="54">
        <f t="shared" si="98"/>
        <v>0.10000000000001563</v>
      </c>
      <c r="E568">
        <v>49.3</v>
      </c>
      <c r="F568" s="31">
        <f>SUM($E$13:E568)</f>
        <v>15786.099999999997</v>
      </c>
      <c r="G568" s="52">
        <f t="shared" si="99"/>
        <v>15.786099999999998</v>
      </c>
      <c r="H568" s="54">
        <f t="shared" si="95"/>
        <v>1.4625833333333333</v>
      </c>
      <c r="I568" s="87">
        <f t="shared" si="100"/>
        <v>-1.6433333333330763E-5</v>
      </c>
      <c r="J568" s="54">
        <f t="shared" si="101"/>
        <v>0.98599999999984578</v>
      </c>
      <c r="K568" s="54">
        <f t="shared" si="102"/>
        <v>0.47658333333348757</v>
      </c>
      <c r="L568" s="58"/>
      <c r="M568" s="59"/>
      <c r="N568" s="56">
        <f t="shared" si="103"/>
        <v>72.836650000000006</v>
      </c>
      <c r="O568" s="56">
        <f t="shared" si="104"/>
        <v>4.7658333333356208E-2</v>
      </c>
      <c r="P568" s="56">
        <f>SUM($O$13:O568)</f>
        <v>41.264450000000025</v>
      </c>
      <c r="Q568" s="56">
        <f t="shared" si="105"/>
        <v>31.572199999999981</v>
      </c>
    </row>
    <row r="569" spans="1:17" x14ac:dyDescent="0.35">
      <c r="A569" s="63">
        <v>0.5018055555555555</v>
      </c>
      <c r="B569" s="81">
        <f t="shared" si="97"/>
        <v>2992.9999999999977</v>
      </c>
      <c r="C569" s="54">
        <f t="shared" si="106"/>
        <v>49.883333333333297</v>
      </c>
      <c r="D569" s="54">
        <f t="shared" si="98"/>
        <v>8.3333333333293069E-2</v>
      </c>
      <c r="E569">
        <v>40.700000000000003</v>
      </c>
      <c r="F569" s="31">
        <f>SUM($E$13:E569)</f>
        <v>15826.799999999997</v>
      </c>
      <c r="G569" s="52">
        <f t="shared" si="99"/>
        <v>15.826799999999997</v>
      </c>
      <c r="H569" s="54">
        <f t="shared" si="95"/>
        <v>1.4625833333333333</v>
      </c>
      <c r="I569" s="87">
        <f t="shared" si="100"/>
        <v>-1.6280000000007871E-5</v>
      </c>
      <c r="J569" s="54">
        <f t="shared" si="101"/>
        <v>0.97680000000047207</v>
      </c>
      <c r="K569" s="54">
        <f t="shared" si="102"/>
        <v>0.48578333333286128</v>
      </c>
      <c r="L569" s="58"/>
      <c r="M569" s="59"/>
      <c r="N569" s="56">
        <f t="shared" si="103"/>
        <v>72.958531944444388</v>
      </c>
      <c r="O569" s="56">
        <f t="shared" si="104"/>
        <v>4.0481944444385548E-2</v>
      </c>
      <c r="P569" s="56">
        <f>SUM($O$13:O569)</f>
        <v>41.304931944444412</v>
      </c>
      <c r="Q569" s="56">
        <f t="shared" si="105"/>
        <v>31.653599999999976</v>
      </c>
    </row>
    <row r="570" spans="1:17" x14ac:dyDescent="0.35">
      <c r="A570" s="63">
        <v>0.50187499999999996</v>
      </c>
      <c r="B570" s="81">
        <f t="shared" si="97"/>
        <v>2998.9999999999923</v>
      </c>
      <c r="C570" s="54">
        <f t="shared" si="106"/>
        <v>49.983333333333206</v>
      </c>
      <c r="D570" s="54">
        <f t="shared" si="98"/>
        <v>9.9999999999909051E-2</v>
      </c>
      <c r="E570">
        <v>43</v>
      </c>
      <c r="F570" s="31">
        <f>SUM($E$13:E570)</f>
        <v>15869.799999999997</v>
      </c>
      <c r="G570" s="52">
        <f t="shared" si="99"/>
        <v>15.869799999999998</v>
      </c>
      <c r="H570" s="54">
        <f t="shared" ref="H570:H633" si="107">IF($C$4=$C$5,$D$5,IF($C$4=$C$6,$D$6,IF($C$4=$C$7,$D$7,$D$8)))</f>
        <v>1.4625833333333333</v>
      </c>
      <c r="I570" s="87">
        <f t="shared" si="100"/>
        <v>-1.4333333333346368E-5</v>
      </c>
      <c r="J570" s="54">
        <f t="shared" si="101"/>
        <v>0.86000000000078214</v>
      </c>
      <c r="K570" s="54">
        <f t="shared" si="102"/>
        <v>0.60258333333255121</v>
      </c>
      <c r="L570" s="58"/>
      <c r="M570" s="59"/>
      <c r="N570" s="56">
        <f t="shared" si="103"/>
        <v>73.104790277777596</v>
      </c>
      <c r="O570" s="56">
        <f t="shared" si="104"/>
        <v>6.0258333333200319E-2</v>
      </c>
      <c r="P570" s="56">
        <f>SUM($O$13:O570)</f>
        <v>41.365190277777614</v>
      </c>
      <c r="Q570" s="56">
        <f t="shared" si="105"/>
        <v>31.739599999999982</v>
      </c>
    </row>
    <row r="571" spans="1:17" x14ac:dyDescent="0.35">
      <c r="A571" s="63">
        <v>0.50194444444444442</v>
      </c>
      <c r="B571" s="81">
        <f t="shared" si="97"/>
        <v>3004.9999999999995</v>
      </c>
      <c r="C571" s="54">
        <f t="shared" si="106"/>
        <v>50.083333333333329</v>
      </c>
      <c r="D571" s="54">
        <f t="shared" si="98"/>
        <v>0.10000000000012221</v>
      </c>
      <c r="E571">
        <v>38.9</v>
      </c>
      <c r="F571" s="31">
        <f>SUM($E$13:E571)</f>
        <v>15908.699999999997</v>
      </c>
      <c r="G571" s="52">
        <f t="shared" si="99"/>
        <v>15.908699999999998</v>
      </c>
      <c r="H571" s="54">
        <f t="shared" si="107"/>
        <v>1.4625833333333333</v>
      </c>
      <c r="I571" s="87">
        <f t="shared" si="100"/>
        <v>-1.2966666666650818E-5</v>
      </c>
      <c r="J571" s="54">
        <f t="shared" si="101"/>
        <v>0.77799999999904912</v>
      </c>
      <c r="K571" s="54">
        <f t="shared" si="102"/>
        <v>0.68458333333428423</v>
      </c>
      <c r="L571" s="58"/>
      <c r="M571" s="59"/>
      <c r="N571" s="56">
        <f t="shared" si="103"/>
        <v>73.251048611111102</v>
      </c>
      <c r="O571" s="56">
        <f t="shared" si="104"/>
        <v>6.8458333333512089E-2</v>
      </c>
      <c r="P571" s="56">
        <f>SUM($O$13:O571)</f>
        <v>41.433648611111124</v>
      </c>
      <c r="Q571" s="56">
        <f t="shared" si="105"/>
        <v>31.817399999999978</v>
      </c>
    </row>
    <row r="572" spans="1:17" x14ac:dyDescent="0.35">
      <c r="A572" s="63">
        <v>0.50200231481481483</v>
      </c>
      <c r="B572" s="81">
        <f t="shared" si="97"/>
        <v>3010.0000000000036</v>
      </c>
      <c r="C572" s="54">
        <f t="shared" si="106"/>
        <v>50.166666666666728</v>
      </c>
      <c r="D572" s="54">
        <f t="shared" si="98"/>
        <v>8.3333333333399651E-2</v>
      </c>
      <c r="E572">
        <v>43.1</v>
      </c>
      <c r="F572" s="31">
        <f>SUM($E$13:E572)</f>
        <v>15951.799999999997</v>
      </c>
      <c r="G572" s="52">
        <f t="shared" si="99"/>
        <v>15.951799999999997</v>
      </c>
      <c r="H572" s="54">
        <f t="shared" si="107"/>
        <v>1.4625833333333333</v>
      </c>
      <c r="I572" s="87">
        <f t="shared" si="100"/>
        <v>-1.7239999999986282E-5</v>
      </c>
      <c r="J572" s="54">
        <f t="shared" si="101"/>
        <v>1.0343999999991769</v>
      </c>
      <c r="K572" s="54">
        <f t="shared" si="102"/>
        <v>0.42818333333415648</v>
      </c>
      <c r="L572" s="58"/>
      <c r="M572" s="59"/>
      <c r="N572" s="56">
        <f t="shared" si="103"/>
        <v>73.372930555555641</v>
      </c>
      <c r="O572" s="56">
        <f t="shared" si="104"/>
        <v>3.5681944444541439E-2</v>
      </c>
      <c r="P572" s="56">
        <f>SUM($O$13:O572)</f>
        <v>41.469330555555665</v>
      </c>
      <c r="Q572" s="56">
        <f t="shared" si="105"/>
        <v>31.903599999999976</v>
      </c>
    </row>
    <row r="573" spans="1:17" x14ac:dyDescent="0.35">
      <c r="A573" s="63">
        <v>0.50207175925925929</v>
      </c>
      <c r="B573" s="81">
        <f t="shared" si="97"/>
        <v>3015.9999999999982</v>
      </c>
      <c r="C573" s="54">
        <f t="shared" si="106"/>
        <v>50.266666666666637</v>
      </c>
      <c r="D573" s="54">
        <f t="shared" si="98"/>
        <v>9.9999999999909051E-2</v>
      </c>
      <c r="E573">
        <v>42</v>
      </c>
      <c r="F573" s="31">
        <f>SUM($E$13:E573)</f>
        <v>15993.799999999997</v>
      </c>
      <c r="G573" s="52">
        <f t="shared" si="99"/>
        <v>15.993799999999997</v>
      </c>
      <c r="H573" s="54">
        <f t="shared" si="107"/>
        <v>1.4625833333333333</v>
      </c>
      <c r="I573" s="87">
        <f t="shared" si="100"/>
        <v>-1.4000000000012734E-5</v>
      </c>
      <c r="J573" s="54">
        <f t="shared" si="101"/>
        <v>0.84000000000076402</v>
      </c>
      <c r="K573" s="54">
        <f t="shared" si="102"/>
        <v>0.62258333333256932</v>
      </c>
      <c r="L573" s="58"/>
      <c r="M573" s="59"/>
      <c r="N573" s="56">
        <f t="shared" si="103"/>
        <v>73.519188888888849</v>
      </c>
      <c r="O573" s="56">
        <f t="shared" si="104"/>
        <v>6.2258333333200307E-2</v>
      </c>
      <c r="P573" s="56">
        <f>SUM($O$13:O573)</f>
        <v>41.531588888888862</v>
      </c>
      <c r="Q573" s="56">
        <f t="shared" si="105"/>
        <v>31.987599999999986</v>
      </c>
    </row>
    <row r="574" spans="1:17" x14ac:dyDescent="0.35">
      <c r="A574" s="63">
        <v>0.5021296296296297</v>
      </c>
      <c r="B574" s="81">
        <f t="shared" si="97"/>
        <v>3021.0000000000023</v>
      </c>
      <c r="C574" s="54">
        <f t="shared" si="106"/>
        <v>50.350000000000037</v>
      </c>
      <c r="D574" s="54">
        <f t="shared" si="98"/>
        <v>8.3333333333399651E-2</v>
      </c>
      <c r="E574">
        <v>37.299999999999997</v>
      </c>
      <c r="F574" s="31">
        <f>SUM($E$13:E574)</f>
        <v>16031.099999999997</v>
      </c>
      <c r="G574" s="52">
        <f t="shared" si="99"/>
        <v>16.031099999999995</v>
      </c>
      <c r="H574" s="54">
        <f t="shared" si="107"/>
        <v>1.4625833333333333</v>
      </c>
      <c r="I574" s="87">
        <f t="shared" si="100"/>
        <v>-1.4919999999988126E-5</v>
      </c>
      <c r="J574" s="54">
        <f t="shared" si="101"/>
        <v>0.89519999999928757</v>
      </c>
      <c r="K574" s="54">
        <f t="shared" si="102"/>
        <v>0.56738333333404578</v>
      </c>
      <c r="L574" s="58"/>
      <c r="M574" s="59"/>
      <c r="N574" s="56">
        <f t="shared" si="103"/>
        <v>73.641070833333387</v>
      </c>
      <c r="O574" s="56">
        <f t="shared" si="104"/>
        <v>4.7281944444541445E-2</v>
      </c>
      <c r="P574" s="56">
        <f>SUM($O$13:O574)</f>
        <v>41.578870833333404</v>
      </c>
      <c r="Q574" s="56">
        <f t="shared" si="105"/>
        <v>32.062199999999983</v>
      </c>
    </row>
    <row r="575" spans="1:17" x14ac:dyDescent="0.35">
      <c r="A575" s="63">
        <v>0.50219907407407405</v>
      </c>
      <c r="B575" s="81">
        <f t="shared" si="97"/>
        <v>3026.9999999999968</v>
      </c>
      <c r="C575" s="54">
        <f t="shared" si="106"/>
        <v>50.449999999999946</v>
      </c>
      <c r="D575" s="54">
        <f t="shared" si="98"/>
        <v>9.9999999999909051E-2</v>
      </c>
      <c r="E575">
        <v>35.700000000000003</v>
      </c>
      <c r="F575" s="31">
        <f>SUM($E$13:E575)</f>
        <v>16066.799999999997</v>
      </c>
      <c r="G575" s="52">
        <f t="shared" si="99"/>
        <v>16.066799999999997</v>
      </c>
      <c r="H575" s="54">
        <f t="shared" si="107"/>
        <v>1.4625833333333333</v>
      </c>
      <c r="I575" s="87">
        <f t="shared" si="100"/>
        <v>-1.1900000000010825E-5</v>
      </c>
      <c r="J575" s="54">
        <f t="shared" si="101"/>
        <v>0.71400000000064945</v>
      </c>
      <c r="K575" s="54">
        <f t="shared" si="102"/>
        <v>0.7485833333326839</v>
      </c>
      <c r="L575" s="58"/>
      <c r="M575" s="59"/>
      <c r="N575" s="56">
        <f t="shared" si="103"/>
        <v>73.787329166666595</v>
      </c>
      <c r="O575" s="56">
        <f t="shared" si="104"/>
        <v>7.48583333332003E-2</v>
      </c>
      <c r="P575" s="56">
        <f>SUM($O$13:O575)</f>
        <v>41.653729166666608</v>
      </c>
      <c r="Q575" s="56">
        <f t="shared" si="105"/>
        <v>32.133599999999987</v>
      </c>
    </row>
    <row r="576" spans="1:17" x14ac:dyDescent="0.35">
      <c r="A576" s="63">
        <v>0.5022685185185185</v>
      </c>
      <c r="B576" s="81">
        <f t="shared" si="97"/>
        <v>3032.9999999999977</v>
      </c>
      <c r="C576" s="54">
        <f t="shared" si="106"/>
        <v>50.549999999999962</v>
      </c>
      <c r="D576" s="54">
        <f t="shared" si="98"/>
        <v>0.10000000000001563</v>
      </c>
      <c r="E576">
        <v>36</v>
      </c>
      <c r="F576" s="31">
        <f>SUM($E$13:E576)</f>
        <v>16102.799999999997</v>
      </c>
      <c r="G576" s="52">
        <f t="shared" si="99"/>
        <v>16.102799999999998</v>
      </c>
      <c r="H576" s="54">
        <f t="shared" si="107"/>
        <v>1.4625833333333333</v>
      </c>
      <c r="I576" s="87">
        <f t="shared" si="100"/>
        <v>-1.1999999999998123E-5</v>
      </c>
      <c r="J576" s="54">
        <f t="shared" si="101"/>
        <v>0.7199999999998874</v>
      </c>
      <c r="K576" s="54">
        <f t="shared" si="102"/>
        <v>0.74258333333344595</v>
      </c>
      <c r="L576" s="58"/>
      <c r="M576" s="59"/>
      <c r="N576" s="56">
        <f t="shared" si="103"/>
        <v>73.933587499999945</v>
      </c>
      <c r="O576" s="56">
        <f t="shared" si="104"/>
        <v>7.42583333333562E-2</v>
      </c>
      <c r="P576" s="56">
        <f>SUM($O$13:O576)</f>
        <v>41.727987499999962</v>
      </c>
      <c r="Q576" s="56">
        <f t="shared" si="105"/>
        <v>32.205599999999983</v>
      </c>
    </row>
    <row r="577" spans="1:17" x14ac:dyDescent="0.35">
      <c r="A577" s="63">
        <v>0.50232638888888892</v>
      </c>
      <c r="B577" s="81">
        <f t="shared" si="97"/>
        <v>3038.0000000000018</v>
      </c>
      <c r="C577" s="54">
        <f t="shared" si="106"/>
        <v>50.633333333333361</v>
      </c>
      <c r="D577" s="54">
        <f t="shared" si="98"/>
        <v>8.3333333333399651E-2</v>
      </c>
      <c r="E577">
        <v>43.8</v>
      </c>
      <c r="F577" s="31">
        <f>SUM($E$13:E577)</f>
        <v>16146.599999999997</v>
      </c>
      <c r="G577" s="52">
        <f t="shared" si="99"/>
        <v>16.146599999999996</v>
      </c>
      <c r="H577" s="54">
        <f t="shared" si="107"/>
        <v>1.4625833333333333</v>
      </c>
      <c r="I577" s="87">
        <f t="shared" si="100"/>
        <v>-1.7519999999986056E-5</v>
      </c>
      <c r="J577" s="54">
        <f t="shared" si="101"/>
        <v>1.0511999999991635</v>
      </c>
      <c r="K577" s="54">
        <f t="shared" si="102"/>
        <v>0.41138333333416988</v>
      </c>
      <c r="L577" s="58"/>
      <c r="M577" s="59"/>
      <c r="N577" s="56">
        <f t="shared" si="103"/>
        <v>74.055469444444483</v>
      </c>
      <c r="O577" s="56">
        <f t="shared" si="104"/>
        <v>3.428194444454144E-2</v>
      </c>
      <c r="P577" s="56">
        <f>SUM($O$13:O577)</f>
        <v>41.762269444444506</v>
      </c>
      <c r="Q577" s="56">
        <f t="shared" si="105"/>
        <v>32.293199999999977</v>
      </c>
    </row>
    <row r="578" spans="1:17" x14ac:dyDescent="0.35">
      <c r="A578" s="63">
        <v>0.50238425925925922</v>
      </c>
      <c r="B578" s="81">
        <f t="shared" si="97"/>
        <v>3042.9999999999991</v>
      </c>
      <c r="C578" s="54">
        <f t="shared" si="106"/>
        <v>50.716666666666654</v>
      </c>
      <c r="D578" s="54">
        <f t="shared" si="98"/>
        <v>8.3333333333293069E-2</v>
      </c>
      <c r="E578">
        <v>38.299999999999997</v>
      </c>
      <c r="F578" s="31">
        <f>SUM($E$13:E578)</f>
        <v>16184.899999999996</v>
      </c>
      <c r="G578" s="52">
        <f t="shared" si="99"/>
        <v>16.184899999999995</v>
      </c>
      <c r="H578" s="54">
        <f t="shared" si="107"/>
        <v>1.4625833333333333</v>
      </c>
      <c r="I578" s="87">
        <f t="shared" si="100"/>
        <v>-1.5320000000007402E-5</v>
      </c>
      <c r="J578" s="54">
        <f t="shared" si="101"/>
        <v>0.91920000000044411</v>
      </c>
      <c r="K578" s="54">
        <f t="shared" si="102"/>
        <v>0.54338333333288924</v>
      </c>
      <c r="L578" s="58"/>
      <c r="M578" s="59"/>
      <c r="N578" s="56">
        <f t="shared" si="103"/>
        <v>74.177351388888866</v>
      </c>
      <c r="O578" s="56">
        <f t="shared" si="104"/>
        <v>4.5281944444385561E-2</v>
      </c>
      <c r="P578" s="56">
        <f>SUM($O$13:O578)</f>
        <v>41.807551388888889</v>
      </c>
      <c r="Q578" s="56">
        <f t="shared" si="105"/>
        <v>32.369799999999977</v>
      </c>
    </row>
    <row r="579" spans="1:17" x14ac:dyDescent="0.35">
      <c r="A579" s="63">
        <v>0.50245370370370368</v>
      </c>
      <c r="B579" s="81">
        <f t="shared" si="97"/>
        <v>3048.9999999999936</v>
      </c>
      <c r="C579" s="54">
        <f t="shared" si="106"/>
        <v>50.816666666666563</v>
      </c>
      <c r="D579" s="54">
        <f t="shared" si="98"/>
        <v>9.9999999999909051E-2</v>
      </c>
      <c r="E579">
        <v>37.4</v>
      </c>
      <c r="F579" s="31">
        <f>SUM($E$13:E579)</f>
        <v>16222.299999999996</v>
      </c>
      <c r="G579" s="52">
        <f t="shared" si="99"/>
        <v>16.222299999999997</v>
      </c>
      <c r="H579" s="54">
        <f t="shared" si="107"/>
        <v>1.4625833333333333</v>
      </c>
      <c r="I579" s="87">
        <f t="shared" si="100"/>
        <v>-1.2466666666678004E-5</v>
      </c>
      <c r="J579" s="54">
        <f t="shared" si="101"/>
        <v>0.74800000000068023</v>
      </c>
      <c r="K579" s="54">
        <f t="shared" si="102"/>
        <v>0.71458333333265311</v>
      </c>
      <c r="L579" s="58"/>
      <c r="M579" s="59"/>
      <c r="N579" s="56">
        <f t="shared" si="103"/>
        <v>74.323609722222074</v>
      </c>
      <c r="O579" s="56">
        <f t="shared" si="104"/>
        <v>7.1458333333200327E-2</v>
      </c>
      <c r="P579" s="56">
        <f>SUM($O$13:O579)</f>
        <v>41.879009722222087</v>
      </c>
      <c r="Q579" s="56">
        <f t="shared" si="105"/>
        <v>32.444599999999987</v>
      </c>
    </row>
    <row r="580" spans="1:17" x14ac:dyDescent="0.35">
      <c r="A580" s="63">
        <v>0.50252314814814814</v>
      </c>
      <c r="B580" s="81">
        <f t="shared" si="97"/>
        <v>3055.0000000000009</v>
      </c>
      <c r="C580" s="54">
        <f t="shared" si="106"/>
        <v>50.916666666666686</v>
      </c>
      <c r="D580" s="54">
        <f t="shared" si="98"/>
        <v>0.10000000000012221</v>
      </c>
      <c r="E580">
        <v>37.6</v>
      </c>
      <c r="F580" s="31">
        <f>SUM($E$13:E580)</f>
        <v>16259.899999999996</v>
      </c>
      <c r="G580" s="52">
        <f t="shared" si="99"/>
        <v>16.259899999999995</v>
      </c>
      <c r="H580" s="54">
        <f t="shared" si="107"/>
        <v>1.4625833333333333</v>
      </c>
      <c r="I580" s="87">
        <f t="shared" si="100"/>
        <v>-1.2533333333318016E-5</v>
      </c>
      <c r="J580" s="54">
        <f t="shared" si="101"/>
        <v>0.75199999999908096</v>
      </c>
      <c r="K580" s="54">
        <f t="shared" si="102"/>
        <v>0.71058333333425239</v>
      </c>
      <c r="L580" s="58"/>
      <c r="M580" s="59"/>
      <c r="N580" s="56">
        <f t="shared" si="103"/>
        <v>74.46986805555558</v>
      </c>
      <c r="O580" s="56">
        <f t="shared" si="104"/>
        <v>7.105833333351208E-2</v>
      </c>
      <c r="P580" s="56">
        <f>SUM($O$13:O580)</f>
        <v>41.950068055555597</v>
      </c>
      <c r="Q580" s="56">
        <f t="shared" si="105"/>
        <v>32.519799999999982</v>
      </c>
    </row>
    <row r="581" spans="1:17" x14ac:dyDescent="0.35">
      <c r="A581" s="63">
        <v>0.50259259259259259</v>
      </c>
      <c r="B581" s="81">
        <f t="shared" si="97"/>
        <v>3060.9999999999955</v>
      </c>
      <c r="C581" s="54">
        <f t="shared" si="106"/>
        <v>51.016666666666595</v>
      </c>
      <c r="D581" s="54">
        <f t="shared" si="98"/>
        <v>9.9999999999909051E-2</v>
      </c>
      <c r="E581">
        <v>44.6</v>
      </c>
      <c r="F581" s="31">
        <f>SUM($E$13:E581)</f>
        <v>16304.499999999996</v>
      </c>
      <c r="G581" s="52">
        <f t="shared" si="99"/>
        <v>16.304499999999997</v>
      </c>
      <c r="H581" s="54">
        <f t="shared" si="107"/>
        <v>1.4625833333333333</v>
      </c>
      <c r="I581" s="87">
        <f t="shared" si="100"/>
        <v>-1.4866666666680188E-5</v>
      </c>
      <c r="J581" s="54">
        <f t="shared" si="101"/>
        <v>0.89200000000081126</v>
      </c>
      <c r="K581" s="54">
        <f t="shared" si="102"/>
        <v>0.57058333333252209</v>
      </c>
      <c r="L581" s="58"/>
      <c r="M581" s="59"/>
      <c r="N581" s="56">
        <f t="shared" si="103"/>
        <v>74.616126388888787</v>
      </c>
      <c r="O581" s="56">
        <f t="shared" si="104"/>
        <v>5.7058333333200317E-2</v>
      </c>
      <c r="P581" s="56">
        <f>SUM($O$13:O581)</f>
        <v>42.0071263888888</v>
      </c>
      <c r="Q581" s="56">
        <f t="shared" si="105"/>
        <v>32.608999999999988</v>
      </c>
    </row>
    <row r="582" spans="1:17" x14ac:dyDescent="0.35">
      <c r="A582" s="63">
        <v>0.50265046296296301</v>
      </c>
      <c r="B582" s="81">
        <f t="shared" si="97"/>
        <v>3065.9999999999995</v>
      </c>
      <c r="C582" s="54">
        <f t="shared" si="106"/>
        <v>51.099999999999994</v>
      </c>
      <c r="D582" s="54">
        <f t="shared" si="98"/>
        <v>8.3333333333399651E-2</v>
      </c>
      <c r="E582">
        <v>40.200000000000003</v>
      </c>
      <c r="F582" s="31">
        <f>SUM($E$13:E582)</f>
        <v>16344.699999999997</v>
      </c>
      <c r="G582" s="52">
        <f t="shared" si="99"/>
        <v>16.344699999999996</v>
      </c>
      <c r="H582" s="54">
        <f t="shared" si="107"/>
        <v>1.4625833333333333</v>
      </c>
      <c r="I582" s="87">
        <f t="shared" si="100"/>
        <v>-1.6079999999987205E-5</v>
      </c>
      <c r="J582" s="54">
        <f t="shared" si="101"/>
        <v>0.96479999999923227</v>
      </c>
      <c r="K582" s="54">
        <f t="shared" si="102"/>
        <v>0.49778333333410107</v>
      </c>
      <c r="L582" s="58"/>
      <c r="M582" s="59"/>
      <c r="N582" s="56">
        <f t="shared" si="103"/>
        <v>74.738008333333326</v>
      </c>
      <c r="O582" s="56">
        <f t="shared" si="104"/>
        <v>4.1481944444541431E-2</v>
      </c>
      <c r="P582" s="56">
        <f>SUM($O$13:O582)</f>
        <v>42.048608333333341</v>
      </c>
      <c r="Q582" s="56">
        <f t="shared" si="105"/>
        <v>32.689399999999985</v>
      </c>
    </row>
    <row r="583" spans="1:17" x14ac:dyDescent="0.35">
      <c r="A583" s="63">
        <v>0.50271990740740746</v>
      </c>
      <c r="B583" s="81">
        <f t="shared" si="97"/>
        <v>3072.0000000000068</v>
      </c>
      <c r="C583" s="54">
        <f t="shared" si="106"/>
        <v>51.200000000000117</v>
      </c>
      <c r="D583" s="54">
        <f t="shared" si="98"/>
        <v>0.10000000000012221</v>
      </c>
      <c r="E583">
        <v>44</v>
      </c>
      <c r="F583" s="31">
        <f>SUM($E$13:E583)</f>
        <v>16388.699999999997</v>
      </c>
      <c r="G583" s="52">
        <f t="shared" si="99"/>
        <v>16.388699999999996</v>
      </c>
      <c r="H583" s="54">
        <f t="shared" si="107"/>
        <v>1.4625833333333333</v>
      </c>
      <c r="I583" s="87">
        <f t="shared" si="100"/>
        <v>-1.4666666666648741E-5</v>
      </c>
      <c r="J583" s="54">
        <f t="shared" si="101"/>
        <v>0.87999999999892453</v>
      </c>
      <c r="K583" s="54">
        <f t="shared" si="102"/>
        <v>0.58258333333440881</v>
      </c>
      <c r="L583" s="58"/>
      <c r="M583" s="59"/>
      <c r="N583" s="56">
        <f t="shared" si="103"/>
        <v>74.884266666666832</v>
      </c>
      <c r="O583" s="56">
        <f t="shared" si="104"/>
        <v>5.8258333333512081E-2</v>
      </c>
      <c r="P583" s="56">
        <f>SUM($O$13:O583)</f>
        <v>42.106866666666853</v>
      </c>
      <c r="Q583" s="56">
        <f t="shared" si="105"/>
        <v>32.777399999999979</v>
      </c>
    </row>
    <row r="584" spans="1:17" x14ac:dyDescent="0.35">
      <c r="A584" s="63">
        <v>0.50277777777777777</v>
      </c>
      <c r="B584" s="81">
        <f t="shared" si="97"/>
        <v>3076.9999999999982</v>
      </c>
      <c r="C584" s="54">
        <f t="shared" si="106"/>
        <v>51.283333333333303</v>
      </c>
      <c r="D584" s="54">
        <f t="shared" si="98"/>
        <v>8.3333333333186488E-2</v>
      </c>
      <c r="E584">
        <v>40.1</v>
      </c>
      <c r="F584" s="31">
        <f>SUM($E$13:E584)</f>
        <v>16428.799999999996</v>
      </c>
      <c r="G584" s="52">
        <f t="shared" si="99"/>
        <v>16.428799999999995</v>
      </c>
      <c r="H584" s="54">
        <f t="shared" si="107"/>
        <v>1.4625833333333333</v>
      </c>
      <c r="I584" s="87">
        <f t="shared" si="100"/>
        <v>-1.6040000000028266E-5</v>
      </c>
      <c r="J584" s="54">
        <f t="shared" si="101"/>
        <v>0.9624000000016959</v>
      </c>
      <c r="K584" s="54">
        <f t="shared" si="102"/>
        <v>0.50018333333163745</v>
      </c>
      <c r="L584" s="58"/>
      <c r="M584" s="59"/>
      <c r="N584" s="56">
        <f t="shared" si="103"/>
        <v>75.006148611111072</v>
      </c>
      <c r="O584" s="56">
        <f t="shared" si="104"/>
        <v>4.1681944444229672E-2</v>
      </c>
      <c r="P584" s="56">
        <f>SUM($O$13:O584)</f>
        <v>42.148548611111082</v>
      </c>
      <c r="Q584" s="56">
        <f t="shared" si="105"/>
        <v>32.857599999999991</v>
      </c>
    </row>
    <row r="585" spans="1:17" x14ac:dyDescent="0.35">
      <c r="A585" s="63">
        <v>0.50284722222222222</v>
      </c>
      <c r="B585" s="81">
        <f t="shared" si="97"/>
        <v>3082.9999999999991</v>
      </c>
      <c r="C585" s="54">
        <f t="shared" si="106"/>
        <v>51.383333333333319</v>
      </c>
      <c r="D585" s="54">
        <f t="shared" si="98"/>
        <v>0.10000000000001563</v>
      </c>
      <c r="E585">
        <v>38.200000000000003</v>
      </c>
      <c r="F585" s="31">
        <f>SUM($E$13:E585)</f>
        <v>16466.999999999996</v>
      </c>
      <c r="G585" s="52">
        <f t="shared" si="99"/>
        <v>16.466999999999995</v>
      </c>
      <c r="H585" s="54">
        <f t="shared" si="107"/>
        <v>1.4625833333333333</v>
      </c>
      <c r="I585" s="87">
        <f t="shared" si="100"/>
        <v>-1.2733333333331345E-5</v>
      </c>
      <c r="J585" s="54">
        <f t="shared" si="101"/>
        <v>0.76399999999988066</v>
      </c>
      <c r="K585" s="54">
        <f t="shared" si="102"/>
        <v>0.69858333333345268</v>
      </c>
      <c r="L585" s="58"/>
      <c r="M585" s="59"/>
      <c r="N585" s="56">
        <f t="shared" si="103"/>
        <v>75.152406944444422</v>
      </c>
      <c r="O585" s="56">
        <f t="shared" si="104"/>
        <v>6.9858333333356185E-2</v>
      </c>
      <c r="P585" s="56">
        <f>SUM($O$13:O585)</f>
        <v>42.218406944444439</v>
      </c>
      <c r="Q585" s="56">
        <f t="shared" si="105"/>
        <v>32.933999999999983</v>
      </c>
    </row>
    <row r="586" spans="1:17" x14ac:dyDescent="0.35">
      <c r="A586" s="63">
        <v>0.50291666666666668</v>
      </c>
      <c r="B586" s="81">
        <f t="shared" si="97"/>
        <v>3089</v>
      </c>
      <c r="C586" s="54">
        <f t="shared" si="106"/>
        <v>51.483333333333334</v>
      </c>
      <c r="D586" s="54">
        <f t="shared" si="98"/>
        <v>0.10000000000001563</v>
      </c>
      <c r="E586">
        <v>44.7</v>
      </c>
      <c r="F586" s="31">
        <f>SUM($E$13:E586)</f>
        <v>16511.699999999997</v>
      </c>
      <c r="G586" s="52">
        <f t="shared" si="99"/>
        <v>16.511699999999998</v>
      </c>
      <c r="H586" s="54">
        <f t="shared" si="107"/>
        <v>1.4625833333333333</v>
      </c>
      <c r="I586" s="87">
        <f t="shared" si="100"/>
        <v>-1.4899999999997674E-5</v>
      </c>
      <c r="J586" s="54">
        <f t="shared" si="101"/>
        <v>0.89399999999986035</v>
      </c>
      <c r="K586" s="54">
        <f t="shared" si="102"/>
        <v>0.568583333333473</v>
      </c>
      <c r="L586" s="58"/>
      <c r="M586" s="59"/>
      <c r="N586" s="56">
        <f t="shared" si="103"/>
        <v>75.298665277777786</v>
      </c>
      <c r="O586" s="56">
        <f t="shared" si="104"/>
        <v>5.6858333333356187E-2</v>
      </c>
      <c r="P586" s="56">
        <f>SUM($O$13:O586)</f>
        <v>42.275265277777798</v>
      </c>
      <c r="Q586" s="56">
        <f t="shared" si="105"/>
        <v>33.023399999999988</v>
      </c>
    </row>
    <row r="587" spans="1:17" x14ac:dyDescent="0.35">
      <c r="A587" s="63">
        <v>0.50298611111111113</v>
      </c>
      <c r="B587" s="81">
        <f t="shared" si="97"/>
        <v>3095.0000000000009</v>
      </c>
      <c r="C587" s="54">
        <f t="shared" si="106"/>
        <v>51.58333333333335</v>
      </c>
      <c r="D587" s="54">
        <f t="shared" si="98"/>
        <v>0.10000000000001563</v>
      </c>
      <c r="E587">
        <v>39.299999999999997</v>
      </c>
      <c r="F587" s="31">
        <f>SUM($E$13:E587)</f>
        <v>16550.999999999996</v>
      </c>
      <c r="G587" s="52">
        <f t="shared" si="99"/>
        <v>16.550999999999995</v>
      </c>
      <c r="H587" s="54">
        <f t="shared" si="107"/>
        <v>1.4625833333333333</v>
      </c>
      <c r="I587" s="87">
        <f t="shared" si="100"/>
        <v>-1.3099999999997954E-5</v>
      </c>
      <c r="J587" s="54">
        <f t="shared" si="101"/>
        <v>0.78599999999987713</v>
      </c>
      <c r="K587" s="54">
        <f t="shared" si="102"/>
        <v>0.67658333333345622</v>
      </c>
      <c r="L587" s="58"/>
      <c r="M587" s="59"/>
      <c r="N587" s="56">
        <f t="shared" si="103"/>
        <v>75.444923611111136</v>
      </c>
      <c r="O587" s="56">
        <f t="shared" si="104"/>
        <v>6.7658333333356205E-2</v>
      </c>
      <c r="P587" s="56">
        <f>SUM($O$13:O587)</f>
        <v>42.342923611111154</v>
      </c>
      <c r="Q587" s="56">
        <f t="shared" si="105"/>
        <v>33.101999999999983</v>
      </c>
    </row>
    <row r="588" spans="1:17" x14ac:dyDescent="0.35">
      <c r="A588" s="63">
        <v>0.50304398148148144</v>
      </c>
      <c r="B588" s="81">
        <f t="shared" si="97"/>
        <v>3099.9999999999986</v>
      </c>
      <c r="C588" s="54">
        <f t="shared" si="106"/>
        <v>51.666666666666643</v>
      </c>
      <c r="D588" s="54">
        <f t="shared" si="98"/>
        <v>8.3333333333293069E-2</v>
      </c>
      <c r="E588">
        <v>36.299999999999997</v>
      </c>
      <c r="F588" s="31">
        <f>SUM($E$13:E588)</f>
        <v>16587.299999999996</v>
      </c>
      <c r="G588" s="52">
        <f t="shared" si="99"/>
        <v>16.587299999999995</v>
      </c>
      <c r="H588" s="54">
        <f t="shared" si="107"/>
        <v>1.4625833333333333</v>
      </c>
      <c r="I588" s="87">
        <f t="shared" si="100"/>
        <v>-1.4520000000007013E-5</v>
      </c>
      <c r="J588" s="54">
        <f t="shared" si="101"/>
        <v>0.87120000000042086</v>
      </c>
      <c r="K588" s="54">
        <f t="shared" si="102"/>
        <v>0.59138333333291249</v>
      </c>
      <c r="L588" s="58"/>
      <c r="M588" s="59"/>
      <c r="N588" s="56">
        <f t="shared" si="103"/>
        <v>75.566805555555518</v>
      </c>
      <c r="O588" s="56">
        <f t="shared" si="104"/>
        <v>4.9281944444385564E-2</v>
      </c>
      <c r="P588" s="56">
        <f>SUM($O$13:O588)</f>
        <v>42.392205555555542</v>
      </c>
      <c r="Q588" s="56">
        <f t="shared" si="105"/>
        <v>33.174599999999977</v>
      </c>
    </row>
    <row r="589" spans="1:17" x14ac:dyDescent="0.35">
      <c r="A589" s="63">
        <v>0.50311342592592589</v>
      </c>
      <c r="B589" s="81">
        <f t="shared" si="97"/>
        <v>3105.9999999999932</v>
      </c>
      <c r="C589" s="54">
        <f t="shared" si="106"/>
        <v>51.766666666666552</v>
      </c>
      <c r="D589" s="54">
        <f t="shared" si="98"/>
        <v>9.9999999999909051E-2</v>
      </c>
      <c r="E589">
        <v>37.4</v>
      </c>
      <c r="F589" s="31">
        <f>SUM($E$13:E589)</f>
        <v>16624.699999999997</v>
      </c>
      <c r="G589" s="52">
        <f t="shared" si="99"/>
        <v>16.624699999999997</v>
      </c>
      <c r="H589" s="54">
        <f t="shared" si="107"/>
        <v>1.4625833333333333</v>
      </c>
      <c r="I589" s="87">
        <f t="shared" si="100"/>
        <v>-1.2466666666678004E-5</v>
      </c>
      <c r="J589" s="54">
        <f t="shared" si="101"/>
        <v>0.74800000000068023</v>
      </c>
      <c r="K589" s="54">
        <f t="shared" si="102"/>
        <v>0.71458333333265311</v>
      </c>
      <c r="L589" s="58"/>
      <c r="M589" s="59"/>
      <c r="N589" s="56">
        <f t="shared" si="103"/>
        <v>75.713063888888726</v>
      </c>
      <c r="O589" s="56">
        <f t="shared" si="104"/>
        <v>7.1458333333200327E-2</v>
      </c>
      <c r="P589" s="56">
        <f>SUM($O$13:O589)</f>
        <v>42.463663888888739</v>
      </c>
      <c r="Q589" s="56">
        <f t="shared" si="105"/>
        <v>33.249399999999987</v>
      </c>
    </row>
    <row r="590" spans="1:17" x14ac:dyDescent="0.35">
      <c r="A590" s="63">
        <v>0.50317129629629631</v>
      </c>
      <c r="B590" s="81">
        <f t="shared" ref="B590:B653" si="108">C590*60</f>
        <v>3110.9999999999973</v>
      </c>
      <c r="C590" s="54">
        <f t="shared" si="106"/>
        <v>51.849999999999952</v>
      </c>
      <c r="D590" s="54">
        <f t="shared" ref="D590:D653" si="109">(A590*24-A589*24)*60</f>
        <v>8.3333333333399651E-2</v>
      </c>
      <c r="E590">
        <v>43.4</v>
      </c>
      <c r="F590" s="31">
        <f>SUM($E$13:E590)</f>
        <v>16668.099999999999</v>
      </c>
      <c r="G590" s="52">
        <f t="shared" ref="G590:G653" si="110">F590/1000</f>
        <v>16.668099999999999</v>
      </c>
      <c r="H590" s="54">
        <f t="shared" si="107"/>
        <v>1.4625833333333333</v>
      </c>
      <c r="I590" s="87">
        <f t="shared" ref="I590:I653" si="111">-J590/1000/60</f>
        <v>-1.7359999999986183E-5</v>
      </c>
      <c r="J590" s="54">
        <f t="shared" ref="J590:J653" si="112">2*E590/(1000*D590*1)</f>
        <v>1.041599999999171</v>
      </c>
      <c r="K590" s="54">
        <f t="shared" ref="K590:K653" si="113">H590-J590</f>
        <v>0.42098333333416238</v>
      </c>
      <c r="L590" s="58"/>
      <c r="M590" s="59"/>
      <c r="N590" s="56">
        <f t="shared" ref="N590:N653" si="114">C590*H590</f>
        <v>75.834945833333265</v>
      </c>
      <c r="O590" s="56">
        <f t="shared" ref="O590:O653" si="115">K590*(D590)</f>
        <v>3.5081944444541449E-2</v>
      </c>
      <c r="P590" s="56">
        <f>SUM($O$13:O590)</f>
        <v>42.498745833333281</v>
      </c>
      <c r="Q590" s="56">
        <f t="shared" ref="Q590:Q653" si="116">N590-P590</f>
        <v>33.336199999999984</v>
      </c>
    </row>
    <row r="591" spans="1:17" x14ac:dyDescent="0.35">
      <c r="A591" s="63">
        <v>0.50324074074074077</v>
      </c>
      <c r="B591" s="81">
        <f t="shared" si="108"/>
        <v>3117.0000000000045</v>
      </c>
      <c r="C591" s="54">
        <f t="shared" ref="C591:C654" si="117">(A591*24-$A$13*24)*60</f>
        <v>51.950000000000074</v>
      </c>
      <c r="D591" s="54">
        <f t="shared" si="109"/>
        <v>0.10000000000012221</v>
      </c>
      <c r="E591">
        <v>35.9</v>
      </c>
      <c r="F591" s="31">
        <f>SUM($E$13:E591)</f>
        <v>16704</v>
      </c>
      <c r="G591" s="52">
        <f t="shared" si="110"/>
        <v>16.704000000000001</v>
      </c>
      <c r="H591" s="54">
        <f t="shared" si="107"/>
        <v>1.4625833333333333</v>
      </c>
      <c r="I591" s="87">
        <f t="shared" si="111"/>
        <v>-1.196666666665204E-5</v>
      </c>
      <c r="J591" s="54">
        <f t="shared" si="112"/>
        <v>0.71799999999912245</v>
      </c>
      <c r="K591" s="54">
        <f t="shared" si="113"/>
        <v>0.7445833333342109</v>
      </c>
      <c r="L591" s="58"/>
      <c r="M591" s="59"/>
      <c r="N591" s="56">
        <f t="shared" si="114"/>
        <v>75.981204166666771</v>
      </c>
      <c r="O591" s="56">
        <f t="shared" si="115"/>
        <v>7.4458333333512081E-2</v>
      </c>
      <c r="P591" s="56">
        <f>SUM($O$13:O591)</f>
        <v>42.573204166666791</v>
      </c>
      <c r="Q591" s="56">
        <f t="shared" si="116"/>
        <v>33.40799999999998</v>
      </c>
    </row>
    <row r="592" spans="1:17" x14ac:dyDescent="0.35">
      <c r="A592" s="63">
        <v>0.50329861111111118</v>
      </c>
      <c r="B592" s="81">
        <f t="shared" si="108"/>
        <v>3122.0000000000082</v>
      </c>
      <c r="C592" s="54">
        <f t="shared" si="117"/>
        <v>52.033333333333474</v>
      </c>
      <c r="D592" s="54">
        <f t="shared" si="109"/>
        <v>8.3333333333399651E-2</v>
      </c>
      <c r="E592">
        <v>38.1</v>
      </c>
      <c r="F592" s="31">
        <f>SUM($E$13:E592)</f>
        <v>16742.099999999999</v>
      </c>
      <c r="G592" s="52">
        <f t="shared" si="110"/>
        <v>16.742099999999997</v>
      </c>
      <c r="H592" s="54">
        <f t="shared" si="107"/>
        <v>1.4625833333333333</v>
      </c>
      <c r="I592" s="87">
        <f t="shared" si="111"/>
        <v>-1.5239999999987874E-5</v>
      </c>
      <c r="J592" s="54">
        <f t="shared" si="112"/>
        <v>0.91439999999927235</v>
      </c>
      <c r="K592" s="54">
        <f t="shared" si="113"/>
        <v>0.548183333334061</v>
      </c>
      <c r="L592" s="58"/>
      <c r="M592" s="59"/>
      <c r="N592" s="56">
        <f t="shared" si="114"/>
        <v>76.103086111111324</v>
      </c>
      <c r="O592" s="56">
        <f t="shared" si="115"/>
        <v>4.568194444454144E-2</v>
      </c>
      <c r="P592" s="56">
        <f>SUM($O$13:O592)</f>
        <v>42.61888611111133</v>
      </c>
      <c r="Q592" s="56">
        <f t="shared" si="116"/>
        <v>33.484199999999994</v>
      </c>
    </row>
    <row r="593" spans="1:17" x14ac:dyDescent="0.35">
      <c r="A593" s="63">
        <v>0.50336805555555553</v>
      </c>
      <c r="B593" s="81">
        <f t="shared" si="108"/>
        <v>3127.9999999999964</v>
      </c>
      <c r="C593" s="54">
        <f t="shared" si="117"/>
        <v>52.133333333333276</v>
      </c>
      <c r="D593" s="54">
        <f t="shared" si="109"/>
        <v>9.9999999999802469E-2</v>
      </c>
      <c r="E593">
        <v>32.6</v>
      </c>
      <c r="F593" s="31">
        <f>SUM($E$13:E593)</f>
        <v>16774.699999999997</v>
      </c>
      <c r="G593" s="52">
        <f t="shared" si="110"/>
        <v>16.774699999999996</v>
      </c>
      <c r="H593" s="54">
        <f t="shared" si="107"/>
        <v>1.4625833333333333</v>
      </c>
      <c r="I593" s="87">
        <f t="shared" si="111"/>
        <v>-1.0866666666688131E-5</v>
      </c>
      <c r="J593" s="54">
        <f t="shared" si="112"/>
        <v>0.65200000000128788</v>
      </c>
      <c r="K593" s="54">
        <f t="shared" si="113"/>
        <v>0.81058333333204546</v>
      </c>
      <c r="L593" s="58"/>
      <c r="M593" s="59"/>
      <c r="N593" s="56">
        <f t="shared" si="114"/>
        <v>76.249344444444361</v>
      </c>
      <c r="O593" s="56">
        <f t="shared" si="115"/>
        <v>8.1058333333044436E-2</v>
      </c>
      <c r="P593" s="56">
        <f>SUM($O$13:O593)</f>
        <v>42.699944444444377</v>
      </c>
      <c r="Q593" s="56">
        <f t="shared" si="116"/>
        <v>33.549399999999984</v>
      </c>
    </row>
    <row r="594" spans="1:17" x14ac:dyDescent="0.35">
      <c r="A594" s="63">
        <v>0.50342592592592594</v>
      </c>
      <c r="B594" s="81">
        <f t="shared" si="108"/>
        <v>3133.0000000000005</v>
      </c>
      <c r="C594" s="54">
        <f t="shared" si="117"/>
        <v>52.216666666666676</v>
      </c>
      <c r="D594" s="54">
        <f t="shared" si="109"/>
        <v>8.3333333333399651E-2</v>
      </c>
      <c r="E594">
        <v>42.6</v>
      </c>
      <c r="F594" s="31">
        <f>SUM($E$13:E594)</f>
        <v>16817.299999999996</v>
      </c>
      <c r="G594" s="52">
        <f t="shared" si="110"/>
        <v>16.817299999999996</v>
      </c>
      <c r="H594" s="54">
        <f t="shared" si="107"/>
        <v>1.4625833333333333</v>
      </c>
      <c r="I594" s="87">
        <f t="shared" si="111"/>
        <v>-1.703999999998644E-5</v>
      </c>
      <c r="J594" s="54">
        <f t="shared" si="112"/>
        <v>1.0223999999991864</v>
      </c>
      <c r="K594" s="54">
        <f t="shared" si="113"/>
        <v>0.44018333333414694</v>
      </c>
      <c r="L594" s="58"/>
      <c r="M594" s="59"/>
      <c r="N594" s="56">
        <f t="shared" si="114"/>
        <v>76.3712263888889</v>
      </c>
      <c r="O594" s="56">
        <f t="shared" si="115"/>
        <v>3.6681944444541439E-2</v>
      </c>
      <c r="P594" s="56">
        <f>SUM($O$13:O594)</f>
        <v>42.736626388888915</v>
      </c>
      <c r="Q594" s="56">
        <f t="shared" si="116"/>
        <v>33.634599999999985</v>
      </c>
    </row>
    <row r="595" spans="1:17" x14ac:dyDescent="0.35">
      <c r="A595" s="63">
        <v>0.5034953703703704</v>
      </c>
      <c r="B595" s="81">
        <f t="shared" si="108"/>
        <v>3139.0000000000014</v>
      </c>
      <c r="C595" s="54">
        <f t="shared" si="117"/>
        <v>52.316666666666691</v>
      </c>
      <c r="D595" s="54">
        <f t="shared" si="109"/>
        <v>0.10000000000001563</v>
      </c>
      <c r="E595">
        <v>34.200000000000003</v>
      </c>
      <c r="F595" s="31">
        <f>SUM($E$13:E595)</f>
        <v>16851.499999999996</v>
      </c>
      <c r="G595" s="52">
        <f t="shared" si="110"/>
        <v>16.851499999999998</v>
      </c>
      <c r="H595" s="54">
        <f t="shared" si="107"/>
        <v>1.4625833333333333</v>
      </c>
      <c r="I595" s="87">
        <f t="shared" si="111"/>
        <v>-1.1399999999998219E-5</v>
      </c>
      <c r="J595" s="54">
        <f t="shared" si="112"/>
        <v>0.68399999999989314</v>
      </c>
      <c r="K595" s="54">
        <f t="shared" si="113"/>
        <v>0.77858333333344021</v>
      </c>
      <c r="L595" s="58"/>
      <c r="M595" s="59"/>
      <c r="N595" s="56">
        <f t="shared" si="114"/>
        <v>76.517484722222264</v>
      </c>
      <c r="O595" s="56">
        <f t="shared" si="115"/>
        <v>7.7858333333356192E-2</v>
      </c>
      <c r="P595" s="56">
        <f>SUM($O$13:O595)</f>
        <v>42.814484722222268</v>
      </c>
      <c r="Q595" s="56">
        <f t="shared" si="116"/>
        <v>33.702999999999996</v>
      </c>
    </row>
    <row r="596" spans="1:17" x14ac:dyDescent="0.35">
      <c r="A596" s="63">
        <v>0.5035532407407407</v>
      </c>
      <c r="B596" s="81">
        <f t="shared" si="108"/>
        <v>3143.9999999999927</v>
      </c>
      <c r="C596" s="54">
        <f t="shared" si="117"/>
        <v>52.399999999999878</v>
      </c>
      <c r="D596" s="54">
        <f t="shared" si="109"/>
        <v>8.3333333333186488E-2</v>
      </c>
      <c r="E596">
        <v>40</v>
      </c>
      <c r="F596" s="31">
        <f>SUM($E$13:E596)</f>
        <v>16891.499999999996</v>
      </c>
      <c r="G596" s="52">
        <f t="shared" si="110"/>
        <v>16.891499999999997</v>
      </c>
      <c r="H596" s="54">
        <f t="shared" si="107"/>
        <v>1.4625833333333333</v>
      </c>
      <c r="I596" s="87">
        <f t="shared" si="111"/>
        <v>-1.6000000000028192E-5</v>
      </c>
      <c r="J596" s="54">
        <f t="shared" si="112"/>
        <v>0.96000000000169161</v>
      </c>
      <c r="K596" s="54">
        <f t="shared" si="113"/>
        <v>0.50258333333164174</v>
      </c>
      <c r="L596" s="58"/>
      <c r="M596" s="59"/>
      <c r="N596" s="56">
        <f t="shared" si="114"/>
        <v>76.63936666666649</v>
      </c>
      <c r="O596" s="56">
        <f t="shared" si="115"/>
        <v>4.1881944444229678E-2</v>
      </c>
      <c r="P596" s="56">
        <f>SUM($O$13:O596)</f>
        <v>42.856366666666496</v>
      </c>
      <c r="Q596" s="56">
        <f t="shared" si="116"/>
        <v>33.782999999999994</v>
      </c>
    </row>
    <row r="597" spans="1:17" x14ac:dyDescent="0.35">
      <c r="A597" s="63">
        <v>0.50362268518518516</v>
      </c>
      <c r="B597" s="81">
        <f t="shared" si="108"/>
        <v>3150</v>
      </c>
      <c r="C597" s="54">
        <f t="shared" si="117"/>
        <v>52.5</v>
      </c>
      <c r="D597" s="54">
        <f t="shared" si="109"/>
        <v>0.10000000000012221</v>
      </c>
      <c r="E597">
        <v>38.6</v>
      </c>
      <c r="F597" s="31">
        <f>SUM($E$13:E597)</f>
        <v>16930.099999999995</v>
      </c>
      <c r="G597" s="52">
        <f t="shared" si="110"/>
        <v>16.930099999999996</v>
      </c>
      <c r="H597" s="54">
        <f t="shared" si="107"/>
        <v>1.4625833333333333</v>
      </c>
      <c r="I597" s="87">
        <f t="shared" si="111"/>
        <v>-1.2866666666650942E-5</v>
      </c>
      <c r="J597" s="54">
        <f t="shared" si="112"/>
        <v>0.77199999999905655</v>
      </c>
      <c r="K597" s="54">
        <f t="shared" si="113"/>
        <v>0.69058333333427679</v>
      </c>
      <c r="L597" s="58"/>
      <c r="M597" s="59"/>
      <c r="N597" s="56">
        <f t="shared" si="114"/>
        <v>76.785624999999996</v>
      </c>
      <c r="O597" s="56">
        <f t="shared" si="115"/>
        <v>6.9058333333512079E-2</v>
      </c>
      <c r="P597" s="56">
        <f>SUM($O$13:O597)</f>
        <v>42.925425000000011</v>
      </c>
      <c r="Q597" s="56">
        <f t="shared" si="116"/>
        <v>33.860199999999985</v>
      </c>
    </row>
    <row r="598" spans="1:17" x14ac:dyDescent="0.35">
      <c r="A598" s="63">
        <v>0.50368055555555558</v>
      </c>
      <c r="B598" s="81">
        <f t="shared" si="108"/>
        <v>3155.0000000000041</v>
      </c>
      <c r="C598" s="54">
        <f t="shared" si="117"/>
        <v>52.5833333333334</v>
      </c>
      <c r="D598" s="54">
        <f t="shared" si="109"/>
        <v>8.3333333333399651E-2</v>
      </c>
      <c r="E598">
        <v>38.6</v>
      </c>
      <c r="F598" s="31">
        <f>SUM($E$13:E598)</f>
        <v>16968.699999999993</v>
      </c>
      <c r="G598" s="52">
        <f t="shared" si="110"/>
        <v>16.968699999999995</v>
      </c>
      <c r="H598" s="54">
        <f t="shared" si="107"/>
        <v>1.4625833333333333</v>
      </c>
      <c r="I598" s="87">
        <f t="shared" si="111"/>
        <v>-1.5439999999987712E-5</v>
      </c>
      <c r="J598" s="54">
        <f t="shared" si="112"/>
        <v>0.92639999999926281</v>
      </c>
      <c r="K598" s="54">
        <f t="shared" si="113"/>
        <v>0.53618333333407053</v>
      </c>
      <c r="L598" s="58"/>
      <c r="M598" s="59"/>
      <c r="N598" s="56">
        <f t="shared" si="114"/>
        <v>76.907506944444549</v>
      </c>
      <c r="O598" s="56">
        <f t="shared" si="115"/>
        <v>4.4681944444541433E-2</v>
      </c>
      <c r="P598" s="56">
        <f>SUM($O$13:O598)</f>
        <v>42.970106944444552</v>
      </c>
      <c r="Q598" s="56">
        <f t="shared" si="116"/>
        <v>33.937399999999997</v>
      </c>
    </row>
    <row r="599" spans="1:17" x14ac:dyDescent="0.35">
      <c r="A599" s="63">
        <v>0.50373842592592599</v>
      </c>
      <c r="B599" s="81">
        <f t="shared" si="108"/>
        <v>3160.0000000000082</v>
      </c>
      <c r="C599" s="54">
        <f t="shared" si="117"/>
        <v>52.666666666666799</v>
      </c>
      <c r="D599" s="54">
        <f t="shared" si="109"/>
        <v>8.3333333333399651E-2</v>
      </c>
      <c r="E599">
        <v>39.4</v>
      </c>
      <c r="F599" s="31">
        <f>SUM($E$13:E599)</f>
        <v>17008.099999999995</v>
      </c>
      <c r="G599" s="52">
        <f t="shared" si="110"/>
        <v>17.008099999999995</v>
      </c>
      <c r="H599" s="54">
        <f t="shared" si="107"/>
        <v>1.4625833333333333</v>
      </c>
      <c r="I599" s="87">
        <f t="shared" si="111"/>
        <v>-1.5759999999987459E-5</v>
      </c>
      <c r="J599" s="54">
        <f t="shared" si="112"/>
        <v>0.94559999999924749</v>
      </c>
      <c r="K599" s="54">
        <f t="shared" si="113"/>
        <v>0.51698333333408586</v>
      </c>
      <c r="L599" s="58"/>
      <c r="M599" s="59"/>
      <c r="N599" s="56">
        <f t="shared" si="114"/>
        <v>77.029388888889088</v>
      </c>
      <c r="O599" s="56">
        <f t="shared" si="115"/>
        <v>4.3081944444541442E-2</v>
      </c>
      <c r="P599" s="56">
        <f>SUM($O$13:O599)</f>
        <v>43.013188888889097</v>
      </c>
      <c r="Q599" s="56">
        <f t="shared" si="116"/>
        <v>34.016199999999991</v>
      </c>
    </row>
    <row r="600" spans="1:17" x14ac:dyDescent="0.35">
      <c r="A600" s="63">
        <v>0.50380787037037034</v>
      </c>
      <c r="B600" s="81">
        <f t="shared" si="108"/>
        <v>3165.9999999999959</v>
      </c>
      <c r="C600" s="54">
        <f t="shared" si="117"/>
        <v>52.766666666666602</v>
      </c>
      <c r="D600" s="54">
        <f t="shared" si="109"/>
        <v>9.9999999999802469E-2</v>
      </c>
      <c r="E600">
        <v>41.5</v>
      </c>
      <c r="F600" s="31">
        <f>SUM($E$13:E600)</f>
        <v>17049.599999999995</v>
      </c>
      <c r="G600" s="52">
        <f t="shared" si="110"/>
        <v>17.049599999999995</v>
      </c>
      <c r="H600" s="54">
        <f t="shared" si="107"/>
        <v>1.4625833333333333</v>
      </c>
      <c r="I600" s="87">
        <f t="shared" si="111"/>
        <v>-1.3833333333360659E-5</v>
      </c>
      <c r="J600" s="54">
        <f t="shared" si="112"/>
        <v>0.83000000000163954</v>
      </c>
      <c r="K600" s="54">
        <f t="shared" si="113"/>
        <v>0.63258333333169381</v>
      </c>
      <c r="L600" s="58"/>
      <c r="M600" s="59"/>
      <c r="N600" s="56">
        <f t="shared" si="114"/>
        <v>77.175647222222125</v>
      </c>
      <c r="O600" s="56">
        <f t="shared" si="115"/>
        <v>6.3258333333044425E-2</v>
      </c>
      <c r="P600" s="56">
        <f>SUM($O$13:O600)</f>
        <v>43.076447222222143</v>
      </c>
      <c r="Q600" s="56">
        <f t="shared" si="116"/>
        <v>34.099199999999982</v>
      </c>
    </row>
    <row r="601" spans="1:17" x14ac:dyDescent="0.35">
      <c r="A601" s="63">
        <v>0.50386574074074075</v>
      </c>
      <c r="B601" s="81">
        <f t="shared" si="108"/>
        <v>3171</v>
      </c>
      <c r="C601" s="54">
        <f t="shared" si="117"/>
        <v>52.85</v>
      </c>
      <c r="D601" s="54">
        <f t="shared" si="109"/>
        <v>8.3333333333399651E-2</v>
      </c>
      <c r="E601">
        <v>35.1</v>
      </c>
      <c r="F601" s="31">
        <f>SUM($E$13:E601)</f>
        <v>17084.699999999993</v>
      </c>
      <c r="G601" s="52">
        <f t="shared" si="110"/>
        <v>17.084699999999994</v>
      </c>
      <c r="H601" s="54">
        <f t="shared" si="107"/>
        <v>1.4625833333333333</v>
      </c>
      <c r="I601" s="87">
        <f t="shared" si="111"/>
        <v>-1.4039999999988829E-5</v>
      </c>
      <c r="J601" s="54">
        <f t="shared" si="112"/>
        <v>0.84239999999932968</v>
      </c>
      <c r="K601" s="54">
        <f t="shared" si="113"/>
        <v>0.62018333333400366</v>
      </c>
      <c r="L601" s="58"/>
      <c r="M601" s="59"/>
      <c r="N601" s="56">
        <f t="shared" si="114"/>
        <v>77.297529166666664</v>
      </c>
      <c r="O601" s="56">
        <f t="shared" si="115"/>
        <v>5.1681944444541432E-2</v>
      </c>
      <c r="P601" s="56">
        <f>SUM($O$13:O601)</f>
        <v>43.128129166666682</v>
      </c>
      <c r="Q601" s="56">
        <f t="shared" si="116"/>
        <v>34.169399999999982</v>
      </c>
    </row>
    <row r="602" spans="1:17" x14ac:dyDescent="0.35">
      <c r="A602" s="63">
        <v>0.50392361111111106</v>
      </c>
      <c r="B602" s="81">
        <f t="shared" si="108"/>
        <v>3175.9999999999977</v>
      </c>
      <c r="C602" s="54">
        <f t="shared" si="117"/>
        <v>52.933333333333294</v>
      </c>
      <c r="D602" s="54">
        <f t="shared" si="109"/>
        <v>8.3333333333293069E-2</v>
      </c>
      <c r="E602">
        <v>36</v>
      </c>
      <c r="F602" s="31">
        <f>SUM($E$13:E602)</f>
        <v>17120.699999999993</v>
      </c>
      <c r="G602" s="52">
        <f t="shared" si="110"/>
        <v>17.120699999999992</v>
      </c>
      <c r="H602" s="54">
        <f t="shared" si="107"/>
        <v>1.4625833333333333</v>
      </c>
      <c r="I602" s="87">
        <f t="shared" si="111"/>
        <v>-1.4400000000006957E-5</v>
      </c>
      <c r="J602" s="54">
        <f t="shared" si="112"/>
        <v>0.86400000000041743</v>
      </c>
      <c r="K602" s="54">
        <f t="shared" si="113"/>
        <v>0.59858333333291591</v>
      </c>
      <c r="L602" s="58"/>
      <c r="M602" s="59"/>
      <c r="N602" s="56">
        <f t="shared" si="114"/>
        <v>77.41941111111106</v>
      </c>
      <c r="O602" s="56">
        <f t="shared" si="115"/>
        <v>4.9881944444385561E-2</v>
      </c>
      <c r="P602" s="56">
        <f>SUM($O$13:O602)</f>
        <v>43.178011111111068</v>
      </c>
      <c r="Q602" s="56">
        <f t="shared" si="116"/>
        <v>34.241399999999992</v>
      </c>
    </row>
    <row r="603" spans="1:17" x14ac:dyDescent="0.35">
      <c r="A603" s="63">
        <v>0.50399305555555551</v>
      </c>
      <c r="B603" s="81">
        <f t="shared" si="108"/>
        <v>3181.9999999999923</v>
      </c>
      <c r="C603" s="54">
        <f t="shared" si="117"/>
        <v>53.033333333333204</v>
      </c>
      <c r="D603" s="54">
        <f t="shared" si="109"/>
        <v>9.9999999999909051E-2</v>
      </c>
      <c r="E603">
        <v>36</v>
      </c>
      <c r="F603" s="31">
        <f>SUM($E$13:E603)</f>
        <v>17156.699999999993</v>
      </c>
      <c r="G603" s="52">
        <f t="shared" si="110"/>
        <v>17.156699999999994</v>
      </c>
      <c r="H603" s="54">
        <f t="shared" si="107"/>
        <v>1.4625833333333333</v>
      </c>
      <c r="I603" s="87">
        <f t="shared" si="111"/>
        <v>-1.2000000000010913E-5</v>
      </c>
      <c r="J603" s="54">
        <f t="shared" si="112"/>
        <v>0.72000000000065478</v>
      </c>
      <c r="K603" s="54">
        <f t="shared" si="113"/>
        <v>0.74258333333267856</v>
      </c>
      <c r="L603" s="58"/>
      <c r="M603" s="59"/>
      <c r="N603" s="56">
        <f t="shared" si="114"/>
        <v>77.565669444444254</v>
      </c>
      <c r="O603" s="56">
        <f t="shared" si="115"/>
        <v>7.4258333333200324E-2</v>
      </c>
      <c r="P603" s="56">
        <f>SUM($O$13:O603)</f>
        <v>43.252269444444266</v>
      </c>
      <c r="Q603" s="56">
        <f t="shared" si="116"/>
        <v>34.313399999999987</v>
      </c>
    </row>
    <row r="604" spans="1:17" x14ac:dyDescent="0.35">
      <c r="A604" s="63">
        <v>0.50405092592592593</v>
      </c>
      <c r="B604" s="81">
        <f t="shared" si="108"/>
        <v>3186.9999999999964</v>
      </c>
      <c r="C604" s="54">
        <f t="shared" si="117"/>
        <v>53.116666666666603</v>
      </c>
      <c r="D604" s="54">
        <f t="shared" si="109"/>
        <v>8.3333333333399651E-2</v>
      </c>
      <c r="E604">
        <v>37.799999999999997</v>
      </c>
      <c r="F604" s="31">
        <f>SUM($E$13:E604)</f>
        <v>17194.499999999993</v>
      </c>
      <c r="G604" s="52">
        <f t="shared" si="110"/>
        <v>17.194499999999994</v>
      </c>
      <c r="H604" s="54">
        <f t="shared" si="107"/>
        <v>1.4625833333333333</v>
      </c>
      <c r="I604" s="87">
        <f t="shared" si="111"/>
        <v>-1.5119999999987968E-5</v>
      </c>
      <c r="J604" s="54">
        <f t="shared" si="112"/>
        <v>0.90719999999927803</v>
      </c>
      <c r="K604" s="54">
        <f t="shared" si="113"/>
        <v>0.55538333333405532</v>
      </c>
      <c r="L604" s="58"/>
      <c r="M604" s="59"/>
      <c r="N604" s="56">
        <f t="shared" si="114"/>
        <v>77.687551388888792</v>
      </c>
      <c r="O604" s="56">
        <f t="shared" si="115"/>
        <v>4.6281944444541444E-2</v>
      </c>
      <c r="P604" s="56">
        <f>SUM($O$13:O604)</f>
        <v>43.298551388888811</v>
      </c>
      <c r="Q604" s="56">
        <f t="shared" si="116"/>
        <v>34.388999999999982</v>
      </c>
    </row>
    <row r="605" spans="1:17" x14ac:dyDescent="0.35">
      <c r="A605" s="63">
        <v>0.50410879629629635</v>
      </c>
      <c r="B605" s="81">
        <f t="shared" si="108"/>
        <v>3192</v>
      </c>
      <c r="C605" s="54">
        <f t="shared" si="117"/>
        <v>53.2</v>
      </c>
      <c r="D605" s="54">
        <f t="shared" si="109"/>
        <v>8.3333333333399651E-2</v>
      </c>
      <c r="E605">
        <v>36.5</v>
      </c>
      <c r="F605" s="31">
        <f>SUM($E$13:E605)</f>
        <v>17230.999999999993</v>
      </c>
      <c r="G605" s="52">
        <f t="shared" si="110"/>
        <v>17.230999999999991</v>
      </c>
      <c r="H605" s="54">
        <f t="shared" si="107"/>
        <v>1.4625833333333333</v>
      </c>
      <c r="I605" s="87">
        <f t="shared" si="111"/>
        <v>-1.4599999999988381E-5</v>
      </c>
      <c r="J605" s="54">
        <f t="shared" si="112"/>
        <v>0.87599999999930289</v>
      </c>
      <c r="K605" s="54">
        <f t="shared" si="113"/>
        <v>0.58658333333403045</v>
      </c>
      <c r="L605" s="58"/>
      <c r="M605" s="59"/>
      <c r="N605" s="56">
        <f t="shared" si="114"/>
        <v>77.809433333333345</v>
      </c>
      <c r="O605" s="56">
        <f t="shared" si="115"/>
        <v>4.8881944444541442E-2</v>
      </c>
      <c r="P605" s="56">
        <f>SUM($O$13:O605)</f>
        <v>43.347433333333349</v>
      </c>
      <c r="Q605" s="56">
        <f t="shared" si="116"/>
        <v>34.461999999999996</v>
      </c>
    </row>
    <row r="606" spans="1:17" x14ac:dyDescent="0.35">
      <c r="A606" s="63">
        <v>0.5041782407407408</v>
      </c>
      <c r="B606" s="81">
        <f t="shared" si="108"/>
        <v>3198.0000000000073</v>
      </c>
      <c r="C606" s="54">
        <f t="shared" si="117"/>
        <v>53.300000000000125</v>
      </c>
      <c r="D606" s="54">
        <f t="shared" si="109"/>
        <v>0.10000000000012221</v>
      </c>
      <c r="E606">
        <v>38.1</v>
      </c>
      <c r="F606" s="31">
        <f>SUM($E$13:E606)</f>
        <v>17269.099999999991</v>
      </c>
      <c r="G606" s="52">
        <f t="shared" si="110"/>
        <v>17.269099999999991</v>
      </c>
      <c r="H606" s="54">
        <f t="shared" si="107"/>
        <v>1.4625833333333333</v>
      </c>
      <c r="I606" s="87">
        <f t="shared" si="111"/>
        <v>-1.2699999999984479E-5</v>
      </c>
      <c r="J606" s="54">
        <f t="shared" si="112"/>
        <v>0.76199999999906876</v>
      </c>
      <c r="K606" s="54">
        <f t="shared" si="113"/>
        <v>0.70058333333426459</v>
      </c>
      <c r="L606" s="58"/>
      <c r="M606" s="59"/>
      <c r="N606" s="56">
        <f t="shared" si="114"/>
        <v>77.955691666666851</v>
      </c>
      <c r="O606" s="56">
        <f t="shared" si="115"/>
        <v>7.0058333333512079E-2</v>
      </c>
      <c r="P606" s="56">
        <f>SUM($O$13:O606)</f>
        <v>43.417491666666862</v>
      </c>
      <c r="Q606" s="56">
        <f t="shared" si="116"/>
        <v>34.538199999999989</v>
      </c>
    </row>
    <row r="607" spans="1:17" x14ac:dyDescent="0.35">
      <c r="A607" s="63">
        <v>0.50423611111111111</v>
      </c>
      <c r="B607" s="81">
        <f t="shared" si="108"/>
        <v>3202.9999999999986</v>
      </c>
      <c r="C607" s="54">
        <f t="shared" si="117"/>
        <v>53.383333333333312</v>
      </c>
      <c r="D607" s="54">
        <f t="shared" si="109"/>
        <v>8.3333333333186488E-2</v>
      </c>
      <c r="E607">
        <v>39.799999999999997</v>
      </c>
      <c r="F607" s="31">
        <f>SUM($E$13:E607)</f>
        <v>17308.899999999991</v>
      </c>
      <c r="G607" s="52">
        <f t="shared" si="110"/>
        <v>17.308899999999991</v>
      </c>
      <c r="H607" s="54">
        <f t="shared" si="107"/>
        <v>1.4625833333333333</v>
      </c>
      <c r="I607" s="87">
        <f t="shared" si="111"/>
        <v>-1.5920000000028054E-5</v>
      </c>
      <c r="J607" s="54">
        <f t="shared" si="112"/>
        <v>0.95520000000168315</v>
      </c>
      <c r="K607" s="54">
        <f t="shared" si="113"/>
        <v>0.5073833333316502</v>
      </c>
      <c r="L607" s="58"/>
      <c r="M607" s="59"/>
      <c r="N607" s="56">
        <f t="shared" si="114"/>
        <v>78.077573611111077</v>
      </c>
      <c r="O607" s="56">
        <f t="shared" si="115"/>
        <v>4.2281944444229676E-2</v>
      </c>
      <c r="P607" s="56">
        <f>SUM($O$13:O607)</f>
        <v>43.459773611111089</v>
      </c>
      <c r="Q607" s="56">
        <f t="shared" si="116"/>
        <v>34.617799999999988</v>
      </c>
    </row>
    <row r="608" spans="1:17" x14ac:dyDescent="0.35">
      <c r="A608" s="63">
        <v>0.50429398148148141</v>
      </c>
      <c r="B608" s="81">
        <f t="shared" si="108"/>
        <v>3207.99999999999</v>
      </c>
      <c r="C608" s="54">
        <f t="shared" si="117"/>
        <v>53.466666666666498</v>
      </c>
      <c r="D608" s="54">
        <f t="shared" si="109"/>
        <v>8.3333333333186488E-2</v>
      </c>
      <c r="E608">
        <v>37.4</v>
      </c>
      <c r="F608" s="31">
        <f>SUM($E$13:E608)</f>
        <v>17346.299999999992</v>
      </c>
      <c r="G608" s="52">
        <f t="shared" si="110"/>
        <v>17.346299999999992</v>
      </c>
      <c r="H608" s="54">
        <f t="shared" si="107"/>
        <v>1.4625833333333333</v>
      </c>
      <c r="I608" s="87">
        <f t="shared" si="111"/>
        <v>-1.496000000002636E-5</v>
      </c>
      <c r="J608" s="54">
        <f t="shared" si="112"/>
        <v>0.89760000000158169</v>
      </c>
      <c r="K608" s="54">
        <f t="shared" si="113"/>
        <v>0.56498333333175166</v>
      </c>
      <c r="L608" s="58"/>
      <c r="M608" s="59"/>
      <c r="N608" s="56">
        <f t="shared" si="114"/>
        <v>78.199455555555303</v>
      </c>
      <c r="O608" s="56">
        <f t="shared" si="115"/>
        <v>4.7081944444229674E-2</v>
      </c>
      <c r="P608" s="56">
        <f>SUM($O$13:O608)</f>
        <v>43.506855555555319</v>
      </c>
      <c r="Q608" s="56">
        <f t="shared" si="116"/>
        <v>34.692599999999985</v>
      </c>
    </row>
    <row r="609" spans="1:17" x14ac:dyDescent="0.35">
      <c r="A609" s="63">
        <v>0.50435185185185183</v>
      </c>
      <c r="B609" s="81">
        <f t="shared" si="108"/>
        <v>3212.9999999999936</v>
      </c>
      <c r="C609" s="54">
        <f t="shared" si="117"/>
        <v>53.549999999999898</v>
      </c>
      <c r="D609" s="54">
        <f t="shared" si="109"/>
        <v>8.3333333333399651E-2</v>
      </c>
      <c r="E609">
        <v>37.299999999999997</v>
      </c>
      <c r="F609" s="31">
        <f>SUM($E$13:E609)</f>
        <v>17383.599999999991</v>
      </c>
      <c r="G609" s="52">
        <f t="shared" si="110"/>
        <v>17.383599999999991</v>
      </c>
      <c r="H609" s="54">
        <f t="shared" si="107"/>
        <v>1.4625833333333333</v>
      </c>
      <c r="I609" s="87">
        <f t="shared" si="111"/>
        <v>-1.4919999999988126E-5</v>
      </c>
      <c r="J609" s="54">
        <f t="shared" si="112"/>
        <v>0.89519999999928757</v>
      </c>
      <c r="K609" s="54">
        <f t="shared" si="113"/>
        <v>0.56738333333404578</v>
      </c>
      <c r="L609" s="58"/>
      <c r="M609" s="59"/>
      <c r="N609" s="56">
        <f t="shared" si="114"/>
        <v>78.321337499999856</v>
      </c>
      <c r="O609" s="56">
        <f t="shared" si="115"/>
        <v>4.7281944444541445E-2</v>
      </c>
      <c r="P609" s="56">
        <f>SUM($O$13:O609)</f>
        <v>43.554137499999861</v>
      </c>
      <c r="Q609" s="56">
        <f t="shared" si="116"/>
        <v>34.767199999999995</v>
      </c>
    </row>
    <row r="610" spans="1:17" x14ac:dyDescent="0.35">
      <c r="A610" s="63">
        <v>0.50442129629629628</v>
      </c>
      <c r="B610" s="81">
        <f t="shared" si="108"/>
        <v>3219.0000000000014</v>
      </c>
      <c r="C610" s="54">
        <f t="shared" si="117"/>
        <v>53.65000000000002</v>
      </c>
      <c r="D610" s="54">
        <f t="shared" si="109"/>
        <v>0.10000000000012221</v>
      </c>
      <c r="E610">
        <v>38.6</v>
      </c>
      <c r="F610" s="31">
        <f>SUM($E$13:E610)</f>
        <v>17422.19999999999</v>
      </c>
      <c r="G610" s="52">
        <f t="shared" si="110"/>
        <v>17.422199999999989</v>
      </c>
      <c r="H610" s="54">
        <f t="shared" si="107"/>
        <v>1.4625833333333333</v>
      </c>
      <c r="I610" s="87">
        <f t="shared" si="111"/>
        <v>-1.2866666666650942E-5</v>
      </c>
      <c r="J610" s="54">
        <f t="shared" si="112"/>
        <v>0.77199999999905655</v>
      </c>
      <c r="K610" s="54">
        <f t="shared" si="113"/>
        <v>0.69058333333427679</v>
      </c>
      <c r="L610" s="58"/>
      <c r="M610" s="59"/>
      <c r="N610" s="56">
        <f t="shared" si="114"/>
        <v>78.467595833333363</v>
      </c>
      <c r="O610" s="56">
        <f t="shared" si="115"/>
        <v>6.9058333333512079E-2</v>
      </c>
      <c r="P610" s="56">
        <f>SUM($O$13:O610)</f>
        <v>43.623195833333376</v>
      </c>
      <c r="Q610" s="56">
        <f t="shared" si="116"/>
        <v>34.844399999999986</v>
      </c>
    </row>
    <row r="611" spans="1:17" x14ac:dyDescent="0.35">
      <c r="A611" s="63">
        <v>0.5044791666666667</v>
      </c>
      <c r="B611" s="81">
        <f t="shared" si="108"/>
        <v>3224.000000000005</v>
      </c>
      <c r="C611" s="54">
        <f t="shared" si="117"/>
        <v>53.73333333333342</v>
      </c>
      <c r="D611" s="54">
        <f t="shared" si="109"/>
        <v>8.3333333333399651E-2</v>
      </c>
      <c r="E611">
        <v>37.5</v>
      </c>
      <c r="F611" s="31">
        <f>SUM($E$13:E611)</f>
        <v>17459.69999999999</v>
      </c>
      <c r="G611" s="52">
        <f t="shared" si="110"/>
        <v>17.459699999999991</v>
      </c>
      <c r="H611" s="54">
        <f t="shared" si="107"/>
        <v>1.4625833333333333</v>
      </c>
      <c r="I611" s="87">
        <f t="shared" si="111"/>
        <v>-1.4999999999988064E-5</v>
      </c>
      <c r="J611" s="54">
        <f t="shared" si="112"/>
        <v>0.89999999999928382</v>
      </c>
      <c r="K611" s="54">
        <f t="shared" si="113"/>
        <v>0.56258333333404953</v>
      </c>
      <c r="L611" s="58"/>
      <c r="M611" s="59"/>
      <c r="N611" s="56">
        <f t="shared" si="114"/>
        <v>78.589477777777901</v>
      </c>
      <c r="O611" s="56">
        <f t="shared" si="115"/>
        <v>4.6881944444541433E-2</v>
      </c>
      <c r="P611" s="56">
        <f>SUM($O$13:O611)</f>
        <v>43.670077777777919</v>
      </c>
      <c r="Q611" s="56">
        <f t="shared" si="116"/>
        <v>34.919399999999982</v>
      </c>
    </row>
    <row r="612" spans="1:17" x14ac:dyDescent="0.35">
      <c r="A612" s="63">
        <v>0.50453703703703701</v>
      </c>
      <c r="B612" s="81">
        <f t="shared" si="108"/>
        <v>3228.9999999999964</v>
      </c>
      <c r="C612" s="54">
        <f t="shared" si="117"/>
        <v>53.816666666666606</v>
      </c>
      <c r="D612" s="54">
        <f t="shared" si="109"/>
        <v>8.3333333333186488E-2</v>
      </c>
      <c r="E612">
        <v>38.1</v>
      </c>
      <c r="F612" s="31">
        <f>SUM($E$13:E612)</f>
        <v>17497.799999999988</v>
      </c>
      <c r="G612" s="52">
        <f t="shared" si="110"/>
        <v>17.497799999999987</v>
      </c>
      <c r="H612" s="54">
        <f t="shared" si="107"/>
        <v>1.4625833333333333</v>
      </c>
      <c r="I612" s="87">
        <f t="shared" si="111"/>
        <v>-1.5240000000026856E-5</v>
      </c>
      <c r="J612" s="54">
        <f t="shared" si="112"/>
        <v>0.91440000000161137</v>
      </c>
      <c r="K612" s="54">
        <f t="shared" si="113"/>
        <v>0.54818333333172198</v>
      </c>
      <c r="L612" s="58"/>
      <c r="M612" s="59"/>
      <c r="N612" s="56">
        <f t="shared" si="114"/>
        <v>78.711359722222127</v>
      </c>
      <c r="O612" s="56">
        <f t="shared" si="115"/>
        <v>4.5681944444229669E-2</v>
      </c>
      <c r="P612" s="56">
        <f>SUM($O$13:O612)</f>
        <v>43.715759722222153</v>
      </c>
      <c r="Q612" s="56">
        <f t="shared" si="116"/>
        <v>34.995599999999975</v>
      </c>
    </row>
    <row r="613" spans="1:17" x14ac:dyDescent="0.35">
      <c r="A613" s="63">
        <v>0.50460648148148146</v>
      </c>
      <c r="B613" s="81">
        <f t="shared" si="108"/>
        <v>3234.9999999999973</v>
      </c>
      <c r="C613" s="54">
        <f t="shared" si="117"/>
        <v>53.916666666666622</v>
      </c>
      <c r="D613" s="54">
        <f t="shared" si="109"/>
        <v>0.10000000000001563</v>
      </c>
      <c r="E613">
        <v>35.5</v>
      </c>
      <c r="F613" s="31">
        <f>SUM($E$13:E613)</f>
        <v>17533.299999999988</v>
      </c>
      <c r="G613" s="52">
        <f t="shared" si="110"/>
        <v>17.53329999999999</v>
      </c>
      <c r="H613" s="54">
        <f t="shared" si="107"/>
        <v>1.4625833333333333</v>
      </c>
      <c r="I613" s="87">
        <f t="shared" si="111"/>
        <v>-1.1833333333331486E-5</v>
      </c>
      <c r="J613" s="54">
        <f t="shared" si="112"/>
        <v>0.70999999999988905</v>
      </c>
      <c r="K613" s="54">
        <f t="shared" si="113"/>
        <v>0.75258333333344429</v>
      </c>
      <c r="L613" s="58"/>
      <c r="M613" s="59"/>
      <c r="N613" s="56">
        <f t="shared" si="114"/>
        <v>78.857618055555491</v>
      </c>
      <c r="O613" s="56">
        <f t="shared" si="115"/>
        <v>7.52583333333562E-2</v>
      </c>
      <c r="P613" s="56">
        <f>SUM($O$13:O613)</f>
        <v>43.791018055555512</v>
      </c>
      <c r="Q613" s="56">
        <f t="shared" si="116"/>
        <v>35.06659999999998</v>
      </c>
    </row>
    <row r="614" spans="1:17" x14ac:dyDescent="0.35">
      <c r="A614" s="63">
        <v>0.50466435185185188</v>
      </c>
      <c r="B614" s="81">
        <f t="shared" si="108"/>
        <v>3240.0000000000014</v>
      </c>
      <c r="C614" s="54">
        <f t="shared" si="117"/>
        <v>54.000000000000021</v>
      </c>
      <c r="D614" s="54">
        <f t="shared" si="109"/>
        <v>8.3333333333399651E-2</v>
      </c>
      <c r="E614">
        <v>39.1</v>
      </c>
      <c r="F614" s="31">
        <f>SUM($E$13:E614)</f>
        <v>17572.399999999987</v>
      </c>
      <c r="G614" s="52">
        <f t="shared" si="110"/>
        <v>17.572399999999988</v>
      </c>
      <c r="H614" s="54">
        <f t="shared" si="107"/>
        <v>1.4625833333333333</v>
      </c>
      <c r="I614" s="87">
        <f t="shared" si="111"/>
        <v>-1.5639999999987555E-5</v>
      </c>
      <c r="J614" s="54">
        <f t="shared" si="112"/>
        <v>0.93839999999925328</v>
      </c>
      <c r="K614" s="54">
        <f t="shared" si="113"/>
        <v>0.52418333333408007</v>
      </c>
      <c r="L614" s="58"/>
      <c r="M614" s="59"/>
      <c r="N614" s="56">
        <f t="shared" si="114"/>
        <v>78.97950000000003</v>
      </c>
      <c r="O614" s="56">
        <f t="shared" si="115"/>
        <v>4.3681944444541432E-2</v>
      </c>
      <c r="P614" s="56">
        <f>SUM($O$13:O614)</f>
        <v>43.834700000000055</v>
      </c>
      <c r="Q614" s="56">
        <f t="shared" si="116"/>
        <v>35.144799999999975</v>
      </c>
    </row>
    <row r="615" spans="1:17" x14ac:dyDescent="0.35">
      <c r="A615" s="63">
        <v>0.50472222222222218</v>
      </c>
      <c r="B615" s="81">
        <f t="shared" si="108"/>
        <v>3244.9999999999991</v>
      </c>
      <c r="C615" s="54">
        <f t="shared" si="117"/>
        <v>54.083333333333314</v>
      </c>
      <c r="D615" s="54">
        <f t="shared" si="109"/>
        <v>8.3333333333293069E-2</v>
      </c>
      <c r="E615">
        <v>35.5</v>
      </c>
      <c r="F615" s="31">
        <f>SUM($E$13:E615)</f>
        <v>17607.899999999987</v>
      </c>
      <c r="G615" s="52">
        <f t="shared" si="110"/>
        <v>17.607899999999987</v>
      </c>
      <c r="H615" s="54">
        <f t="shared" si="107"/>
        <v>1.4625833333333333</v>
      </c>
      <c r="I615" s="87">
        <f t="shared" si="111"/>
        <v>-1.4200000000006861E-5</v>
      </c>
      <c r="J615" s="54">
        <f t="shared" si="112"/>
        <v>0.85200000000041165</v>
      </c>
      <c r="K615" s="54">
        <f t="shared" si="113"/>
        <v>0.6105833333329217</v>
      </c>
      <c r="L615" s="58"/>
      <c r="M615" s="59"/>
      <c r="N615" s="56">
        <f t="shared" si="114"/>
        <v>79.101381944444412</v>
      </c>
      <c r="O615" s="56">
        <f t="shared" si="115"/>
        <v>5.0881944444385555E-2</v>
      </c>
      <c r="P615" s="56">
        <f>SUM($O$13:O615)</f>
        <v>43.885581944444439</v>
      </c>
      <c r="Q615" s="56">
        <f t="shared" si="116"/>
        <v>35.215799999999973</v>
      </c>
    </row>
    <row r="616" spans="1:17" x14ac:dyDescent="0.35">
      <c r="A616" s="63">
        <v>0.50479166666666664</v>
      </c>
      <c r="B616" s="81">
        <f t="shared" si="108"/>
        <v>3250.9999999999936</v>
      </c>
      <c r="C616" s="54">
        <f t="shared" si="117"/>
        <v>54.183333333333223</v>
      </c>
      <c r="D616" s="54">
        <f t="shared" si="109"/>
        <v>9.9999999999909051E-2</v>
      </c>
      <c r="E616">
        <v>37.1</v>
      </c>
      <c r="F616" s="31">
        <f>SUM($E$13:E616)</f>
        <v>17644.999999999985</v>
      </c>
      <c r="G616" s="52">
        <f t="shared" si="110"/>
        <v>17.644999999999985</v>
      </c>
      <c r="H616" s="54">
        <f t="shared" si="107"/>
        <v>1.4625833333333333</v>
      </c>
      <c r="I616" s="87">
        <f t="shared" si="111"/>
        <v>-1.2366666666677915E-5</v>
      </c>
      <c r="J616" s="54">
        <f t="shared" si="112"/>
        <v>0.7420000000006749</v>
      </c>
      <c r="K616" s="54">
        <f t="shared" si="113"/>
        <v>0.72058333333265845</v>
      </c>
      <c r="L616" s="58"/>
      <c r="M616" s="59"/>
      <c r="N616" s="56">
        <f t="shared" si="114"/>
        <v>79.24764027777762</v>
      </c>
      <c r="O616" s="56">
        <f t="shared" si="115"/>
        <v>7.2058333333200303E-2</v>
      </c>
      <c r="P616" s="56">
        <f>SUM($O$13:O616)</f>
        <v>43.957640277777642</v>
      </c>
      <c r="Q616" s="56">
        <f t="shared" si="116"/>
        <v>35.289999999999978</v>
      </c>
    </row>
    <row r="617" spans="1:17" x14ac:dyDescent="0.35">
      <c r="A617" s="63">
        <v>0.50484953703703705</v>
      </c>
      <c r="B617" s="81">
        <f t="shared" si="108"/>
        <v>3255.9999999999973</v>
      </c>
      <c r="C617" s="54">
        <f t="shared" si="117"/>
        <v>54.266666666666623</v>
      </c>
      <c r="D617" s="54">
        <f t="shared" si="109"/>
        <v>8.3333333333399651E-2</v>
      </c>
      <c r="E617">
        <v>36.700000000000003</v>
      </c>
      <c r="F617" s="31">
        <f>SUM($E$13:E617)</f>
        <v>17681.699999999986</v>
      </c>
      <c r="G617" s="52">
        <f t="shared" si="110"/>
        <v>17.681699999999985</v>
      </c>
      <c r="H617" s="54">
        <f t="shared" si="107"/>
        <v>1.4625833333333333</v>
      </c>
      <c r="I617" s="87">
        <f t="shared" si="111"/>
        <v>-1.4679999999988318E-5</v>
      </c>
      <c r="J617" s="54">
        <f t="shared" si="112"/>
        <v>0.88079999999929914</v>
      </c>
      <c r="K617" s="54">
        <f t="shared" si="113"/>
        <v>0.5817833333340342</v>
      </c>
      <c r="L617" s="58"/>
      <c r="M617" s="59"/>
      <c r="N617" s="56">
        <f t="shared" si="114"/>
        <v>79.369522222222159</v>
      </c>
      <c r="O617" s="56">
        <f t="shared" si="115"/>
        <v>4.848194444454143E-2</v>
      </c>
      <c r="P617" s="56">
        <f>SUM($O$13:O617)</f>
        <v>44.006122222222182</v>
      </c>
      <c r="Q617" s="56">
        <f t="shared" si="116"/>
        <v>35.363399999999977</v>
      </c>
    </row>
    <row r="618" spans="1:17" x14ac:dyDescent="0.35">
      <c r="A618" s="63">
        <v>0.50491898148148151</v>
      </c>
      <c r="B618" s="81">
        <f t="shared" si="108"/>
        <v>3262.0000000000045</v>
      </c>
      <c r="C618" s="54">
        <f t="shared" si="117"/>
        <v>54.366666666666745</v>
      </c>
      <c r="D618" s="54">
        <f t="shared" si="109"/>
        <v>0.10000000000012221</v>
      </c>
      <c r="E618">
        <v>37.200000000000003</v>
      </c>
      <c r="F618" s="31">
        <f>SUM($E$13:E618)</f>
        <v>17718.899999999987</v>
      </c>
      <c r="G618" s="52">
        <f t="shared" si="110"/>
        <v>17.718899999999987</v>
      </c>
      <c r="H618" s="54">
        <f t="shared" si="107"/>
        <v>1.4625833333333333</v>
      </c>
      <c r="I618" s="87">
        <f t="shared" si="111"/>
        <v>-1.2399999999984848E-5</v>
      </c>
      <c r="J618" s="54">
        <f t="shared" si="112"/>
        <v>0.74399999999909083</v>
      </c>
      <c r="K618" s="54">
        <f t="shared" si="113"/>
        <v>0.71858333333424251</v>
      </c>
      <c r="L618" s="58"/>
      <c r="M618" s="59"/>
      <c r="N618" s="56">
        <f t="shared" si="114"/>
        <v>79.515780555555665</v>
      </c>
      <c r="O618" s="56">
        <f t="shared" si="115"/>
        <v>7.1858333333512076E-2</v>
      </c>
      <c r="P618" s="56">
        <f>SUM($O$13:O618)</f>
        <v>44.077980555555691</v>
      </c>
      <c r="Q618" s="56">
        <f t="shared" si="116"/>
        <v>35.437799999999974</v>
      </c>
    </row>
    <row r="619" spans="1:17" x14ac:dyDescent="0.35">
      <c r="A619" s="63">
        <v>0.50497685185185182</v>
      </c>
      <c r="B619" s="81">
        <f t="shared" si="108"/>
        <v>3266.9999999999959</v>
      </c>
      <c r="C619" s="54">
        <f t="shared" si="117"/>
        <v>54.449999999999932</v>
      </c>
      <c r="D619" s="54">
        <f t="shared" si="109"/>
        <v>8.3333333333186488E-2</v>
      </c>
      <c r="E619">
        <v>37.200000000000003</v>
      </c>
      <c r="F619" s="31">
        <f>SUM($E$13:E619)</f>
        <v>17756.099999999988</v>
      </c>
      <c r="G619" s="52">
        <f t="shared" si="110"/>
        <v>17.756099999999989</v>
      </c>
      <c r="H619" s="54">
        <f t="shared" si="107"/>
        <v>1.4625833333333333</v>
      </c>
      <c r="I619" s="87">
        <f t="shared" si="111"/>
        <v>-1.4880000000026222E-5</v>
      </c>
      <c r="J619" s="54">
        <f t="shared" si="112"/>
        <v>0.89280000000157334</v>
      </c>
      <c r="K619" s="54">
        <f t="shared" si="113"/>
        <v>0.56978333333176001</v>
      </c>
      <c r="L619" s="58"/>
      <c r="M619" s="59"/>
      <c r="N619" s="56">
        <f t="shared" si="114"/>
        <v>79.637662499999905</v>
      </c>
      <c r="O619" s="56">
        <f t="shared" si="115"/>
        <v>4.7481944444229665E-2</v>
      </c>
      <c r="P619" s="56">
        <f>SUM($O$13:O619)</f>
        <v>44.125462499999919</v>
      </c>
      <c r="Q619" s="56">
        <f t="shared" si="116"/>
        <v>35.512199999999986</v>
      </c>
    </row>
    <row r="620" spans="1:17" x14ac:dyDescent="0.35">
      <c r="A620" s="63">
        <v>0.50503472222222223</v>
      </c>
      <c r="B620" s="81">
        <f t="shared" si="108"/>
        <v>3272</v>
      </c>
      <c r="C620" s="54">
        <f t="shared" si="117"/>
        <v>54.533333333333331</v>
      </c>
      <c r="D620" s="54">
        <f t="shared" si="109"/>
        <v>8.3333333333399651E-2</v>
      </c>
      <c r="E620">
        <v>37.200000000000003</v>
      </c>
      <c r="F620" s="31">
        <f>SUM($E$13:E620)</f>
        <v>17793.299999999988</v>
      </c>
      <c r="G620" s="52">
        <f t="shared" si="110"/>
        <v>17.793299999999988</v>
      </c>
      <c r="H620" s="54">
        <f t="shared" si="107"/>
        <v>1.4625833333333333</v>
      </c>
      <c r="I620" s="87">
        <f t="shared" si="111"/>
        <v>-1.487999999998816E-5</v>
      </c>
      <c r="J620" s="54">
        <f t="shared" si="112"/>
        <v>0.89279999999928961</v>
      </c>
      <c r="K620" s="54">
        <f t="shared" si="113"/>
        <v>0.56978333333404374</v>
      </c>
      <c r="L620" s="58"/>
      <c r="M620" s="59"/>
      <c r="N620" s="56">
        <f t="shared" si="114"/>
        <v>79.759544444444444</v>
      </c>
      <c r="O620" s="56">
        <f t="shared" si="115"/>
        <v>4.748194444454143E-2</v>
      </c>
      <c r="P620" s="56">
        <f>SUM($O$13:O620)</f>
        <v>44.172944444444461</v>
      </c>
      <c r="Q620" s="56">
        <f t="shared" si="116"/>
        <v>35.586599999999983</v>
      </c>
    </row>
    <row r="621" spans="1:17" x14ac:dyDescent="0.35">
      <c r="A621" s="63">
        <v>0.50510416666666669</v>
      </c>
      <c r="B621" s="81">
        <f t="shared" si="108"/>
        <v>3278.0000000000009</v>
      </c>
      <c r="C621" s="54">
        <f t="shared" si="117"/>
        <v>54.633333333333347</v>
      </c>
      <c r="D621" s="54">
        <f t="shared" si="109"/>
        <v>0.10000000000001563</v>
      </c>
      <c r="E621">
        <v>38.5</v>
      </c>
      <c r="F621" s="31">
        <f>SUM($E$13:E621)</f>
        <v>17831.799999999988</v>
      </c>
      <c r="G621" s="52">
        <f t="shared" si="110"/>
        <v>17.831799999999987</v>
      </c>
      <c r="H621" s="54">
        <f t="shared" si="107"/>
        <v>1.4625833333333333</v>
      </c>
      <c r="I621" s="87">
        <f t="shared" si="111"/>
        <v>-1.2833333333331329E-5</v>
      </c>
      <c r="J621" s="54">
        <f t="shared" si="112"/>
        <v>0.76999999999987967</v>
      </c>
      <c r="K621" s="54">
        <f t="shared" si="113"/>
        <v>0.69258333333345368</v>
      </c>
      <c r="L621" s="58"/>
      <c r="M621" s="59"/>
      <c r="N621" s="56">
        <f t="shared" si="114"/>
        <v>79.905802777777794</v>
      </c>
      <c r="O621" s="56">
        <f t="shared" si="115"/>
        <v>6.9258333333356195E-2</v>
      </c>
      <c r="P621" s="56">
        <f>SUM($O$13:O621)</f>
        <v>44.24220277777782</v>
      </c>
      <c r="Q621" s="56">
        <f t="shared" si="116"/>
        <v>35.663599999999974</v>
      </c>
    </row>
    <row r="622" spans="1:17" x14ac:dyDescent="0.35">
      <c r="A622" s="63">
        <v>0.50516203703703699</v>
      </c>
      <c r="B622" s="81">
        <f t="shared" si="108"/>
        <v>3282.9999999999982</v>
      </c>
      <c r="C622" s="54">
        <f t="shared" si="117"/>
        <v>54.71666666666664</v>
      </c>
      <c r="D622" s="54">
        <f t="shared" si="109"/>
        <v>8.3333333333293069E-2</v>
      </c>
      <c r="E622">
        <v>36.299999999999997</v>
      </c>
      <c r="F622" s="31">
        <f>SUM($E$13:E622)</f>
        <v>17868.099999999988</v>
      </c>
      <c r="G622" s="52">
        <f t="shared" si="110"/>
        <v>17.868099999999988</v>
      </c>
      <c r="H622" s="54">
        <f t="shared" si="107"/>
        <v>1.4625833333333333</v>
      </c>
      <c r="I622" s="87">
        <f t="shared" si="111"/>
        <v>-1.4520000000007013E-5</v>
      </c>
      <c r="J622" s="54">
        <f t="shared" si="112"/>
        <v>0.87120000000042086</v>
      </c>
      <c r="K622" s="54">
        <f t="shared" si="113"/>
        <v>0.59138333333291249</v>
      </c>
      <c r="L622" s="58"/>
      <c r="M622" s="59"/>
      <c r="N622" s="56">
        <f t="shared" si="114"/>
        <v>80.02768472222219</v>
      </c>
      <c r="O622" s="56">
        <f t="shared" si="115"/>
        <v>4.9281944444385564E-2</v>
      </c>
      <c r="P622" s="56">
        <f>SUM($O$13:O622)</f>
        <v>44.291484722222208</v>
      </c>
      <c r="Q622" s="56">
        <f t="shared" si="116"/>
        <v>35.736199999999982</v>
      </c>
    </row>
    <row r="623" spans="1:17" x14ac:dyDescent="0.35">
      <c r="A623" s="63">
        <v>0.50521990740740741</v>
      </c>
      <c r="B623" s="81">
        <f t="shared" si="108"/>
        <v>3288.0000000000023</v>
      </c>
      <c r="C623" s="54">
        <f t="shared" si="117"/>
        <v>54.80000000000004</v>
      </c>
      <c r="D623" s="54">
        <f t="shared" si="109"/>
        <v>8.3333333333399651E-2</v>
      </c>
      <c r="E623">
        <v>38</v>
      </c>
      <c r="F623" s="31">
        <f>SUM($E$13:E623)</f>
        <v>17906.099999999988</v>
      </c>
      <c r="G623" s="52">
        <f t="shared" si="110"/>
        <v>17.906099999999988</v>
      </c>
      <c r="H623" s="54">
        <f t="shared" si="107"/>
        <v>1.4625833333333333</v>
      </c>
      <c r="I623" s="87">
        <f t="shared" si="111"/>
        <v>-1.5199999999987903E-5</v>
      </c>
      <c r="J623" s="54">
        <f t="shared" si="112"/>
        <v>0.91199999999927417</v>
      </c>
      <c r="K623" s="54">
        <f t="shared" si="113"/>
        <v>0.55058333333405918</v>
      </c>
      <c r="L623" s="58"/>
      <c r="M623" s="59"/>
      <c r="N623" s="56">
        <f t="shared" si="114"/>
        <v>80.149566666666729</v>
      </c>
      <c r="O623" s="56">
        <f t="shared" si="115"/>
        <v>4.5881944444541446E-2</v>
      </c>
      <c r="P623" s="56">
        <f>SUM($O$13:O623)</f>
        <v>44.337366666666746</v>
      </c>
      <c r="Q623" s="56">
        <f t="shared" si="116"/>
        <v>35.812199999999983</v>
      </c>
    </row>
    <row r="624" spans="1:17" x14ac:dyDescent="0.35">
      <c r="A624" s="63">
        <v>0.50528935185185186</v>
      </c>
      <c r="B624" s="81">
        <f t="shared" si="108"/>
        <v>3293.9999999999968</v>
      </c>
      <c r="C624" s="54">
        <f t="shared" si="117"/>
        <v>54.899999999999949</v>
      </c>
      <c r="D624" s="54">
        <f t="shared" si="109"/>
        <v>9.9999999999909051E-2</v>
      </c>
      <c r="E624">
        <v>40.9</v>
      </c>
      <c r="F624" s="31">
        <f>SUM($E$13:E624)</f>
        <v>17946.999999999989</v>
      </c>
      <c r="G624" s="52">
        <f t="shared" si="110"/>
        <v>17.946999999999989</v>
      </c>
      <c r="H624" s="54">
        <f t="shared" si="107"/>
        <v>1.4625833333333333</v>
      </c>
      <c r="I624" s="87">
        <f t="shared" si="111"/>
        <v>-1.3633333333345733E-5</v>
      </c>
      <c r="J624" s="54">
        <f t="shared" si="112"/>
        <v>0.81800000000074391</v>
      </c>
      <c r="K624" s="54">
        <f t="shared" si="113"/>
        <v>0.64458333333258944</v>
      </c>
      <c r="L624" s="58"/>
      <c r="M624" s="59"/>
      <c r="N624" s="56">
        <f t="shared" si="114"/>
        <v>80.295824999999923</v>
      </c>
      <c r="O624" s="56">
        <f t="shared" si="115"/>
        <v>6.4458333333200321E-2</v>
      </c>
      <c r="P624" s="56">
        <f>SUM($O$13:O624)</f>
        <v>44.401824999999945</v>
      </c>
      <c r="Q624" s="56">
        <f t="shared" si="116"/>
        <v>35.893999999999977</v>
      </c>
    </row>
    <row r="625" spans="1:17" x14ac:dyDescent="0.35">
      <c r="A625" s="63">
        <v>0.50534722222222228</v>
      </c>
      <c r="B625" s="81">
        <f t="shared" si="108"/>
        <v>3299.0000000000009</v>
      </c>
      <c r="C625" s="54">
        <f t="shared" si="117"/>
        <v>54.983333333333348</v>
      </c>
      <c r="D625" s="54">
        <f t="shared" si="109"/>
        <v>8.3333333333399651E-2</v>
      </c>
      <c r="E625">
        <v>39.700000000000003</v>
      </c>
      <c r="F625" s="31">
        <f>SUM($E$13:E625)</f>
        <v>17986.69999999999</v>
      </c>
      <c r="G625" s="52">
        <f t="shared" si="110"/>
        <v>17.986699999999988</v>
      </c>
      <c r="H625" s="54">
        <f t="shared" si="107"/>
        <v>1.4625833333333333</v>
      </c>
      <c r="I625" s="87">
        <f t="shared" si="111"/>
        <v>-1.5879999999987363E-5</v>
      </c>
      <c r="J625" s="54">
        <f t="shared" si="112"/>
        <v>0.95279999999924181</v>
      </c>
      <c r="K625" s="54">
        <f t="shared" si="113"/>
        <v>0.50978333333409154</v>
      </c>
      <c r="L625" s="58"/>
      <c r="M625" s="59"/>
      <c r="N625" s="56">
        <f t="shared" si="114"/>
        <v>80.417706944444461</v>
      </c>
      <c r="O625" s="56">
        <f t="shared" si="115"/>
        <v>4.2481944444541439E-2</v>
      </c>
      <c r="P625" s="56">
        <f>SUM($O$13:O625)</f>
        <v>44.444306944444484</v>
      </c>
      <c r="Q625" s="56">
        <f t="shared" si="116"/>
        <v>35.973399999999977</v>
      </c>
    </row>
    <row r="626" spans="1:17" x14ac:dyDescent="0.35">
      <c r="A626" s="63">
        <v>0.50541666666666674</v>
      </c>
      <c r="B626" s="81">
        <f t="shared" si="108"/>
        <v>3305.0000000000082</v>
      </c>
      <c r="C626" s="54">
        <f t="shared" si="117"/>
        <v>55.083333333333471</v>
      </c>
      <c r="D626" s="54">
        <f t="shared" si="109"/>
        <v>0.10000000000012221</v>
      </c>
      <c r="E626">
        <v>39.799999999999997</v>
      </c>
      <c r="F626" s="31">
        <f>SUM($E$13:E626)</f>
        <v>18026.499999999989</v>
      </c>
      <c r="G626" s="52">
        <f t="shared" si="110"/>
        <v>18.026499999999988</v>
      </c>
      <c r="H626" s="54">
        <f t="shared" si="107"/>
        <v>1.4625833333333333</v>
      </c>
      <c r="I626" s="87">
        <f t="shared" si="111"/>
        <v>-1.3266666666650454E-5</v>
      </c>
      <c r="J626" s="54">
        <f t="shared" si="112"/>
        <v>0.79599999999902715</v>
      </c>
      <c r="K626" s="54">
        <f t="shared" si="113"/>
        <v>0.66658333333430619</v>
      </c>
      <c r="L626" s="58"/>
      <c r="M626" s="59"/>
      <c r="N626" s="56">
        <f t="shared" si="114"/>
        <v>80.563965277777982</v>
      </c>
      <c r="O626" s="56">
        <f t="shared" si="115"/>
        <v>6.6658333333512079E-2</v>
      </c>
      <c r="P626" s="56">
        <f>SUM($O$13:O626)</f>
        <v>44.510965277777998</v>
      </c>
      <c r="Q626" s="56">
        <f t="shared" si="116"/>
        <v>36.052999999999983</v>
      </c>
    </row>
    <row r="627" spans="1:17" x14ac:dyDescent="0.35">
      <c r="A627" s="63">
        <v>0.50547453703703704</v>
      </c>
      <c r="B627" s="81">
        <f t="shared" si="108"/>
        <v>3309.9999999999995</v>
      </c>
      <c r="C627" s="54">
        <f t="shared" si="117"/>
        <v>55.166666666666657</v>
      </c>
      <c r="D627" s="54">
        <f t="shared" si="109"/>
        <v>8.3333333333186488E-2</v>
      </c>
      <c r="E627">
        <v>40.6</v>
      </c>
      <c r="F627" s="31">
        <f>SUM($E$13:E627)</f>
        <v>18067.099999999988</v>
      </c>
      <c r="G627" s="52">
        <f t="shared" si="110"/>
        <v>18.067099999999989</v>
      </c>
      <c r="H627" s="54">
        <f t="shared" si="107"/>
        <v>1.4625833333333333</v>
      </c>
      <c r="I627" s="87">
        <f t="shared" si="111"/>
        <v>-1.624000000002862E-5</v>
      </c>
      <c r="J627" s="54">
        <f t="shared" si="112"/>
        <v>0.97440000000171711</v>
      </c>
      <c r="K627" s="54">
        <f t="shared" si="113"/>
        <v>0.48818333333161623</v>
      </c>
      <c r="L627" s="58"/>
      <c r="M627" s="59"/>
      <c r="N627" s="56">
        <f t="shared" si="114"/>
        <v>80.685847222222208</v>
      </c>
      <c r="O627" s="56">
        <f t="shared" si="115"/>
        <v>4.0681944444229665E-2</v>
      </c>
      <c r="P627" s="56">
        <f>SUM($O$13:O627)</f>
        <v>44.551647222222229</v>
      </c>
      <c r="Q627" s="56">
        <f t="shared" si="116"/>
        <v>36.134199999999979</v>
      </c>
    </row>
    <row r="628" spans="1:17" x14ac:dyDescent="0.35">
      <c r="A628" s="63">
        <v>0.5055439814814815</v>
      </c>
      <c r="B628" s="81">
        <f t="shared" si="108"/>
        <v>3316.0000000000005</v>
      </c>
      <c r="C628" s="54">
        <f t="shared" si="117"/>
        <v>55.266666666666673</v>
      </c>
      <c r="D628" s="54">
        <f t="shared" si="109"/>
        <v>0.10000000000001563</v>
      </c>
      <c r="E628">
        <v>38.5</v>
      </c>
      <c r="F628" s="31">
        <f>SUM($E$13:E628)</f>
        <v>18105.599999999988</v>
      </c>
      <c r="G628" s="52">
        <f t="shared" si="110"/>
        <v>18.105599999999988</v>
      </c>
      <c r="H628" s="54">
        <f t="shared" si="107"/>
        <v>1.4625833333333333</v>
      </c>
      <c r="I628" s="87">
        <f t="shared" si="111"/>
        <v>-1.2833333333331329E-5</v>
      </c>
      <c r="J628" s="54">
        <f t="shared" si="112"/>
        <v>0.76999999999987967</v>
      </c>
      <c r="K628" s="54">
        <f t="shared" si="113"/>
        <v>0.69258333333345368</v>
      </c>
      <c r="L628" s="58"/>
      <c r="M628" s="59"/>
      <c r="N628" s="56">
        <f t="shared" si="114"/>
        <v>80.832105555555572</v>
      </c>
      <c r="O628" s="56">
        <f t="shared" si="115"/>
        <v>6.9258333333356195E-2</v>
      </c>
      <c r="P628" s="56">
        <f>SUM($O$13:O628)</f>
        <v>44.620905555555588</v>
      </c>
      <c r="Q628" s="56">
        <f t="shared" si="116"/>
        <v>36.211199999999984</v>
      </c>
    </row>
    <row r="629" spans="1:17" x14ac:dyDescent="0.35">
      <c r="A629" s="63">
        <v>0.5056018518518518</v>
      </c>
      <c r="B629" s="81">
        <f t="shared" si="108"/>
        <v>3320.9999999999982</v>
      </c>
      <c r="C629" s="54">
        <f t="shared" si="117"/>
        <v>55.349999999999966</v>
      </c>
      <c r="D629" s="54">
        <f t="shared" si="109"/>
        <v>8.3333333333293069E-2</v>
      </c>
      <c r="E629">
        <v>41.4</v>
      </c>
      <c r="F629" s="31">
        <f>SUM($E$13:E629)</f>
        <v>18146.999999999989</v>
      </c>
      <c r="G629" s="52">
        <f t="shared" si="110"/>
        <v>18.146999999999988</v>
      </c>
      <c r="H629" s="54">
        <f t="shared" si="107"/>
        <v>1.4625833333333333</v>
      </c>
      <c r="I629" s="87">
        <f t="shared" si="111"/>
        <v>-1.6560000000008E-5</v>
      </c>
      <c r="J629" s="54">
        <f t="shared" si="112"/>
        <v>0.99360000000047999</v>
      </c>
      <c r="K629" s="54">
        <f t="shared" si="113"/>
        <v>0.46898333333285336</v>
      </c>
      <c r="L629" s="58"/>
      <c r="M629" s="59"/>
      <c r="N629" s="56">
        <f t="shared" si="114"/>
        <v>80.953987499999954</v>
      </c>
      <c r="O629" s="56">
        <f t="shared" si="115"/>
        <v>3.9081944444385563E-2</v>
      </c>
      <c r="P629" s="56">
        <f>SUM($O$13:O629)</f>
        <v>44.659987499999971</v>
      </c>
      <c r="Q629" s="56">
        <f t="shared" si="116"/>
        <v>36.293999999999983</v>
      </c>
    </row>
    <row r="630" spans="1:17" x14ac:dyDescent="0.35">
      <c r="A630" s="63">
        <v>0.50567129629629626</v>
      </c>
      <c r="B630" s="81">
        <f t="shared" si="108"/>
        <v>3326.9999999999927</v>
      </c>
      <c r="C630" s="54">
        <f t="shared" si="117"/>
        <v>55.449999999999875</v>
      </c>
      <c r="D630" s="54">
        <f t="shared" si="109"/>
        <v>9.9999999999909051E-2</v>
      </c>
      <c r="E630">
        <v>39.4</v>
      </c>
      <c r="F630" s="31">
        <f>SUM($E$13:E630)</f>
        <v>18186.399999999991</v>
      </c>
      <c r="G630" s="52">
        <f t="shared" si="110"/>
        <v>18.186399999999992</v>
      </c>
      <c r="H630" s="54">
        <f t="shared" si="107"/>
        <v>1.4625833333333333</v>
      </c>
      <c r="I630" s="87">
        <f t="shared" si="111"/>
        <v>-1.3133333333345278E-5</v>
      </c>
      <c r="J630" s="54">
        <f t="shared" si="112"/>
        <v>0.78800000000071668</v>
      </c>
      <c r="K630" s="54">
        <f t="shared" si="113"/>
        <v>0.67458333333261666</v>
      </c>
      <c r="L630" s="58"/>
      <c r="M630" s="59"/>
      <c r="N630" s="56">
        <f t="shared" si="114"/>
        <v>81.100245833333148</v>
      </c>
      <c r="O630" s="56">
        <f t="shared" si="115"/>
        <v>6.745833333320031E-2</v>
      </c>
      <c r="P630" s="56">
        <f>SUM($O$13:O630)</f>
        <v>44.727445833333171</v>
      </c>
      <c r="Q630" s="56">
        <f t="shared" si="116"/>
        <v>36.372799999999977</v>
      </c>
    </row>
    <row r="631" spans="1:17" x14ac:dyDescent="0.35">
      <c r="A631" s="63">
        <v>0.50572916666666667</v>
      </c>
      <c r="B631" s="81">
        <f t="shared" si="108"/>
        <v>3331.9999999999964</v>
      </c>
      <c r="C631" s="54">
        <f t="shared" si="117"/>
        <v>55.533333333333275</v>
      </c>
      <c r="D631" s="54">
        <f t="shared" si="109"/>
        <v>8.3333333333399651E-2</v>
      </c>
      <c r="E631">
        <v>38.200000000000003</v>
      </c>
      <c r="F631" s="31">
        <f>SUM($E$13:E631)</f>
        <v>18224.599999999991</v>
      </c>
      <c r="G631" s="52">
        <f t="shared" si="110"/>
        <v>18.224599999999992</v>
      </c>
      <c r="H631" s="54">
        <f t="shared" si="107"/>
        <v>1.4625833333333333</v>
      </c>
      <c r="I631" s="87">
        <f t="shared" si="111"/>
        <v>-1.5279999999987839E-5</v>
      </c>
      <c r="J631" s="54">
        <f t="shared" si="112"/>
        <v>0.91679999999927042</v>
      </c>
      <c r="K631" s="54">
        <f t="shared" si="113"/>
        <v>0.54578333333406293</v>
      </c>
      <c r="L631" s="58"/>
      <c r="M631" s="59"/>
      <c r="N631" s="56">
        <f t="shared" si="114"/>
        <v>81.222127777777686</v>
      </c>
      <c r="O631" s="56">
        <f t="shared" si="115"/>
        <v>4.5481944444541442E-2</v>
      </c>
      <c r="P631" s="56">
        <f>SUM($O$13:O631)</f>
        <v>44.77292777777771</v>
      </c>
      <c r="Q631" s="56">
        <f t="shared" si="116"/>
        <v>36.449199999999976</v>
      </c>
    </row>
    <row r="632" spans="1:17" x14ac:dyDescent="0.35">
      <c r="A632" s="63">
        <v>0.50578703703703709</v>
      </c>
      <c r="B632" s="81">
        <f t="shared" si="108"/>
        <v>3337.0000000000005</v>
      </c>
      <c r="C632" s="54">
        <f t="shared" si="117"/>
        <v>55.616666666666674</v>
      </c>
      <c r="D632" s="54">
        <f t="shared" si="109"/>
        <v>8.3333333333399651E-2</v>
      </c>
      <c r="E632">
        <v>39.6</v>
      </c>
      <c r="F632" s="31">
        <f>SUM($E$13:E632)</f>
        <v>18264.19999999999</v>
      </c>
      <c r="G632" s="52">
        <f t="shared" si="110"/>
        <v>18.264199999999988</v>
      </c>
      <c r="H632" s="54">
        <f t="shared" si="107"/>
        <v>1.4625833333333333</v>
      </c>
      <c r="I632" s="87">
        <f t="shared" si="111"/>
        <v>-1.5839999999987397E-5</v>
      </c>
      <c r="J632" s="54">
        <f t="shared" si="112"/>
        <v>0.95039999999924374</v>
      </c>
      <c r="K632" s="54">
        <f t="shared" si="113"/>
        <v>0.51218333333408961</v>
      </c>
      <c r="L632" s="58"/>
      <c r="M632" s="59"/>
      <c r="N632" s="56">
        <f t="shared" si="114"/>
        <v>81.344009722222239</v>
      </c>
      <c r="O632" s="56">
        <f t="shared" si="115"/>
        <v>4.2681944444541431E-2</v>
      </c>
      <c r="P632" s="56">
        <f>SUM($O$13:O632)</f>
        <v>44.815609722222248</v>
      </c>
      <c r="Q632" s="56">
        <f t="shared" si="116"/>
        <v>36.528399999999991</v>
      </c>
    </row>
    <row r="633" spans="1:17" x14ac:dyDescent="0.35">
      <c r="A633" s="63">
        <v>0.5058449074074074</v>
      </c>
      <c r="B633" s="81">
        <f t="shared" si="108"/>
        <v>3341.9999999999982</v>
      </c>
      <c r="C633" s="54">
        <f t="shared" si="117"/>
        <v>55.699999999999967</v>
      </c>
      <c r="D633" s="54">
        <f t="shared" si="109"/>
        <v>8.3333333333293069E-2</v>
      </c>
      <c r="E633">
        <v>37</v>
      </c>
      <c r="F633" s="31">
        <f>SUM($E$13:E633)</f>
        <v>18301.19999999999</v>
      </c>
      <c r="G633" s="52">
        <f t="shared" si="110"/>
        <v>18.301199999999991</v>
      </c>
      <c r="H633" s="54">
        <f t="shared" si="107"/>
        <v>1.4625833333333333</v>
      </c>
      <c r="I633" s="87">
        <f t="shared" si="111"/>
        <v>-1.4800000000007151E-5</v>
      </c>
      <c r="J633" s="54">
        <f t="shared" si="112"/>
        <v>0.888000000000429</v>
      </c>
      <c r="K633" s="54">
        <f t="shared" si="113"/>
        <v>0.57458333333290434</v>
      </c>
      <c r="L633" s="58"/>
      <c r="M633" s="59"/>
      <c r="N633" s="56">
        <f t="shared" si="114"/>
        <v>81.465891666666622</v>
      </c>
      <c r="O633" s="56">
        <f t="shared" si="115"/>
        <v>4.7881944444385559E-2</v>
      </c>
      <c r="P633" s="56">
        <f>SUM($O$13:O633)</f>
        <v>44.863491666666633</v>
      </c>
      <c r="Q633" s="56">
        <f t="shared" si="116"/>
        <v>36.602399999999989</v>
      </c>
    </row>
    <row r="634" spans="1:17" x14ac:dyDescent="0.35">
      <c r="A634" s="63">
        <v>0.50591435185185185</v>
      </c>
      <c r="B634" s="81">
        <f t="shared" si="108"/>
        <v>3347.9999999999991</v>
      </c>
      <c r="C634" s="54">
        <f t="shared" si="117"/>
        <v>55.799999999999983</v>
      </c>
      <c r="D634" s="54">
        <f t="shared" si="109"/>
        <v>0.10000000000001563</v>
      </c>
      <c r="E634">
        <v>39.200000000000003</v>
      </c>
      <c r="F634" s="31">
        <f>SUM($E$13:E634)</f>
        <v>18340.399999999991</v>
      </c>
      <c r="G634" s="52">
        <f t="shared" si="110"/>
        <v>18.340399999999992</v>
      </c>
      <c r="H634" s="54">
        <f t="shared" ref="H634:H697" si="118">IF($C$4=$C$5,$D$5,IF($C$4=$C$6,$D$6,IF($C$4=$C$7,$D$7,$D$8)))</f>
        <v>1.4625833333333333</v>
      </c>
      <c r="I634" s="87">
        <f t="shared" si="111"/>
        <v>-1.3066666666664625E-5</v>
      </c>
      <c r="J634" s="54">
        <f t="shared" si="112"/>
        <v>0.78399999999987746</v>
      </c>
      <c r="K634" s="54">
        <f t="shared" si="113"/>
        <v>0.67858333333345588</v>
      </c>
      <c r="L634" s="58"/>
      <c r="M634" s="59"/>
      <c r="N634" s="56">
        <f t="shared" si="114"/>
        <v>81.612149999999971</v>
      </c>
      <c r="O634" s="56">
        <f t="shared" si="115"/>
        <v>6.7858333333356197E-2</v>
      </c>
      <c r="P634" s="56">
        <f>SUM($O$13:O634)</f>
        <v>44.931349999999988</v>
      </c>
      <c r="Q634" s="56">
        <f t="shared" si="116"/>
        <v>36.680799999999984</v>
      </c>
    </row>
    <row r="635" spans="1:17" x14ac:dyDescent="0.35">
      <c r="A635" s="63">
        <v>0.50597222222222216</v>
      </c>
      <c r="B635" s="81">
        <f t="shared" si="108"/>
        <v>3352.99999999999</v>
      </c>
      <c r="C635" s="54">
        <f t="shared" si="117"/>
        <v>55.883333333333169</v>
      </c>
      <c r="D635" s="54">
        <f t="shared" si="109"/>
        <v>8.3333333333186488E-2</v>
      </c>
      <c r="E635">
        <v>39</v>
      </c>
      <c r="F635" s="31">
        <f>SUM($E$13:E635)</f>
        <v>18379.399999999991</v>
      </c>
      <c r="G635" s="52">
        <f t="shared" si="110"/>
        <v>18.37939999999999</v>
      </c>
      <c r="H635" s="54">
        <f t="shared" si="118"/>
        <v>1.4625833333333333</v>
      </c>
      <c r="I635" s="87">
        <f t="shared" si="111"/>
        <v>-1.5600000000027491E-5</v>
      </c>
      <c r="J635" s="54">
        <f t="shared" si="112"/>
        <v>0.9360000000016494</v>
      </c>
      <c r="K635" s="54">
        <f t="shared" si="113"/>
        <v>0.52658333333168394</v>
      </c>
      <c r="L635" s="58"/>
      <c r="M635" s="59"/>
      <c r="N635" s="56">
        <f t="shared" si="114"/>
        <v>81.734031944444212</v>
      </c>
      <c r="O635" s="56">
        <f t="shared" si="115"/>
        <v>4.3881944444229666E-2</v>
      </c>
      <c r="P635" s="56">
        <f>SUM($O$13:O635)</f>
        <v>44.975231944444218</v>
      </c>
      <c r="Q635" s="56">
        <f t="shared" si="116"/>
        <v>36.758799999999994</v>
      </c>
    </row>
    <row r="636" spans="1:17" x14ac:dyDescent="0.35">
      <c r="A636" s="63">
        <v>0.50603009259259257</v>
      </c>
      <c r="B636" s="81">
        <f t="shared" si="108"/>
        <v>3357.9999999999941</v>
      </c>
      <c r="C636" s="54">
        <f t="shared" si="117"/>
        <v>55.966666666666569</v>
      </c>
      <c r="D636" s="54">
        <f t="shared" si="109"/>
        <v>8.3333333333399651E-2</v>
      </c>
      <c r="E636">
        <v>38.299999999999997</v>
      </c>
      <c r="F636" s="31">
        <f>SUM($E$13:E636)</f>
        <v>18417.69999999999</v>
      </c>
      <c r="G636" s="52">
        <f t="shared" si="110"/>
        <v>18.417699999999989</v>
      </c>
      <c r="H636" s="54">
        <f t="shared" si="118"/>
        <v>1.4625833333333333</v>
      </c>
      <c r="I636" s="87">
        <f t="shared" si="111"/>
        <v>-1.5319999999987805E-5</v>
      </c>
      <c r="J636" s="54">
        <f t="shared" si="112"/>
        <v>0.91919999999926838</v>
      </c>
      <c r="K636" s="54">
        <f t="shared" si="113"/>
        <v>0.54338333333406497</v>
      </c>
      <c r="L636" s="58"/>
      <c r="M636" s="59"/>
      <c r="N636" s="56">
        <f t="shared" si="114"/>
        <v>81.85591388888875</v>
      </c>
      <c r="O636" s="56">
        <f t="shared" si="115"/>
        <v>4.528194444454145E-2</v>
      </c>
      <c r="P636" s="56">
        <f>SUM($O$13:O636)</f>
        <v>45.020513888888757</v>
      </c>
      <c r="Q636" s="56">
        <f t="shared" si="116"/>
        <v>36.835399999999993</v>
      </c>
    </row>
    <row r="637" spans="1:17" x14ac:dyDescent="0.35">
      <c r="A637" s="63">
        <v>0.50609953703703703</v>
      </c>
      <c r="B637" s="81">
        <f t="shared" si="108"/>
        <v>3364.0000000000014</v>
      </c>
      <c r="C637" s="54">
        <f t="shared" si="117"/>
        <v>56.066666666666691</v>
      </c>
      <c r="D637" s="54">
        <f t="shared" si="109"/>
        <v>0.10000000000012221</v>
      </c>
      <c r="E637">
        <v>38.299999999999997</v>
      </c>
      <c r="F637" s="31">
        <f>SUM($E$13:E637)</f>
        <v>18455.999999999989</v>
      </c>
      <c r="G637" s="52">
        <f t="shared" si="110"/>
        <v>18.455999999999989</v>
      </c>
      <c r="H637" s="54">
        <f t="shared" si="118"/>
        <v>1.4625833333333333</v>
      </c>
      <c r="I637" s="87">
        <f t="shared" si="111"/>
        <v>-1.2766666666651063E-5</v>
      </c>
      <c r="J637" s="54">
        <f t="shared" si="112"/>
        <v>0.76599999999906376</v>
      </c>
      <c r="K637" s="54">
        <f t="shared" si="113"/>
        <v>0.69658333333426958</v>
      </c>
      <c r="L637" s="58"/>
      <c r="M637" s="59"/>
      <c r="N637" s="56">
        <f t="shared" si="114"/>
        <v>82.002172222222256</v>
      </c>
      <c r="O637" s="56">
        <f t="shared" si="115"/>
        <v>6.9658333333512096E-2</v>
      </c>
      <c r="P637" s="56">
        <f>SUM($O$13:O637)</f>
        <v>45.090172222222272</v>
      </c>
      <c r="Q637" s="56">
        <f t="shared" si="116"/>
        <v>36.911999999999985</v>
      </c>
    </row>
    <row r="638" spans="1:17" x14ac:dyDescent="0.35">
      <c r="A638" s="63">
        <v>0.50615740740740744</v>
      </c>
      <c r="B638" s="81">
        <f t="shared" si="108"/>
        <v>3369.0000000000055</v>
      </c>
      <c r="C638" s="54">
        <f t="shared" si="117"/>
        <v>56.150000000000091</v>
      </c>
      <c r="D638" s="54">
        <f t="shared" si="109"/>
        <v>8.3333333333399651E-2</v>
      </c>
      <c r="E638">
        <v>40</v>
      </c>
      <c r="F638" s="31">
        <f>SUM($E$13:E638)</f>
        <v>18495.999999999989</v>
      </c>
      <c r="G638" s="52">
        <f t="shared" si="110"/>
        <v>18.495999999999988</v>
      </c>
      <c r="H638" s="54">
        <f t="shared" si="118"/>
        <v>1.4625833333333333</v>
      </c>
      <c r="I638" s="87">
        <f t="shared" si="111"/>
        <v>-1.5999999999987267E-5</v>
      </c>
      <c r="J638" s="54">
        <f t="shared" si="112"/>
        <v>0.95999999999923602</v>
      </c>
      <c r="K638" s="54">
        <f t="shared" si="113"/>
        <v>0.50258333333409733</v>
      </c>
      <c r="L638" s="58"/>
      <c r="M638" s="59"/>
      <c r="N638" s="56">
        <f t="shared" si="114"/>
        <v>82.124054166666795</v>
      </c>
      <c r="O638" s="56">
        <f t="shared" si="115"/>
        <v>4.1881944444541443E-2</v>
      </c>
      <c r="P638" s="56">
        <f>SUM($O$13:O638)</f>
        <v>45.132054166666812</v>
      </c>
      <c r="Q638" s="56">
        <f t="shared" si="116"/>
        <v>36.991999999999983</v>
      </c>
    </row>
    <row r="639" spans="1:17" x14ac:dyDescent="0.35">
      <c r="A639" s="63">
        <v>0.50621527777777775</v>
      </c>
      <c r="B639" s="81">
        <f t="shared" si="108"/>
        <v>3373.9999999999968</v>
      </c>
      <c r="C639" s="54">
        <f t="shared" si="117"/>
        <v>56.233333333333277</v>
      </c>
      <c r="D639" s="54">
        <f t="shared" si="109"/>
        <v>8.3333333333186488E-2</v>
      </c>
      <c r="E639">
        <v>38.9</v>
      </c>
      <c r="F639" s="31">
        <f>SUM($E$13:E639)</f>
        <v>18534.899999999991</v>
      </c>
      <c r="G639" s="52">
        <f t="shared" si="110"/>
        <v>18.53489999999999</v>
      </c>
      <c r="H639" s="54">
        <f t="shared" si="118"/>
        <v>1.4625833333333333</v>
      </c>
      <c r="I639" s="87">
        <f t="shared" si="111"/>
        <v>-1.5560000000027417E-5</v>
      </c>
      <c r="J639" s="54">
        <f t="shared" si="112"/>
        <v>0.93360000000164511</v>
      </c>
      <c r="K639" s="54">
        <f t="shared" si="113"/>
        <v>0.52898333333168823</v>
      </c>
      <c r="L639" s="58"/>
      <c r="M639" s="59"/>
      <c r="N639" s="56">
        <f t="shared" si="114"/>
        <v>82.245936111111035</v>
      </c>
      <c r="O639" s="56">
        <f t="shared" si="115"/>
        <v>4.4081944444229672E-2</v>
      </c>
      <c r="P639" s="56">
        <f>SUM($O$13:O639)</f>
        <v>45.176136111111042</v>
      </c>
      <c r="Q639" s="56">
        <f t="shared" si="116"/>
        <v>37.069799999999994</v>
      </c>
    </row>
    <row r="640" spans="1:17" x14ac:dyDescent="0.35">
      <c r="A640" s="63">
        <v>0.50627314814814817</v>
      </c>
      <c r="B640" s="81">
        <f t="shared" si="108"/>
        <v>3379.0000000000005</v>
      </c>
      <c r="C640" s="54">
        <f t="shared" si="117"/>
        <v>56.316666666666677</v>
      </c>
      <c r="D640" s="54">
        <f t="shared" si="109"/>
        <v>8.3333333333399651E-2</v>
      </c>
      <c r="E640">
        <v>36.5</v>
      </c>
      <c r="F640" s="31">
        <f>SUM($E$13:E640)</f>
        <v>18571.399999999991</v>
      </c>
      <c r="G640" s="52">
        <f t="shared" si="110"/>
        <v>18.57139999999999</v>
      </c>
      <c r="H640" s="54">
        <f t="shared" si="118"/>
        <v>1.4625833333333333</v>
      </c>
      <c r="I640" s="87">
        <f t="shared" si="111"/>
        <v>-1.4599999999988381E-5</v>
      </c>
      <c r="J640" s="54">
        <f t="shared" si="112"/>
        <v>0.87599999999930289</v>
      </c>
      <c r="K640" s="54">
        <f t="shared" si="113"/>
        <v>0.58658333333403045</v>
      </c>
      <c r="L640" s="58"/>
      <c r="M640" s="59"/>
      <c r="N640" s="56">
        <f t="shared" si="114"/>
        <v>82.367818055555574</v>
      </c>
      <c r="O640" s="56">
        <f t="shared" si="115"/>
        <v>4.8881944444541442E-2</v>
      </c>
      <c r="P640" s="56">
        <f>SUM($O$13:O640)</f>
        <v>45.22501805555558</v>
      </c>
      <c r="Q640" s="56">
        <f t="shared" si="116"/>
        <v>37.142799999999994</v>
      </c>
    </row>
    <row r="641" spans="1:17" x14ac:dyDescent="0.35">
      <c r="A641" s="63">
        <v>0.50634259259259262</v>
      </c>
      <c r="B641" s="81">
        <f t="shared" si="108"/>
        <v>3385.0000000000014</v>
      </c>
      <c r="C641" s="54">
        <f t="shared" si="117"/>
        <v>56.416666666666693</v>
      </c>
      <c r="D641" s="54">
        <f t="shared" si="109"/>
        <v>0.10000000000001563</v>
      </c>
      <c r="E641">
        <v>36.9</v>
      </c>
      <c r="F641" s="31">
        <f>SUM($E$13:E641)</f>
        <v>18608.299999999992</v>
      </c>
      <c r="G641" s="52">
        <f t="shared" si="110"/>
        <v>18.608299999999993</v>
      </c>
      <c r="H641" s="54">
        <f t="shared" si="118"/>
        <v>1.4625833333333333</v>
      </c>
      <c r="I641" s="87">
        <f t="shared" si="111"/>
        <v>-1.2299999999998078E-5</v>
      </c>
      <c r="J641" s="54">
        <f t="shared" si="112"/>
        <v>0.73799999999988464</v>
      </c>
      <c r="K641" s="54">
        <f t="shared" si="113"/>
        <v>0.72458333333344871</v>
      </c>
      <c r="L641" s="58"/>
      <c r="M641" s="59"/>
      <c r="N641" s="56">
        <f t="shared" si="114"/>
        <v>82.514076388888924</v>
      </c>
      <c r="O641" s="56">
        <f t="shared" si="115"/>
        <v>7.2458333333356204E-2</v>
      </c>
      <c r="P641" s="56">
        <f>SUM($O$13:O641)</f>
        <v>45.297476388888938</v>
      </c>
      <c r="Q641" s="56">
        <f t="shared" si="116"/>
        <v>37.216599999999985</v>
      </c>
    </row>
    <row r="642" spans="1:17" x14ac:dyDescent="0.35">
      <c r="A642" s="63">
        <v>0.50640046296296293</v>
      </c>
      <c r="B642" s="81">
        <f t="shared" si="108"/>
        <v>3389.9999999999991</v>
      </c>
      <c r="C642" s="54">
        <f t="shared" si="117"/>
        <v>56.499999999999986</v>
      </c>
      <c r="D642" s="54">
        <f t="shared" si="109"/>
        <v>8.3333333333293069E-2</v>
      </c>
      <c r="E642">
        <v>37.799999999999997</v>
      </c>
      <c r="F642" s="31">
        <f>SUM($E$13:E642)</f>
        <v>18646.099999999991</v>
      </c>
      <c r="G642" s="52">
        <f t="shared" si="110"/>
        <v>18.64609999999999</v>
      </c>
      <c r="H642" s="54">
        <f t="shared" si="118"/>
        <v>1.4625833333333333</v>
      </c>
      <c r="I642" s="87">
        <f t="shared" si="111"/>
        <v>-1.5120000000007302E-5</v>
      </c>
      <c r="J642" s="54">
        <f t="shared" si="112"/>
        <v>0.90720000000043821</v>
      </c>
      <c r="K642" s="54">
        <f t="shared" si="113"/>
        <v>0.55538333333289513</v>
      </c>
      <c r="L642" s="58"/>
      <c r="M642" s="59"/>
      <c r="N642" s="56">
        <f t="shared" si="114"/>
        <v>82.635958333333306</v>
      </c>
      <c r="O642" s="56">
        <f t="shared" si="115"/>
        <v>4.6281944444385568E-2</v>
      </c>
      <c r="P642" s="56">
        <f>SUM($O$13:O642)</f>
        <v>45.343758333333327</v>
      </c>
      <c r="Q642" s="56">
        <f t="shared" si="116"/>
        <v>37.29219999999998</v>
      </c>
    </row>
    <row r="643" spans="1:17" x14ac:dyDescent="0.35">
      <c r="A643" s="63">
        <v>0.50645833333333334</v>
      </c>
      <c r="B643" s="81">
        <f t="shared" si="108"/>
        <v>3395.0000000000032</v>
      </c>
      <c r="C643" s="54">
        <f t="shared" si="117"/>
        <v>56.583333333333385</v>
      </c>
      <c r="D643" s="54">
        <f t="shared" si="109"/>
        <v>8.3333333333399651E-2</v>
      </c>
      <c r="E643">
        <v>37</v>
      </c>
      <c r="F643" s="31">
        <f>SUM($E$13:E643)</f>
        <v>18683.099999999991</v>
      </c>
      <c r="G643" s="52">
        <f t="shared" si="110"/>
        <v>18.683099999999992</v>
      </c>
      <c r="H643" s="54">
        <f t="shared" si="118"/>
        <v>1.4625833333333333</v>
      </c>
      <c r="I643" s="87">
        <f t="shared" si="111"/>
        <v>-1.4799999999988222E-5</v>
      </c>
      <c r="J643" s="54">
        <f t="shared" si="112"/>
        <v>0.88799999999929335</v>
      </c>
      <c r="K643" s="54">
        <f t="shared" si="113"/>
        <v>0.57458333333403999</v>
      </c>
      <c r="L643" s="58"/>
      <c r="M643" s="59"/>
      <c r="N643" s="56">
        <f t="shared" si="114"/>
        <v>82.757840277777859</v>
      </c>
      <c r="O643" s="56">
        <f t="shared" si="115"/>
        <v>4.7881944444541434E-2</v>
      </c>
      <c r="P643" s="56">
        <f>SUM($O$13:O643)</f>
        <v>45.391640277777867</v>
      </c>
      <c r="Q643" s="56">
        <f t="shared" si="116"/>
        <v>37.366199999999992</v>
      </c>
    </row>
    <row r="644" spans="1:17" x14ac:dyDescent="0.35">
      <c r="A644" s="63">
        <v>0.5065277777777778</v>
      </c>
      <c r="B644" s="81">
        <f t="shared" si="108"/>
        <v>3400.9999999999977</v>
      </c>
      <c r="C644" s="54">
        <f t="shared" si="117"/>
        <v>56.683333333333294</v>
      </c>
      <c r="D644" s="54">
        <f t="shared" si="109"/>
        <v>9.9999999999909051E-2</v>
      </c>
      <c r="E644">
        <v>37.5</v>
      </c>
      <c r="F644" s="31">
        <f>SUM($E$13:E644)</f>
        <v>18720.599999999991</v>
      </c>
      <c r="G644" s="52">
        <f t="shared" si="110"/>
        <v>18.72059999999999</v>
      </c>
      <c r="H644" s="54">
        <f t="shared" si="118"/>
        <v>1.4625833333333333</v>
      </c>
      <c r="I644" s="87">
        <f t="shared" si="111"/>
        <v>-1.2500000000011368E-5</v>
      </c>
      <c r="J644" s="54">
        <f t="shared" si="112"/>
        <v>0.75000000000068212</v>
      </c>
      <c r="K644" s="54">
        <f t="shared" si="113"/>
        <v>0.71258333333265123</v>
      </c>
      <c r="L644" s="58"/>
      <c r="M644" s="59"/>
      <c r="N644" s="56">
        <f t="shared" si="114"/>
        <v>82.904098611111053</v>
      </c>
      <c r="O644" s="56">
        <f t="shared" si="115"/>
        <v>7.1258333333200308E-2</v>
      </c>
      <c r="P644" s="56">
        <f>SUM($O$13:O644)</f>
        <v>45.462898611111065</v>
      </c>
      <c r="Q644" s="56">
        <f t="shared" si="116"/>
        <v>37.441199999999988</v>
      </c>
    </row>
    <row r="645" spans="1:17" x14ac:dyDescent="0.35">
      <c r="A645" s="63">
        <v>0.50658564814814822</v>
      </c>
      <c r="B645" s="81">
        <f t="shared" si="108"/>
        <v>3406.0000000000018</v>
      </c>
      <c r="C645" s="54">
        <f t="shared" si="117"/>
        <v>56.766666666666694</v>
      </c>
      <c r="D645" s="54">
        <f t="shared" si="109"/>
        <v>8.3333333333399651E-2</v>
      </c>
      <c r="E645">
        <v>37.4</v>
      </c>
      <c r="F645" s="31">
        <f>SUM($E$13:E645)</f>
        <v>18757.999999999993</v>
      </c>
      <c r="G645" s="52">
        <f t="shared" si="110"/>
        <v>18.757999999999992</v>
      </c>
      <c r="H645" s="54">
        <f t="shared" si="118"/>
        <v>1.4625833333333333</v>
      </c>
      <c r="I645" s="87">
        <f t="shared" si="111"/>
        <v>-1.4959999999988095E-5</v>
      </c>
      <c r="J645" s="54">
        <f t="shared" si="112"/>
        <v>0.89759999999928564</v>
      </c>
      <c r="K645" s="54">
        <f t="shared" si="113"/>
        <v>0.56498333333404771</v>
      </c>
      <c r="L645" s="58"/>
      <c r="M645" s="59"/>
      <c r="N645" s="56">
        <f t="shared" si="114"/>
        <v>83.025980555555591</v>
      </c>
      <c r="O645" s="56">
        <f t="shared" si="115"/>
        <v>4.7081944444541446E-2</v>
      </c>
      <c r="P645" s="56">
        <f>SUM($O$13:O645)</f>
        <v>45.509980555555607</v>
      </c>
      <c r="Q645" s="56">
        <f t="shared" si="116"/>
        <v>37.515999999999984</v>
      </c>
    </row>
    <row r="646" spans="1:17" x14ac:dyDescent="0.35">
      <c r="A646" s="63">
        <v>0.50664351851851852</v>
      </c>
      <c r="B646" s="81">
        <f t="shared" si="108"/>
        <v>3410.9999999999991</v>
      </c>
      <c r="C646" s="54">
        <f t="shared" si="117"/>
        <v>56.849999999999987</v>
      </c>
      <c r="D646" s="54">
        <f t="shared" si="109"/>
        <v>8.3333333333293069E-2</v>
      </c>
      <c r="E646">
        <v>37.299999999999997</v>
      </c>
      <c r="F646" s="31">
        <f>SUM($E$13:E646)</f>
        <v>18795.299999999992</v>
      </c>
      <c r="G646" s="52">
        <f t="shared" si="110"/>
        <v>18.79529999999999</v>
      </c>
      <c r="H646" s="54">
        <f t="shared" si="118"/>
        <v>1.4625833333333333</v>
      </c>
      <c r="I646" s="87">
        <f t="shared" si="111"/>
        <v>-1.4920000000007208E-5</v>
      </c>
      <c r="J646" s="54">
        <f t="shared" si="112"/>
        <v>0.89520000000043243</v>
      </c>
      <c r="K646" s="54">
        <f t="shared" si="113"/>
        <v>0.56738333333290092</v>
      </c>
      <c r="L646" s="58"/>
      <c r="M646" s="59"/>
      <c r="N646" s="56">
        <f t="shared" si="114"/>
        <v>83.147862499999988</v>
      </c>
      <c r="O646" s="56">
        <f t="shared" si="115"/>
        <v>4.7281944444385562E-2</v>
      </c>
      <c r="P646" s="56">
        <f>SUM($O$13:O646)</f>
        <v>45.557262499999993</v>
      </c>
      <c r="Q646" s="56">
        <f t="shared" si="116"/>
        <v>37.590599999999995</v>
      </c>
    </row>
    <row r="647" spans="1:17" x14ac:dyDescent="0.35">
      <c r="A647" s="63">
        <v>0.50671296296296298</v>
      </c>
      <c r="B647" s="81">
        <f t="shared" si="108"/>
        <v>3417</v>
      </c>
      <c r="C647" s="54">
        <f t="shared" si="117"/>
        <v>56.95</v>
      </c>
      <c r="D647" s="54">
        <f t="shared" si="109"/>
        <v>0.10000000000001563</v>
      </c>
      <c r="E647">
        <v>39.5</v>
      </c>
      <c r="F647" s="31">
        <f>SUM($E$13:E647)</f>
        <v>18834.799999999992</v>
      </c>
      <c r="G647" s="52">
        <f t="shared" si="110"/>
        <v>18.834799999999991</v>
      </c>
      <c r="H647" s="54">
        <f t="shared" si="118"/>
        <v>1.4625833333333333</v>
      </c>
      <c r="I647" s="87">
        <f t="shared" si="111"/>
        <v>-1.3166666666664609E-5</v>
      </c>
      <c r="J647" s="54">
        <f t="shared" si="112"/>
        <v>0.78999999999987647</v>
      </c>
      <c r="K647" s="54">
        <f t="shared" si="113"/>
        <v>0.67258333333345688</v>
      </c>
      <c r="L647" s="58"/>
      <c r="M647" s="59"/>
      <c r="N647" s="56">
        <f t="shared" si="114"/>
        <v>83.294120833333338</v>
      </c>
      <c r="O647" s="56">
        <f t="shared" si="115"/>
        <v>6.7258333333356207E-2</v>
      </c>
      <c r="P647" s="56">
        <f>SUM($O$13:O647)</f>
        <v>45.624520833333349</v>
      </c>
      <c r="Q647" s="56">
        <f t="shared" si="116"/>
        <v>37.669599999999988</v>
      </c>
    </row>
    <row r="648" spans="1:17" x14ac:dyDescent="0.35">
      <c r="A648" s="63">
        <v>0.50677083333333328</v>
      </c>
      <c r="B648" s="81">
        <f t="shared" si="108"/>
        <v>3421.9999999999914</v>
      </c>
      <c r="C648" s="54">
        <f t="shared" si="117"/>
        <v>57.033333333333189</v>
      </c>
      <c r="D648" s="54">
        <f t="shared" si="109"/>
        <v>8.3333333333186488E-2</v>
      </c>
      <c r="E648">
        <v>41.8</v>
      </c>
      <c r="F648" s="31">
        <f>SUM($E$13:E648)</f>
        <v>18876.599999999991</v>
      </c>
      <c r="G648" s="52">
        <f t="shared" si="110"/>
        <v>18.876599999999993</v>
      </c>
      <c r="H648" s="54">
        <f t="shared" si="118"/>
        <v>1.4625833333333333</v>
      </c>
      <c r="I648" s="87">
        <f t="shared" si="111"/>
        <v>-1.6720000000029462E-5</v>
      </c>
      <c r="J648" s="54">
        <f t="shared" si="112"/>
        <v>1.0032000000017678</v>
      </c>
      <c r="K648" s="54">
        <f t="shared" si="113"/>
        <v>0.45938333333156556</v>
      </c>
      <c r="L648" s="58"/>
      <c r="M648" s="59"/>
      <c r="N648" s="56">
        <f t="shared" si="114"/>
        <v>83.416002777777564</v>
      </c>
      <c r="O648" s="56">
        <f t="shared" si="115"/>
        <v>3.8281944444229672E-2</v>
      </c>
      <c r="P648" s="56">
        <f>SUM($O$13:O648)</f>
        <v>45.662802777777578</v>
      </c>
      <c r="Q648" s="56">
        <f t="shared" si="116"/>
        <v>37.753199999999985</v>
      </c>
    </row>
    <row r="649" spans="1:17" x14ac:dyDescent="0.35">
      <c r="A649" s="63">
        <v>0.5068287037037037</v>
      </c>
      <c r="B649" s="81">
        <f t="shared" si="108"/>
        <v>3426.9999999999955</v>
      </c>
      <c r="C649" s="54">
        <f t="shared" si="117"/>
        <v>57.116666666666589</v>
      </c>
      <c r="D649" s="54">
        <f t="shared" si="109"/>
        <v>8.3333333333399651E-2</v>
      </c>
      <c r="E649">
        <v>40.4</v>
      </c>
      <c r="F649" s="31">
        <f>SUM($E$13:E649)</f>
        <v>18916.999999999993</v>
      </c>
      <c r="G649" s="52">
        <f t="shared" si="110"/>
        <v>18.916999999999994</v>
      </c>
      <c r="H649" s="54">
        <f t="shared" si="118"/>
        <v>1.4625833333333333</v>
      </c>
      <c r="I649" s="87">
        <f t="shared" si="111"/>
        <v>-1.615999999998714E-5</v>
      </c>
      <c r="J649" s="54">
        <f t="shared" si="112"/>
        <v>0.9695999999992283</v>
      </c>
      <c r="K649" s="54">
        <f t="shared" si="113"/>
        <v>0.49298333333410504</v>
      </c>
      <c r="L649" s="58"/>
      <c r="M649" s="59"/>
      <c r="N649" s="56">
        <f t="shared" si="114"/>
        <v>83.537884722222103</v>
      </c>
      <c r="O649" s="56">
        <f t="shared" si="115"/>
        <v>4.1081944444541448E-2</v>
      </c>
      <c r="P649" s="56">
        <f>SUM($O$13:O649)</f>
        <v>45.703884722222121</v>
      </c>
      <c r="Q649" s="56">
        <f t="shared" si="116"/>
        <v>37.833999999999982</v>
      </c>
    </row>
    <row r="650" spans="1:17" x14ac:dyDescent="0.35">
      <c r="A650" s="63">
        <v>0.50689814814814815</v>
      </c>
      <c r="B650" s="81">
        <f t="shared" si="108"/>
        <v>3433.0000000000027</v>
      </c>
      <c r="C650" s="54">
        <f t="shared" si="117"/>
        <v>57.216666666666711</v>
      </c>
      <c r="D650" s="54">
        <f t="shared" si="109"/>
        <v>0.10000000000012221</v>
      </c>
      <c r="E650">
        <v>38.6</v>
      </c>
      <c r="F650" s="31">
        <f>SUM($E$13:E650)</f>
        <v>18955.599999999991</v>
      </c>
      <c r="G650" s="52">
        <f t="shared" si="110"/>
        <v>18.95559999999999</v>
      </c>
      <c r="H650" s="54">
        <f t="shared" si="118"/>
        <v>1.4625833333333333</v>
      </c>
      <c r="I650" s="87">
        <f t="shared" si="111"/>
        <v>-1.2866666666650942E-5</v>
      </c>
      <c r="J650" s="54">
        <f t="shared" si="112"/>
        <v>0.77199999999905655</v>
      </c>
      <c r="K650" s="54">
        <f t="shared" si="113"/>
        <v>0.69058333333427679</v>
      </c>
      <c r="L650" s="58"/>
      <c r="M650" s="59"/>
      <c r="N650" s="56">
        <f t="shared" si="114"/>
        <v>83.684143055555623</v>
      </c>
      <c r="O650" s="56">
        <f t="shared" si="115"/>
        <v>6.9058333333512079E-2</v>
      </c>
      <c r="P650" s="56">
        <f>SUM($O$13:O650)</f>
        <v>45.772943055555636</v>
      </c>
      <c r="Q650" s="56">
        <f t="shared" si="116"/>
        <v>37.911199999999987</v>
      </c>
    </row>
    <row r="651" spans="1:17" x14ac:dyDescent="0.35">
      <c r="A651" s="63">
        <v>0.50695601851851857</v>
      </c>
      <c r="B651" s="81">
        <f t="shared" si="108"/>
        <v>3438.0000000000068</v>
      </c>
      <c r="C651" s="54">
        <f t="shared" si="117"/>
        <v>57.300000000000111</v>
      </c>
      <c r="D651" s="54">
        <f t="shared" si="109"/>
        <v>8.3333333333399651E-2</v>
      </c>
      <c r="E651">
        <v>37.9</v>
      </c>
      <c r="F651" s="31">
        <f>SUM($E$13:E651)</f>
        <v>18993.499999999993</v>
      </c>
      <c r="G651" s="52">
        <f t="shared" si="110"/>
        <v>18.993499999999994</v>
      </c>
      <c r="H651" s="54">
        <f t="shared" si="118"/>
        <v>1.4625833333333333</v>
      </c>
      <c r="I651" s="87">
        <f t="shared" si="111"/>
        <v>-1.5159999999987934E-5</v>
      </c>
      <c r="J651" s="54">
        <f t="shared" si="112"/>
        <v>0.9095999999992761</v>
      </c>
      <c r="K651" s="54">
        <f t="shared" si="113"/>
        <v>0.55298333333405725</v>
      </c>
      <c r="L651" s="58"/>
      <c r="M651" s="59"/>
      <c r="N651" s="56">
        <f t="shared" si="114"/>
        <v>83.806025000000162</v>
      </c>
      <c r="O651" s="56">
        <f t="shared" si="115"/>
        <v>4.6081944444541445E-2</v>
      </c>
      <c r="P651" s="56">
        <f>SUM($O$13:O651)</f>
        <v>45.819025000000181</v>
      </c>
      <c r="Q651" s="56">
        <f t="shared" si="116"/>
        <v>37.986999999999981</v>
      </c>
    </row>
    <row r="652" spans="1:17" x14ac:dyDescent="0.35">
      <c r="A652" s="63">
        <v>0.50701388888888888</v>
      </c>
      <c r="B652" s="81">
        <f t="shared" si="108"/>
        <v>3442.9999999999977</v>
      </c>
      <c r="C652" s="54">
        <f t="shared" si="117"/>
        <v>57.383333333333297</v>
      </c>
      <c r="D652" s="54">
        <f t="shared" si="109"/>
        <v>8.3333333333186488E-2</v>
      </c>
      <c r="E652">
        <v>38.299999999999997</v>
      </c>
      <c r="F652" s="31">
        <f>SUM($E$13:E652)</f>
        <v>19031.799999999992</v>
      </c>
      <c r="G652" s="52">
        <f t="shared" si="110"/>
        <v>19.031799999999993</v>
      </c>
      <c r="H652" s="54">
        <f t="shared" si="118"/>
        <v>1.4625833333333333</v>
      </c>
      <c r="I652" s="87">
        <f t="shared" si="111"/>
        <v>-1.5320000000026996E-5</v>
      </c>
      <c r="J652" s="54">
        <f t="shared" si="112"/>
        <v>0.91920000000161972</v>
      </c>
      <c r="K652" s="54">
        <f t="shared" si="113"/>
        <v>0.54338333333171362</v>
      </c>
      <c r="L652" s="58"/>
      <c r="M652" s="59"/>
      <c r="N652" s="56">
        <f t="shared" si="114"/>
        <v>83.927906944444388</v>
      </c>
      <c r="O652" s="56">
        <f t="shared" si="115"/>
        <v>4.5281944444229678E-2</v>
      </c>
      <c r="P652" s="56">
        <f>SUM($O$13:O652)</f>
        <v>45.864306944444408</v>
      </c>
      <c r="Q652" s="56">
        <f t="shared" si="116"/>
        <v>38.06359999999998</v>
      </c>
    </row>
    <row r="653" spans="1:17" x14ac:dyDescent="0.35">
      <c r="A653" s="63">
        <v>0.50708333333333333</v>
      </c>
      <c r="B653" s="81">
        <f t="shared" si="108"/>
        <v>3448.9999999999986</v>
      </c>
      <c r="C653" s="54">
        <f t="shared" si="117"/>
        <v>57.483333333333313</v>
      </c>
      <c r="D653" s="54">
        <f t="shared" si="109"/>
        <v>0.10000000000001563</v>
      </c>
      <c r="E653">
        <v>42.2</v>
      </c>
      <c r="F653" s="31">
        <f>SUM($E$13:E653)</f>
        <v>19073.999999999993</v>
      </c>
      <c r="G653" s="52">
        <f t="shared" si="110"/>
        <v>19.073999999999991</v>
      </c>
      <c r="H653" s="54">
        <f t="shared" si="118"/>
        <v>1.4625833333333333</v>
      </c>
      <c r="I653" s="87">
        <f t="shared" si="111"/>
        <v>-1.4066666666664468E-5</v>
      </c>
      <c r="J653" s="54">
        <f t="shared" si="112"/>
        <v>0.84399999999986808</v>
      </c>
      <c r="K653" s="54">
        <f t="shared" si="113"/>
        <v>0.61858333333346527</v>
      </c>
      <c r="L653" s="58"/>
      <c r="M653" s="59"/>
      <c r="N653" s="56">
        <f t="shared" si="114"/>
        <v>84.074165277777752</v>
      </c>
      <c r="O653" s="56">
        <f t="shared" si="115"/>
        <v>6.1858333333356198E-2</v>
      </c>
      <c r="P653" s="56">
        <f>SUM($O$13:O653)</f>
        <v>45.926165277777763</v>
      </c>
      <c r="Q653" s="56">
        <f t="shared" si="116"/>
        <v>38.147999999999989</v>
      </c>
    </row>
    <row r="654" spans="1:17" x14ac:dyDescent="0.35">
      <c r="A654" s="63">
        <v>0.50714120370370364</v>
      </c>
      <c r="B654" s="81">
        <f t="shared" ref="B654:B710" si="119">C654*60</f>
        <v>3453.9999999999964</v>
      </c>
      <c r="C654" s="54">
        <f t="shared" si="117"/>
        <v>57.566666666666606</v>
      </c>
      <c r="D654" s="54">
        <f t="shared" ref="D654:D710" si="120">(A654*24-A653*24)*60</f>
        <v>8.3333333333293069E-2</v>
      </c>
      <c r="E654">
        <v>43.3</v>
      </c>
      <c r="F654" s="31">
        <f>SUM($E$13:E654)</f>
        <v>19117.299999999992</v>
      </c>
      <c r="G654" s="52">
        <f t="shared" ref="G654:G710" si="121">F654/1000</f>
        <v>19.117299999999993</v>
      </c>
      <c r="H654" s="54">
        <f t="shared" si="118"/>
        <v>1.4625833333333333</v>
      </c>
      <c r="I654" s="87">
        <f t="shared" ref="I654:I710" si="122">-J654/1000/60</f>
        <v>-1.7320000000008365E-5</v>
      </c>
      <c r="J654" s="54">
        <f t="shared" ref="J654:J710" si="123">2*E654/(1000*D654*1)</f>
        <v>1.0392000000005019</v>
      </c>
      <c r="K654" s="54">
        <f t="shared" ref="K654:K710" si="124">H654-J654</f>
        <v>0.4233833333328314</v>
      </c>
      <c r="L654" s="58"/>
      <c r="M654" s="59"/>
      <c r="N654" s="56">
        <f t="shared" ref="N654:N710" si="125">C654*H654</f>
        <v>84.196047222222134</v>
      </c>
      <c r="O654" s="56">
        <f t="shared" ref="O654:O710" si="126">K654*(D654)</f>
        <v>3.5281944444385573E-2</v>
      </c>
      <c r="P654" s="56">
        <f>SUM($O$13:O654)</f>
        <v>45.961447222222148</v>
      </c>
      <c r="Q654" s="56">
        <f t="shared" ref="Q654:Q710" si="127">N654-P654</f>
        <v>38.234599999999986</v>
      </c>
    </row>
    <row r="655" spans="1:17" x14ac:dyDescent="0.35">
      <c r="A655" s="63">
        <v>0.50719907407407405</v>
      </c>
      <c r="B655" s="81">
        <f t="shared" si="119"/>
        <v>3459.0000000000005</v>
      </c>
      <c r="C655" s="54">
        <f t="shared" ref="C655:C710" si="128">(A655*24-$A$13*24)*60</f>
        <v>57.650000000000006</v>
      </c>
      <c r="D655" s="54">
        <f t="shared" si="120"/>
        <v>8.3333333333399651E-2</v>
      </c>
      <c r="E655">
        <v>38.799999999999997</v>
      </c>
      <c r="F655" s="31">
        <f>SUM($E$13:E655)</f>
        <v>19156.099999999991</v>
      </c>
      <c r="G655" s="52">
        <f t="shared" si="121"/>
        <v>19.156099999999991</v>
      </c>
      <c r="H655" s="54">
        <f t="shared" si="118"/>
        <v>1.4625833333333333</v>
      </c>
      <c r="I655" s="87">
        <f t="shared" si="122"/>
        <v>-1.5519999999987647E-5</v>
      </c>
      <c r="J655" s="54">
        <f t="shared" si="123"/>
        <v>0.93119999999925884</v>
      </c>
      <c r="K655" s="54">
        <f t="shared" si="124"/>
        <v>0.5313833333340745</v>
      </c>
      <c r="L655" s="58"/>
      <c r="M655" s="59"/>
      <c r="N655" s="56">
        <f t="shared" si="125"/>
        <v>84.317929166666673</v>
      </c>
      <c r="O655" s="56">
        <f t="shared" si="126"/>
        <v>4.4281944444541449E-2</v>
      </c>
      <c r="P655" s="56">
        <f>SUM($O$13:O655)</f>
        <v>46.00572916666669</v>
      </c>
      <c r="Q655" s="56">
        <f t="shared" si="127"/>
        <v>38.312199999999983</v>
      </c>
    </row>
    <row r="656" spans="1:17" x14ac:dyDescent="0.35">
      <c r="A656" s="63">
        <v>0.50726851851851851</v>
      </c>
      <c r="B656" s="81">
        <f t="shared" si="119"/>
        <v>3464.999999999995</v>
      </c>
      <c r="C656" s="54">
        <f t="shared" si="128"/>
        <v>57.749999999999915</v>
      </c>
      <c r="D656" s="54">
        <f t="shared" si="120"/>
        <v>9.9999999999909051E-2</v>
      </c>
      <c r="E656">
        <v>40.299999999999997</v>
      </c>
      <c r="F656" s="31">
        <f>SUM($E$13:E656)</f>
        <v>19196.399999999991</v>
      </c>
      <c r="G656" s="52">
        <f t="shared" si="121"/>
        <v>19.19639999999999</v>
      </c>
      <c r="H656" s="54">
        <f t="shared" si="118"/>
        <v>1.4625833333333333</v>
      </c>
      <c r="I656" s="87">
        <f t="shared" si="122"/>
        <v>-1.343333333334555E-5</v>
      </c>
      <c r="J656" s="54">
        <f t="shared" si="123"/>
        <v>0.80600000000073302</v>
      </c>
      <c r="K656" s="54">
        <f t="shared" si="124"/>
        <v>0.65658333333260033</v>
      </c>
      <c r="L656" s="58"/>
      <c r="M656" s="59"/>
      <c r="N656" s="56">
        <f t="shared" si="125"/>
        <v>84.464187499999881</v>
      </c>
      <c r="O656" s="56">
        <f t="shared" si="126"/>
        <v>6.5658333333200314E-2</v>
      </c>
      <c r="P656" s="56">
        <f>SUM($O$13:O656)</f>
        <v>46.071387499999894</v>
      </c>
      <c r="Q656" s="56">
        <f t="shared" si="127"/>
        <v>38.392799999999987</v>
      </c>
    </row>
    <row r="657" spans="1:17" x14ac:dyDescent="0.35">
      <c r="A657" s="63">
        <v>0.50732638888888892</v>
      </c>
      <c r="B657" s="81">
        <f t="shared" si="119"/>
        <v>3469.9999999999991</v>
      </c>
      <c r="C657" s="54">
        <f t="shared" si="128"/>
        <v>57.833333333333314</v>
      </c>
      <c r="D657" s="54">
        <f t="shared" si="120"/>
        <v>8.3333333333399651E-2</v>
      </c>
      <c r="E657">
        <v>41.7</v>
      </c>
      <c r="F657" s="31">
        <f>SUM($E$13:E657)</f>
        <v>19238.099999999991</v>
      </c>
      <c r="G657" s="52">
        <f t="shared" si="121"/>
        <v>19.238099999999992</v>
      </c>
      <c r="H657" s="54">
        <f t="shared" si="118"/>
        <v>1.4625833333333333</v>
      </c>
      <c r="I657" s="87">
        <f t="shared" si="122"/>
        <v>-1.6679999999986725E-5</v>
      </c>
      <c r="J657" s="54">
        <f t="shared" si="123"/>
        <v>1.0007999999992037</v>
      </c>
      <c r="K657" s="54">
        <f t="shared" si="124"/>
        <v>0.46178333333412969</v>
      </c>
      <c r="L657" s="58"/>
      <c r="M657" s="59"/>
      <c r="N657" s="56">
        <f t="shared" si="125"/>
        <v>84.586069444444419</v>
      </c>
      <c r="O657" s="56">
        <f t="shared" si="126"/>
        <v>3.8481944444541429E-2</v>
      </c>
      <c r="P657" s="56">
        <f>SUM($O$13:O657)</f>
        <v>46.109869444444435</v>
      </c>
      <c r="Q657" s="56">
        <f t="shared" si="127"/>
        <v>38.476199999999984</v>
      </c>
    </row>
    <row r="658" spans="1:17" x14ac:dyDescent="0.35">
      <c r="A658" s="63">
        <v>0.50738425925925923</v>
      </c>
      <c r="B658" s="81">
        <f t="shared" si="119"/>
        <v>3474.9999999999964</v>
      </c>
      <c r="C658" s="54">
        <f t="shared" si="128"/>
        <v>57.916666666666607</v>
      </c>
      <c r="D658" s="54">
        <f t="shared" si="120"/>
        <v>8.3333333333293069E-2</v>
      </c>
      <c r="E658">
        <v>38.6</v>
      </c>
      <c r="F658" s="31">
        <f>SUM($E$13:E658)</f>
        <v>19276.69999999999</v>
      </c>
      <c r="G658" s="52">
        <f t="shared" si="121"/>
        <v>19.276699999999991</v>
      </c>
      <c r="H658" s="54">
        <f t="shared" si="118"/>
        <v>1.4625833333333333</v>
      </c>
      <c r="I658" s="87">
        <f t="shared" si="122"/>
        <v>-1.5440000000007462E-5</v>
      </c>
      <c r="J658" s="54">
        <f t="shared" si="123"/>
        <v>0.92640000000044764</v>
      </c>
      <c r="K658" s="54">
        <f t="shared" si="124"/>
        <v>0.5361833333328857</v>
      </c>
      <c r="L658" s="58"/>
      <c r="M658" s="59"/>
      <c r="N658" s="56">
        <f t="shared" si="125"/>
        <v>84.707951388888802</v>
      </c>
      <c r="O658" s="56">
        <f t="shared" si="126"/>
        <v>4.468194444438555E-2</v>
      </c>
      <c r="P658" s="56">
        <f>SUM($O$13:O658)</f>
        <v>46.154551388888819</v>
      </c>
      <c r="Q658" s="56">
        <f t="shared" si="127"/>
        <v>38.553399999999982</v>
      </c>
    </row>
    <row r="659" spans="1:17" x14ac:dyDescent="0.35">
      <c r="A659" s="63">
        <v>0.50744212962962965</v>
      </c>
      <c r="B659" s="81">
        <f t="shared" si="119"/>
        <v>3480.0000000000005</v>
      </c>
      <c r="C659" s="54">
        <f t="shared" si="128"/>
        <v>58.000000000000007</v>
      </c>
      <c r="D659" s="54">
        <f t="shared" si="120"/>
        <v>8.3333333333399651E-2</v>
      </c>
      <c r="E659">
        <v>39.4</v>
      </c>
      <c r="F659" s="31">
        <f>SUM($E$13:E659)</f>
        <v>19316.099999999991</v>
      </c>
      <c r="G659" s="52">
        <f t="shared" si="121"/>
        <v>19.316099999999992</v>
      </c>
      <c r="H659" s="54">
        <f t="shared" si="118"/>
        <v>1.4625833333333333</v>
      </c>
      <c r="I659" s="87">
        <f t="shared" si="122"/>
        <v>-1.5759999999987459E-5</v>
      </c>
      <c r="J659" s="54">
        <f t="shared" si="123"/>
        <v>0.94559999999924749</v>
      </c>
      <c r="K659" s="54">
        <f t="shared" si="124"/>
        <v>0.51698333333408586</v>
      </c>
      <c r="L659" s="58"/>
      <c r="M659" s="59"/>
      <c r="N659" s="56">
        <f t="shared" si="125"/>
        <v>84.82983333333334</v>
      </c>
      <c r="O659" s="56">
        <f t="shared" si="126"/>
        <v>4.3081944444541442E-2</v>
      </c>
      <c r="P659" s="56">
        <f>SUM($O$13:O659)</f>
        <v>46.197633333333364</v>
      </c>
      <c r="Q659" s="56">
        <f t="shared" si="127"/>
        <v>38.632199999999976</v>
      </c>
    </row>
    <row r="660" spans="1:17" x14ac:dyDescent="0.35">
      <c r="A660" s="63">
        <v>0.5075115740740741</v>
      </c>
      <c r="B660" s="81">
        <f t="shared" si="119"/>
        <v>3486.0000000000014</v>
      </c>
      <c r="C660" s="54">
        <f t="shared" si="128"/>
        <v>58.100000000000023</v>
      </c>
      <c r="D660" s="54">
        <f t="shared" si="120"/>
        <v>0.10000000000001563</v>
      </c>
      <c r="E660">
        <v>39.299999999999997</v>
      </c>
      <c r="F660" s="31">
        <f>SUM($E$13:E660)</f>
        <v>19355.399999999991</v>
      </c>
      <c r="G660" s="52">
        <f t="shared" si="121"/>
        <v>19.355399999999989</v>
      </c>
      <c r="H660" s="54">
        <f t="shared" si="118"/>
        <v>1.4625833333333333</v>
      </c>
      <c r="I660" s="87">
        <f t="shared" si="122"/>
        <v>-1.3099999999997954E-5</v>
      </c>
      <c r="J660" s="54">
        <f t="shared" si="123"/>
        <v>0.78599999999987713</v>
      </c>
      <c r="K660" s="54">
        <f t="shared" si="124"/>
        <v>0.67658333333345622</v>
      </c>
      <c r="L660" s="58"/>
      <c r="M660" s="59"/>
      <c r="N660" s="56">
        <f t="shared" si="125"/>
        <v>84.976091666666704</v>
      </c>
      <c r="O660" s="56">
        <f t="shared" si="126"/>
        <v>6.7658333333356205E-2</v>
      </c>
      <c r="P660" s="56">
        <f>SUM($O$13:O660)</f>
        <v>46.26529166666672</v>
      </c>
      <c r="Q660" s="56">
        <f t="shared" si="127"/>
        <v>38.710799999999985</v>
      </c>
    </row>
    <row r="661" spans="1:17" x14ac:dyDescent="0.35">
      <c r="A661" s="63">
        <v>0.50756944444444441</v>
      </c>
      <c r="B661" s="81">
        <f t="shared" si="119"/>
        <v>3490.9999999999927</v>
      </c>
      <c r="C661" s="54">
        <f t="shared" si="128"/>
        <v>58.183333333333209</v>
      </c>
      <c r="D661" s="54">
        <f t="shared" si="120"/>
        <v>8.3333333333186488E-2</v>
      </c>
      <c r="E661">
        <v>43.5</v>
      </c>
      <c r="F661" s="31">
        <f>SUM($E$13:E661)</f>
        <v>19398.899999999991</v>
      </c>
      <c r="G661" s="52">
        <f t="shared" si="121"/>
        <v>19.39889999999999</v>
      </c>
      <c r="H661" s="54">
        <f t="shared" si="118"/>
        <v>1.4625833333333333</v>
      </c>
      <c r="I661" s="87">
        <f t="shared" si="122"/>
        <v>-1.7400000000030662E-5</v>
      </c>
      <c r="J661" s="54">
        <f t="shared" si="123"/>
        <v>1.0440000000018397</v>
      </c>
      <c r="K661" s="54">
        <f t="shared" si="124"/>
        <v>0.41858333333149367</v>
      </c>
      <c r="L661" s="58"/>
      <c r="M661" s="59"/>
      <c r="N661" s="56">
        <f t="shared" si="125"/>
        <v>85.09797361111093</v>
      </c>
      <c r="O661" s="56">
        <f t="shared" si="126"/>
        <v>3.4881944444229672E-2</v>
      </c>
      <c r="P661" s="56">
        <f>SUM($O$13:O661)</f>
        <v>46.300173611110949</v>
      </c>
      <c r="Q661" s="56">
        <f t="shared" si="127"/>
        <v>38.797799999999981</v>
      </c>
    </row>
    <row r="662" spans="1:17" x14ac:dyDescent="0.35">
      <c r="A662" s="63">
        <v>0.50762731481481482</v>
      </c>
      <c r="B662" s="81">
        <f t="shared" si="119"/>
        <v>3495.9999999999964</v>
      </c>
      <c r="C662" s="54">
        <f t="shared" si="128"/>
        <v>58.266666666666609</v>
      </c>
      <c r="D662" s="54">
        <f t="shared" si="120"/>
        <v>8.3333333333399651E-2</v>
      </c>
      <c r="E662">
        <v>38.700000000000003</v>
      </c>
      <c r="F662" s="31">
        <f>SUM($E$13:E662)</f>
        <v>19437.599999999991</v>
      </c>
      <c r="G662" s="52">
        <f t="shared" si="121"/>
        <v>19.437599999999993</v>
      </c>
      <c r="H662" s="54">
        <f t="shared" si="118"/>
        <v>1.4625833333333333</v>
      </c>
      <c r="I662" s="87">
        <f t="shared" si="122"/>
        <v>-1.5479999999987682E-5</v>
      </c>
      <c r="J662" s="54">
        <f t="shared" si="123"/>
        <v>0.92879999999926088</v>
      </c>
      <c r="K662" s="54">
        <f t="shared" si="124"/>
        <v>0.53378333333407246</v>
      </c>
      <c r="L662" s="58"/>
      <c r="M662" s="59"/>
      <c r="N662" s="56">
        <f t="shared" si="125"/>
        <v>85.219855555555469</v>
      </c>
      <c r="O662" s="56">
        <f t="shared" si="126"/>
        <v>4.4481944444541441E-2</v>
      </c>
      <c r="P662" s="56">
        <f>SUM($O$13:O662)</f>
        <v>46.344655555555491</v>
      </c>
      <c r="Q662" s="56">
        <f t="shared" si="127"/>
        <v>38.875199999999978</v>
      </c>
    </row>
    <row r="663" spans="1:17" x14ac:dyDescent="0.35">
      <c r="A663" s="63">
        <v>0.50769675925925928</v>
      </c>
      <c r="B663" s="81">
        <f t="shared" si="119"/>
        <v>3502.0000000000036</v>
      </c>
      <c r="C663" s="54">
        <f t="shared" si="128"/>
        <v>58.366666666666731</v>
      </c>
      <c r="D663" s="54">
        <f t="shared" si="120"/>
        <v>0.10000000000012221</v>
      </c>
      <c r="E663">
        <v>36.9</v>
      </c>
      <c r="F663" s="31">
        <f>SUM($E$13:E663)</f>
        <v>19474.499999999993</v>
      </c>
      <c r="G663" s="52">
        <f t="shared" si="121"/>
        <v>19.474499999999992</v>
      </c>
      <c r="H663" s="54">
        <f t="shared" si="118"/>
        <v>1.4625833333333333</v>
      </c>
      <c r="I663" s="87">
        <f t="shared" si="122"/>
        <v>-1.2299999999984966E-5</v>
      </c>
      <c r="J663" s="54">
        <f t="shared" si="123"/>
        <v>0.73799999999909804</v>
      </c>
      <c r="K663" s="54">
        <f t="shared" si="124"/>
        <v>0.7245833333342353</v>
      </c>
      <c r="L663" s="58"/>
      <c r="M663" s="59"/>
      <c r="N663" s="56">
        <f t="shared" si="125"/>
        <v>85.366113888888989</v>
      </c>
      <c r="O663" s="56">
        <f t="shared" si="126"/>
        <v>7.2458333333512079E-2</v>
      </c>
      <c r="P663" s="56">
        <f>SUM($O$13:O663)</f>
        <v>46.417113888889006</v>
      </c>
      <c r="Q663" s="56">
        <f t="shared" si="127"/>
        <v>38.948999999999984</v>
      </c>
    </row>
    <row r="664" spans="1:17" x14ac:dyDescent="0.35">
      <c r="A664" s="63">
        <v>0.50776620370370373</v>
      </c>
      <c r="B664" s="81">
        <f t="shared" si="119"/>
        <v>3507.9999999999982</v>
      </c>
      <c r="C664" s="54">
        <f t="shared" si="128"/>
        <v>58.46666666666664</v>
      </c>
      <c r="D664" s="54">
        <f t="shared" si="120"/>
        <v>9.9999999999909051E-2</v>
      </c>
      <c r="E664">
        <v>37.9</v>
      </c>
      <c r="F664" s="31">
        <f>SUM($E$13:E664)</f>
        <v>19512.399999999994</v>
      </c>
      <c r="G664" s="52">
        <f t="shared" si="121"/>
        <v>19.512399999999992</v>
      </c>
      <c r="H664" s="54">
        <f t="shared" si="118"/>
        <v>1.4625833333333333</v>
      </c>
      <c r="I664" s="87">
        <f t="shared" si="122"/>
        <v>-1.2633333333344822E-5</v>
      </c>
      <c r="J664" s="54">
        <f t="shared" si="123"/>
        <v>0.75800000000068934</v>
      </c>
      <c r="K664" s="54">
        <f t="shared" si="124"/>
        <v>0.704583333332644</v>
      </c>
      <c r="L664" s="58"/>
      <c r="M664" s="59"/>
      <c r="N664" s="56">
        <f t="shared" si="125"/>
        <v>85.512372222222183</v>
      </c>
      <c r="O664" s="56">
        <f t="shared" si="126"/>
        <v>7.0458333333200313E-2</v>
      </c>
      <c r="P664" s="56">
        <f>SUM($O$13:O664)</f>
        <v>46.487572222222205</v>
      </c>
      <c r="Q664" s="56">
        <f t="shared" si="127"/>
        <v>39.024799999999978</v>
      </c>
    </row>
    <row r="665" spans="1:17" x14ac:dyDescent="0.35">
      <c r="A665" s="63">
        <v>0.50783564814814819</v>
      </c>
      <c r="B665" s="81">
        <f t="shared" si="119"/>
        <v>3514.0000000000059</v>
      </c>
      <c r="C665" s="54">
        <f t="shared" si="128"/>
        <v>58.566666666666762</v>
      </c>
      <c r="D665" s="54">
        <f t="shared" si="120"/>
        <v>0.10000000000012221</v>
      </c>
      <c r="E665">
        <v>44.7</v>
      </c>
      <c r="F665" s="31">
        <f>SUM($E$13:E665)</f>
        <v>19557.099999999995</v>
      </c>
      <c r="G665" s="52">
        <f t="shared" si="121"/>
        <v>19.557099999999995</v>
      </c>
      <c r="H665" s="54">
        <f t="shared" si="118"/>
        <v>1.4625833333333333</v>
      </c>
      <c r="I665" s="87">
        <f t="shared" si="122"/>
        <v>-1.4899999999981792E-5</v>
      </c>
      <c r="J665" s="54">
        <f t="shared" si="123"/>
        <v>0.89399999999890745</v>
      </c>
      <c r="K665" s="54">
        <f t="shared" si="124"/>
        <v>0.5685833333344259</v>
      </c>
      <c r="L665" s="58"/>
      <c r="M665" s="59"/>
      <c r="N665" s="56">
        <f t="shared" si="125"/>
        <v>85.658630555555703</v>
      </c>
      <c r="O665" s="56">
        <f t="shared" si="126"/>
        <v>5.6858333333512076E-2</v>
      </c>
      <c r="P665" s="56">
        <f>SUM($O$13:O665)</f>
        <v>46.544430555555721</v>
      </c>
      <c r="Q665" s="56">
        <f t="shared" si="127"/>
        <v>39.114199999999983</v>
      </c>
    </row>
    <row r="666" spans="1:17" x14ac:dyDescent="0.35">
      <c r="A666" s="63">
        <v>0.50789351851851849</v>
      </c>
      <c r="B666" s="81">
        <f t="shared" si="119"/>
        <v>3518.9999999999968</v>
      </c>
      <c r="C666" s="54">
        <f t="shared" si="128"/>
        <v>58.649999999999949</v>
      </c>
      <c r="D666" s="54">
        <f t="shared" si="120"/>
        <v>8.3333333333186488E-2</v>
      </c>
      <c r="E666">
        <v>36.700000000000003</v>
      </c>
      <c r="F666" s="31">
        <f>SUM($E$13:E666)</f>
        <v>19593.799999999996</v>
      </c>
      <c r="G666" s="52">
        <f t="shared" si="121"/>
        <v>19.593799999999995</v>
      </c>
      <c r="H666" s="54">
        <f t="shared" si="118"/>
        <v>1.4625833333333333</v>
      </c>
      <c r="I666" s="87">
        <f t="shared" si="122"/>
        <v>-1.4680000000025868E-5</v>
      </c>
      <c r="J666" s="54">
        <f t="shared" si="123"/>
        <v>0.88080000000155212</v>
      </c>
      <c r="K666" s="54">
        <f t="shared" si="124"/>
        <v>0.58178333333178123</v>
      </c>
      <c r="L666" s="58"/>
      <c r="M666" s="59"/>
      <c r="N666" s="56">
        <f t="shared" si="125"/>
        <v>85.780512499999929</v>
      </c>
      <c r="O666" s="56">
        <f t="shared" si="126"/>
        <v>4.8481944444229673E-2</v>
      </c>
      <c r="P666" s="56">
        <f>SUM($O$13:O666)</f>
        <v>46.592912499999947</v>
      </c>
      <c r="Q666" s="56">
        <f t="shared" si="127"/>
        <v>39.187599999999982</v>
      </c>
    </row>
    <row r="667" spans="1:17" x14ac:dyDescent="0.35">
      <c r="A667" s="63">
        <v>0.50795138888888891</v>
      </c>
      <c r="B667" s="81">
        <f t="shared" si="119"/>
        <v>3524.0000000000009</v>
      </c>
      <c r="C667" s="54">
        <f t="shared" si="128"/>
        <v>58.733333333333348</v>
      </c>
      <c r="D667" s="54">
        <f t="shared" si="120"/>
        <v>8.3333333333399651E-2</v>
      </c>
      <c r="E667">
        <v>35.799999999999997</v>
      </c>
      <c r="F667" s="31">
        <f>SUM($E$13:E667)</f>
        <v>19629.599999999995</v>
      </c>
      <c r="G667" s="52">
        <f t="shared" si="121"/>
        <v>19.629599999999996</v>
      </c>
      <c r="H667" s="54">
        <f t="shared" si="118"/>
        <v>1.4625833333333333</v>
      </c>
      <c r="I667" s="87">
        <f t="shared" si="122"/>
        <v>-1.4319999999988602E-5</v>
      </c>
      <c r="J667" s="54">
        <f t="shared" si="123"/>
        <v>0.85919999999931618</v>
      </c>
      <c r="K667" s="54">
        <f t="shared" si="124"/>
        <v>0.60338333333401717</v>
      </c>
      <c r="L667" s="58"/>
      <c r="M667" s="59"/>
      <c r="N667" s="56">
        <f t="shared" si="125"/>
        <v>85.902394444444468</v>
      </c>
      <c r="O667" s="56">
        <f t="shared" si="126"/>
        <v>5.0281944444541447E-2</v>
      </c>
      <c r="P667" s="56">
        <f>SUM($O$13:O667)</f>
        <v>46.643194444444489</v>
      </c>
      <c r="Q667" s="56">
        <f t="shared" si="127"/>
        <v>39.259199999999979</v>
      </c>
    </row>
    <row r="668" spans="1:17" x14ac:dyDescent="0.35">
      <c r="A668" s="63">
        <v>0.50802083333333337</v>
      </c>
      <c r="B668" s="81">
        <f t="shared" si="119"/>
        <v>3530.0000000000018</v>
      </c>
      <c r="C668" s="54">
        <f t="shared" si="128"/>
        <v>58.833333333333364</v>
      </c>
      <c r="D668" s="54">
        <f t="shared" si="120"/>
        <v>0.10000000000001563</v>
      </c>
      <c r="E668">
        <v>38.799999999999997</v>
      </c>
      <c r="F668" s="31">
        <f>SUM($E$13:E668)</f>
        <v>19668.399999999994</v>
      </c>
      <c r="G668" s="52">
        <f t="shared" si="121"/>
        <v>19.668399999999995</v>
      </c>
      <c r="H668" s="54">
        <f t="shared" si="118"/>
        <v>1.4625833333333333</v>
      </c>
      <c r="I668" s="87">
        <f t="shared" si="122"/>
        <v>-1.2933333333331311E-5</v>
      </c>
      <c r="J668" s="54">
        <f t="shared" si="123"/>
        <v>0.77599999999987868</v>
      </c>
      <c r="K668" s="54">
        <f t="shared" si="124"/>
        <v>0.68658333333345467</v>
      </c>
      <c r="L668" s="58"/>
      <c r="M668" s="59"/>
      <c r="N668" s="56">
        <f t="shared" si="125"/>
        <v>86.048652777777818</v>
      </c>
      <c r="O668" s="56">
        <f t="shared" si="126"/>
        <v>6.8658333333356206E-2</v>
      </c>
      <c r="P668" s="56">
        <f>SUM($O$13:O668)</f>
        <v>46.711852777777843</v>
      </c>
      <c r="Q668" s="56">
        <f t="shared" si="127"/>
        <v>39.336799999999975</v>
      </c>
    </row>
    <row r="669" spans="1:17" x14ac:dyDescent="0.35">
      <c r="A669" s="63">
        <v>0.50807870370370367</v>
      </c>
      <c r="B669" s="81">
        <f t="shared" si="119"/>
        <v>3534.9999999999995</v>
      </c>
      <c r="C669" s="54">
        <f t="shared" si="128"/>
        <v>58.916666666666657</v>
      </c>
      <c r="D669" s="54">
        <f t="shared" si="120"/>
        <v>8.3333333333293069E-2</v>
      </c>
      <c r="E669">
        <v>36.1</v>
      </c>
      <c r="F669" s="31">
        <f>SUM($E$13:E669)</f>
        <v>19704.499999999993</v>
      </c>
      <c r="G669" s="52">
        <f t="shared" si="121"/>
        <v>19.704499999999992</v>
      </c>
      <c r="H669" s="54">
        <f t="shared" si="118"/>
        <v>1.4625833333333333</v>
      </c>
      <c r="I669" s="87">
        <f t="shared" si="122"/>
        <v>-1.4440000000006977E-5</v>
      </c>
      <c r="J669" s="54">
        <f t="shared" si="123"/>
        <v>0.86640000000041861</v>
      </c>
      <c r="K669" s="54">
        <f t="shared" si="124"/>
        <v>0.59618333333291473</v>
      </c>
      <c r="L669" s="58"/>
      <c r="M669" s="59"/>
      <c r="N669" s="56">
        <f t="shared" si="125"/>
        <v>86.170534722222214</v>
      </c>
      <c r="O669" s="56">
        <f t="shared" si="126"/>
        <v>4.9681944444385555E-2</v>
      </c>
      <c r="P669" s="56">
        <f>SUM($O$13:O669)</f>
        <v>46.76153472222223</v>
      </c>
      <c r="Q669" s="56">
        <f t="shared" si="127"/>
        <v>39.408999999999985</v>
      </c>
    </row>
    <row r="670" spans="1:17" x14ac:dyDescent="0.35">
      <c r="A670" s="63">
        <v>0.50814814814814813</v>
      </c>
      <c r="B670" s="81">
        <f t="shared" si="119"/>
        <v>3540.9999999999941</v>
      </c>
      <c r="C670" s="54">
        <f t="shared" si="128"/>
        <v>59.016666666666566</v>
      </c>
      <c r="D670" s="54">
        <f t="shared" si="120"/>
        <v>9.9999999999909051E-2</v>
      </c>
      <c r="E670">
        <v>37.799999999999997</v>
      </c>
      <c r="F670" s="31">
        <f>SUM($E$13:E670)</f>
        <v>19742.299999999992</v>
      </c>
      <c r="G670" s="52">
        <f t="shared" si="121"/>
        <v>19.742299999999993</v>
      </c>
      <c r="H670" s="54">
        <f t="shared" si="118"/>
        <v>1.4625833333333333</v>
      </c>
      <c r="I670" s="87">
        <f t="shared" si="122"/>
        <v>-1.2600000000011458E-5</v>
      </c>
      <c r="J670" s="54">
        <f t="shared" si="123"/>
        <v>0.75600000000068757</v>
      </c>
      <c r="K670" s="54">
        <f t="shared" si="124"/>
        <v>0.70658333333264578</v>
      </c>
      <c r="L670" s="58"/>
      <c r="M670" s="59"/>
      <c r="N670" s="56">
        <f t="shared" si="125"/>
        <v>86.316793055555408</v>
      </c>
      <c r="O670" s="56">
        <f t="shared" si="126"/>
        <v>7.0658333333200318E-2</v>
      </c>
      <c r="P670" s="56">
        <f>SUM($O$13:O670)</f>
        <v>46.832193055555429</v>
      </c>
      <c r="Q670" s="56">
        <f t="shared" si="127"/>
        <v>39.484599999999979</v>
      </c>
    </row>
    <row r="671" spans="1:17" x14ac:dyDescent="0.35">
      <c r="A671" s="63">
        <v>0.50820601851851854</v>
      </c>
      <c r="B671" s="81">
        <f t="shared" si="119"/>
        <v>3545.9999999999982</v>
      </c>
      <c r="C671" s="54">
        <f t="shared" si="128"/>
        <v>59.099999999999966</v>
      </c>
      <c r="D671" s="54">
        <f t="shared" si="120"/>
        <v>8.3333333333399651E-2</v>
      </c>
      <c r="E671">
        <v>35.6</v>
      </c>
      <c r="F671" s="31">
        <f>SUM($E$13:E671)</f>
        <v>19777.899999999991</v>
      </c>
      <c r="G671" s="52">
        <f t="shared" si="121"/>
        <v>19.777899999999992</v>
      </c>
      <c r="H671" s="54">
        <f t="shared" si="118"/>
        <v>1.4625833333333333</v>
      </c>
      <c r="I671" s="87">
        <f t="shared" si="122"/>
        <v>-1.4239999999988669E-5</v>
      </c>
      <c r="J671" s="54">
        <f t="shared" si="123"/>
        <v>0.85439999999932015</v>
      </c>
      <c r="K671" s="54">
        <f t="shared" si="124"/>
        <v>0.6081833333340132</v>
      </c>
      <c r="L671" s="58"/>
      <c r="M671" s="59"/>
      <c r="N671" s="56">
        <f t="shared" si="125"/>
        <v>86.438674999999947</v>
      </c>
      <c r="O671" s="56">
        <f t="shared" si="126"/>
        <v>5.0681944444541431E-2</v>
      </c>
      <c r="P671" s="56">
        <f>SUM($O$13:O671)</f>
        <v>46.88287499999997</v>
      </c>
      <c r="Q671" s="56">
        <f t="shared" si="127"/>
        <v>39.555799999999977</v>
      </c>
    </row>
    <row r="672" spans="1:17" x14ac:dyDescent="0.35">
      <c r="A672" s="63">
        <v>0.508275462962963</v>
      </c>
      <c r="B672" s="81">
        <f t="shared" si="119"/>
        <v>3552.0000000000055</v>
      </c>
      <c r="C672" s="54">
        <f t="shared" si="128"/>
        <v>59.200000000000088</v>
      </c>
      <c r="D672" s="54">
        <f t="shared" si="120"/>
        <v>0.10000000000012221</v>
      </c>
      <c r="E672">
        <v>35.9</v>
      </c>
      <c r="F672" s="31">
        <f>SUM($E$13:E672)</f>
        <v>19813.799999999992</v>
      </c>
      <c r="G672" s="52">
        <f t="shared" si="121"/>
        <v>19.813799999999993</v>
      </c>
      <c r="H672" s="54">
        <f t="shared" si="118"/>
        <v>1.4625833333333333</v>
      </c>
      <c r="I672" s="87">
        <f t="shared" si="122"/>
        <v>-1.196666666665204E-5</v>
      </c>
      <c r="J672" s="54">
        <f t="shared" si="123"/>
        <v>0.71799999999912245</v>
      </c>
      <c r="K672" s="54">
        <f t="shared" si="124"/>
        <v>0.7445833333342109</v>
      </c>
      <c r="L672" s="58"/>
      <c r="M672" s="59"/>
      <c r="N672" s="56">
        <f t="shared" si="125"/>
        <v>86.584933333333467</v>
      </c>
      <c r="O672" s="56">
        <f t="shared" si="126"/>
        <v>7.4458333333512081E-2</v>
      </c>
      <c r="P672" s="56">
        <f>SUM($O$13:O672)</f>
        <v>46.95733333333348</v>
      </c>
      <c r="Q672" s="56">
        <f t="shared" si="127"/>
        <v>39.627599999999987</v>
      </c>
    </row>
    <row r="673" spans="1:17" x14ac:dyDescent="0.35">
      <c r="A673" s="63">
        <v>0.5083333333333333</v>
      </c>
      <c r="B673" s="81">
        <f t="shared" si="119"/>
        <v>3556.9999999999964</v>
      </c>
      <c r="C673" s="54">
        <f t="shared" si="128"/>
        <v>59.283333333333275</v>
      </c>
      <c r="D673" s="54">
        <f t="shared" si="120"/>
        <v>8.3333333333186488E-2</v>
      </c>
      <c r="E673">
        <v>39.799999999999997</v>
      </c>
      <c r="F673" s="31">
        <f>SUM($E$13:E673)</f>
        <v>19853.599999999991</v>
      </c>
      <c r="G673" s="52">
        <f t="shared" si="121"/>
        <v>19.853599999999993</v>
      </c>
      <c r="H673" s="54">
        <f t="shared" si="118"/>
        <v>1.4625833333333333</v>
      </c>
      <c r="I673" s="87">
        <f t="shared" si="122"/>
        <v>-1.5920000000028054E-5</v>
      </c>
      <c r="J673" s="54">
        <f t="shared" si="123"/>
        <v>0.95520000000168315</v>
      </c>
      <c r="K673" s="54">
        <f t="shared" si="124"/>
        <v>0.5073833333316502</v>
      </c>
      <c r="L673" s="58"/>
      <c r="M673" s="59"/>
      <c r="N673" s="56">
        <f t="shared" si="125"/>
        <v>86.706815277777693</v>
      </c>
      <c r="O673" s="56">
        <f t="shared" si="126"/>
        <v>4.2281944444229676E-2</v>
      </c>
      <c r="P673" s="56">
        <f>SUM($O$13:O673)</f>
        <v>46.999615277777707</v>
      </c>
      <c r="Q673" s="56">
        <f t="shared" si="127"/>
        <v>39.707199999999986</v>
      </c>
    </row>
    <row r="674" spans="1:17" x14ac:dyDescent="0.35">
      <c r="A674" s="63">
        <v>0.50839120370370372</v>
      </c>
      <c r="B674" s="81">
        <f t="shared" si="119"/>
        <v>3562.0000000000005</v>
      </c>
      <c r="C674" s="54">
        <f t="shared" si="128"/>
        <v>59.366666666666674</v>
      </c>
      <c r="D674" s="54">
        <f t="shared" si="120"/>
        <v>8.3333333333399651E-2</v>
      </c>
      <c r="E674">
        <v>39</v>
      </c>
      <c r="F674" s="31">
        <f>SUM($E$13:E674)</f>
        <v>19892.599999999991</v>
      </c>
      <c r="G674" s="52">
        <f t="shared" si="121"/>
        <v>19.892599999999991</v>
      </c>
      <c r="H674" s="54">
        <f t="shared" si="118"/>
        <v>1.4625833333333333</v>
      </c>
      <c r="I674" s="87">
        <f t="shared" si="122"/>
        <v>-1.5599999999987586E-5</v>
      </c>
      <c r="J674" s="54">
        <f t="shared" si="123"/>
        <v>0.93599999999925509</v>
      </c>
      <c r="K674" s="54">
        <f t="shared" si="124"/>
        <v>0.52658333333407825</v>
      </c>
      <c r="L674" s="58"/>
      <c r="M674" s="59"/>
      <c r="N674" s="56">
        <f t="shared" si="125"/>
        <v>86.828697222222232</v>
      </c>
      <c r="O674" s="56">
        <f t="shared" si="126"/>
        <v>4.3881944444541444E-2</v>
      </c>
      <c r="P674" s="56">
        <f>SUM($O$13:O674)</f>
        <v>47.04349722222225</v>
      </c>
      <c r="Q674" s="56">
        <f t="shared" si="127"/>
        <v>39.785199999999982</v>
      </c>
    </row>
    <row r="675" spans="1:17" x14ac:dyDescent="0.35">
      <c r="A675" s="63">
        <v>0.50844907407407403</v>
      </c>
      <c r="B675" s="81">
        <f t="shared" si="119"/>
        <v>3566.9999999999918</v>
      </c>
      <c r="C675" s="54">
        <f t="shared" si="128"/>
        <v>59.449999999999861</v>
      </c>
      <c r="D675" s="54">
        <f t="shared" si="120"/>
        <v>8.3333333333186488E-2</v>
      </c>
      <c r="E675">
        <v>40.9</v>
      </c>
      <c r="F675" s="31">
        <f>SUM($E$13:E675)</f>
        <v>19933.499999999993</v>
      </c>
      <c r="G675" s="52">
        <f t="shared" si="121"/>
        <v>19.933499999999992</v>
      </c>
      <c r="H675" s="54">
        <f t="shared" si="118"/>
        <v>1.4625833333333333</v>
      </c>
      <c r="I675" s="87">
        <f t="shared" si="122"/>
        <v>-1.6360000000028829E-5</v>
      </c>
      <c r="J675" s="54">
        <f t="shared" si="123"/>
        <v>0.98160000000172964</v>
      </c>
      <c r="K675" s="54">
        <f t="shared" si="124"/>
        <v>0.4809833333316037</v>
      </c>
      <c r="L675" s="58"/>
      <c r="M675" s="59"/>
      <c r="N675" s="56">
        <f t="shared" si="125"/>
        <v>86.950579166666458</v>
      </c>
      <c r="O675" s="56">
        <f t="shared" si="126"/>
        <v>4.0081944444229675E-2</v>
      </c>
      <c r="P675" s="56">
        <f>SUM($O$13:O675)</f>
        <v>47.083579166666482</v>
      </c>
      <c r="Q675" s="56">
        <f t="shared" si="127"/>
        <v>39.866999999999976</v>
      </c>
    </row>
    <row r="676" spans="1:17" x14ac:dyDescent="0.35">
      <c r="A676" s="63">
        <v>0.50850694444444444</v>
      </c>
      <c r="B676" s="81">
        <f t="shared" si="119"/>
        <v>3571.9999999999955</v>
      </c>
      <c r="C676" s="54">
        <f t="shared" si="128"/>
        <v>59.53333333333326</v>
      </c>
      <c r="D676" s="54">
        <f t="shared" si="120"/>
        <v>8.3333333333399651E-2</v>
      </c>
      <c r="E676">
        <v>36.799999999999997</v>
      </c>
      <c r="F676" s="31">
        <f>SUM($E$13:E676)</f>
        <v>19970.299999999992</v>
      </c>
      <c r="G676" s="52">
        <f t="shared" si="121"/>
        <v>19.970299999999991</v>
      </c>
      <c r="H676" s="54">
        <f t="shared" si="118"/>
        <v>1.4625833333333333</v>
      </c>
      <c r="I676" s="87">
        <f t="shared" si="122"/>
        <v>-1.4719999999988285E-5</v>
      </c>
      <c r="J676" s="54">
        <f t="shared" si="123"/>
        <v>0.8831999999992971</v>
      </c>
      <c r="K676" s="54">
        <f t="shared" si="124"/>
        <v>0.57938333333403624</v>
      </c>
      <c r="L676" s="58"/>
      <c r="M676" s="59"/>
      <c r="N676" s="56">
        <f t="shared" si="125"/>
        <v>87.072461111111011</v>
      </c>
      <c r="O676" s="56">
        <f t="shared" si="126"/>
        <v>4.8281944444541446E-2</v>
      </c>
      <c r="P676" s="56">
        <f>SUM($O$13:O676)</f>
        <v>47.131861111111022</v>
      </c>
      <c r="Q676" s="56">
        <f t="shared" si="127"/>
        <v>39.940599999999989</v>
      </c>
    </row>
    <row r="677" spans="1:17" x14ac:dyDescent="0.35">
      <c r="A677" s="63">
        <v>0.5085763888888889</v>
      </c>
      <c r="B677" s="81">
        <f t="shared" si="119"/>
        <v>3578.0000000000027</v>
      </c>
      <c r="C677" s="54">
        <f t="shared" si="128"/>
        <v>59.633333333333383</v>
      </c>
      <c r="D677" s="54">
        <f t="shared" si="120"/>
        <v>0.10000000000012221</v>
      </c>
      <c r="E677">
        <v>36.9</v>
      </c>
      <c r="F677" s="31">
        <f>SUM($E$13:E677)</f>
        <v>20007.199999999993</v>
      </c>
      <c r="G677" s="52">
        <f t="shared" si="121"/>
        <v>20.007199999999994</v>
      </c>
      <c r="H677" s="54">
        <f t="shared" si="118"/>
        <v>1.4625833333333333</v>
      </c>
      <c r="I677" s="87">
        <f t="shared" si="122"/>
        <v>-1.2299999999984966E-5</v>
      </c>
      <c r="J677" s="54">
        <f t="shared" si="123"/>
        <v>0.73799999999909804</v>
      </c>
      <c r="K677" s="54">
        <f t="shared" si="124"/>
        <v>0.7245833333342353</v>
      </c>
      <c r="L677" s="58"/>
      <c r="M677" s="59"/>
      <c r="N677" s="56">
        <f t="shared" si="125"/>
        <v>87.218719444444517</v>
      </c>
      <c r="O677" s="56">
        <f t="shared" si="126"/>
        <v>7.2458333333512079E-2</v>
      </c>
      <c r="P677" s="56">
        <f>SUM($O$13:O677)</f>
        <v>47.204319444444536</v>
      </c>
      <c r="Q677" s="56">
        <f t="shared" si="127"/>
        <v>40.014399999999981</v>
      </c>
    </row>
    <row r="678" spans="1:17" x14ac:dyDescent="0.35">
      <c r="A678" s="63">
        <v>0.50863425925925931</v>
      </c>
      <c r="B678" s="81">
        <f t="shared" si="119"/>
        <v>3583.0000000000068</v>
      </c>
      <c r="C678" s="54">
        <f t="shared" si="128"/>
        <v>59.716666666666782</v>
      </c>
      <c r="D678" s="54">
        <f t="shared" si="120"/>
        <v>8.3333333333399651E-2</v>
      </c>
      <c r="E678">
        <v>37</v>
      </c>
      <c r="F678" s="31">
        <f>SUM($E$13:E678)</f>
        <v>20044.199999999993</v>
      </c>
      <c r="G678" s="52">
        <f t="shared" si="121"/>
        <v>20.044199999999993</v>
      </c>
      <c r="H678" s="54">
        <f t="shared" si="118"/>
        <v>1.4625833333333333</v>
      </c>
      <c r="I678" s="87">
        <f t="shared" si="122"/>
        <v>-1.4799999999988222E-5</v>
      </c>
      <c r="J678" s="54">
        <f t="shared" si="123"/>
        <v>0.88799999999929335</v>
      </c>
      <c r="K678" s="54">
        <f t="shared" si="124"/>
        <v>0.57458333333403999</v>
      </c>
      <c r="L678" s="58"/>
      <c r="M678" s="59"/>
      <c r="N678" s="56">
        <f t="shared" si="125"/>
        <v>87.340601388889056</v>
      </c>
      <c r="O678" s="56">
        <f t="shared" si="126"/>
        <v>4.7881944444541434E-2</v>
      </c>
      <c r="P678" s="56">
        <f>SUM($O$13:O678)</f>
        <v>47.252201388889077</v>
      </c>
      <c r="Q678" s="56">
        <f t="shared" si="127"/>
        <v>40.088399999999979</v>
      </c>
    </row>
    <row r="679" spans="1:17" x14ac:dyDescent="0.35">
      <c r="A679" s="63">
        <v>0.50869212962962962</v>
      </c>
      <c r="B679" s="81">
        <f t="shared" si="119"/>
        <v>3587.9999999999982</v>
      </c>
      <c r="C679" s="54">
        <f t="shared" si="128"/>
        <v>59.799999999999969</v>
      </c>
      <c r="D679" s="54">
        <f t="shared" si="120"/>
        <v>8.3333333333186488E-2</v>
      </c>
      <c r="E679">
        <v>37.700000000000003</v>
      </c>
      <c r="F679" s="31">
        <f>SUM($E$13:E679)</f>
        <v>20081.899999999994</v>
      </c>
      <c r="G679" s="52">
        <f t="shared" si="121"/>
        <v>20.081899999999994</v>
      </c>
      <c r="H679" s="54">
        <f t="shared" si="118"/>
        <v>1.4625833333333333</v>
      </c>
      <c r="I679" s="87">
        <f t="shared" si="122"/>
        <v>-1.5080000000026573E-5</v>
      </c>
      <c r="J679" s="54">
        <f t="shared" si="123"/>
        <v>0.90480000000159444</v>
      </c>
      <c r="K679" s="54">
        <f t="shared" si="124"/>
        <v>0.55778333333173891</v>
      </c>
      <c r="L679" s="58"/>
      <c r="M679" s="59"/>
      <c r="N679" s="56">
        <f t="shared" si="125"/>
        <v>87.462483333333282</v>
      </c>
      <c r="O679" s="56">
        <f t="shared" si="126"/>
        <v>4.6481944444229664E-2</v>
      </c>
      <c r="P679" s="56">
        <f>SUM($O$13:O679)</f>
        <v>47.298683333333308</v>
      </c>
      <c r="Q679" s="56">
        <f t="shared" si="127"/>
        <v>40.163799999999974</v>
      </c>
    </row>
    <row r="680" spans="1:17" x14ac:dyDescent="0.35">
      <c r="A680" s="63">
        <v>0.50875000000000004</v>
      </c>
      <c r="B680" s="81">
        <f t="shared" si="119"/>
        <v>3593.0000000000023</v>
      </c>
      <c r="C680" s="54">
        <f t="shared" si="128"/>
        <v>59.883333333333368</v>
      </c>
      <c r="D680" s="54">
        <f t="shared" si="120"/>
        <v>8.3333333333399651E-2</v>
      </c>
      <c r="E680">
        <v>35.700000000000003</v>
      </c>
      <c r="F680" s="31">
        <f>SUM($E$13:E680)</f>
        <v>20117.599999999995</v>
      </c>
      <c r="G680" s="52">
        <f t="shared" si="121"/>
        <v>20.117599999999996</v>
      </c>
      <c r="H680" s="54">
        <f t="shared" si="118"/>
        <v>1.4625833333333333</v>
      </c>
      <c r="I680" s="87">
        <f t="shared" si="122"/>
        <v>-1.4279999999988638E-5</v>
      </c>
      <c r="J680" s="54">
        <f t="shared" si="123"/>
        <v>0.85679999999931822</v>
      </c>
      <c r="K680" s="54">
        <f t="shared" si="124"/>
        <v>0.60578333333401513</v>
      </c>
      <c r="L680" s="58"/>
      <c r="M680" s="59"/>
      <c r="N680" s="56">
        <f t="shared" si="125"/>
        <v>87.584365277777835</v>
      </c>
      <c r="O680" s="56">
        <f t="shared" si="126"/>
        <v>5.0481944444541432E-2</v>
      </c>
      <c r="P680" s="56">
        <f>SUM($O$13:O680)</f>
        <v>47.34916527777785</v>
      </c>
      <c r="Q680" s="56">
        <f t="shared" si="127"/>
        <v>40.235199999999985</v>
      </c>
    </row>
    <row r="681" spans="1:17" x14ac:dyDescent="0.35">
      <c r="A681" s="63">
        <v>0.50881944444444438</v>
      </c>
      <c r="B681" s="81">
        <f t="shared" si="119"/>
        <v>3598.9999999999968</v>
      </c>
      <c r="C681" s="54">
        <f t="shared" si="128"/>
        <v>59.983333333333277</v>
      </c>
      <c r="D681" s="54">
        <f t="shared" si="120"/>
        <v>9.9999999999909051E-2</v>
      </c>
      <c r="E681">
        <v>38.799999999999997</v>
      </c>
      <c r="F681" s="31">
        <f>SUM($E$13:E681)</f>
        <v>20156.399999999994</v>
      </c>
      <c r="G681" s="52">
        <f t="shared" si="121"/>
        <v>20.156399999999994</v>
      </c>
      <c r="H681" s="54">
        <f t="shared" si="118"/>
        <v>1.4625833333333333</v>
      </c>
      <c r="I681" s="87">
        <f t="shared" si="122"/>
        <v>-1.2933333333345096E-5</v>
      </c>
      <c r="J681" s="54">
        <f t="shared" si="123"/>
        <v>0.77600000000070568</v>
      </c>
      <c r="K681" s="54">
        <f t="shared" si="124"/>
        <v>0.68658333333262767</v>
      </c>
      <c r="L681" s="58"/>
      <c r="M681" s="59"/>
      <c r="N681" s="56">
        <f t="shared" si="125"/>
        <v>87.730623611111028</v>
      </c>
      <c r="O681" s="56">
        <f t="shared" si="126"/>
        <v>6.8658333333200317E-2</v>
      </c>
      <c r="P681" s="56">
        <f>SUM($O$13:O681)</f>
        <v>47.417823611111054</v>
      </c>
      <c r="Q681" s="56">
        <f t="shared" si="127"/>
        <v>40.312799999999974</v>
      </c>
    </row>
    <row r="682" spans="1:17" x14ac:dyDescent="0.35">
      <c r="A682" s="63">
        <v>0.5088773148148148</v>
      </c>
      <c r="B682" s="81">
        <f t="shared" si="119"/>
        <v>3604.0000000000005</v>
      </c>
      <c r="C682" s="54">
        <f t="shared" si="128"/>
        <v>60.066666666666677</v>
      </c>
      <c r="D682" s="54">
        <f t="shared" si="120"/>
        <v>8.3333333333399651E-2</v>
      </c>
      <c r="E682">
        <v>35.700000000000003</v>
      </c>
      <c r="F682" s="31">
        <f>SUM($E$13:E682)</f>
        <v>20192.099999999995</v>
      </c>
      <c r="G682" s="52">
        <f t="shared" si="121"/>
        <v>20.192099999999996</v>
      </c>
      <c r="H682" s="54">
        <f t="shared" si="118"/>
        <v>1.4625833333333333</v>
      </c>
      <c r="I682" s="87">
        <f t="shared" si="122"/>
        <v>-1.4279999999988638E-5</v>
      </c>
      <c r="J682" s="54">
        <f t="shared" si="123"/>
        <v>0.85679999999931822</v>
      </c>
      <c r="K682" s="54">
        <f t="shared" si="124"/>
        <v>0.60578333333401513</v>
      </c>
      <c r="L682" s="58"/>
      <c r="M682" s="59"/>
      <c r="N682" s="56">
        <f t="shared" si="125"/>
        <v>87.852505555555567</v>
      </c>
      <c r="O682" s="56">
        <f t="shared" si="126"/>
        <v>5.0481944444541432E-2</v>
      </c>
      <c r="P682" s="56">
        <f>SUM($O$13:O682)</f>
        <v>47.468305555555595</v>
      </c>
      <c r="Q682" s="56">
        <f t="shared" si="127"/>
        <v>40.384199999999971</v>
      </c>
    </row>
    <row r="683" spans="1:17" x14ac:dyDescent="0.35">
      <c r="A683" s="63">
        <v>0.50893518518518521</v>
      </c>
      <c r="B683" s="81">
        <f t="shared" si="119"/>
        <v>3609.0000000000045</v>
      </c>
      <c r="C683" s="54">
        <f t="shared" si="128"/>
        <v>60.150000000000077</v>
      </c>
      <c r="D683" s="54">
        <f t="shared" si="120"/>
        <v>8.3333333333399651E-2</v>
      </c>
      <c r="E683">
        <v>37.6</v>
      </c>
      <c r="F683" s="31">
        <f>SUM($E$13:E683)</f>
        <v>20229.699999999993</v>
      </c>
      <c r="G683" s="52">
        <f t="shared" si="121"/>
        <v>20.229699999999994</v>
      </c>
      <c r="H683" s="54">
        <f t="shared" si="118"/>
        <v>1.4625833333333333</v>
      </c>
      <c r="I683" s="87">
        <f t="shared" si="122"/>
        <v>-1.5039999999988031E-5</v>
      </c>
      <c r="J683" s="54">
        <f t="shared" si="123"/>
        <v>0.90239999999928189</v>
      </c>
      <c r="K683" s="54">
        <f t="shared" si="124"/>
        <v>0.56018333333405146</v>
      </c>
      <c r="L683" s="58"/>
      <c r="M683" s="59"/>
      <c r="N683" s="56">
        <f t="shared" si="125"/>
        <v>87.97438750000012</v>
      </c>
      <c r="O683" s="56">
        <f t="shared" si="126"/>
        <v>4.6681944444541441E-2</v>
      </c>
      <c r="P683" s="56">
        <f>SUM($O$13:O683)</f>
        <v>47.514987500000139</v>
      </c>
      <c r="Q683" s="56">
        <f t="shared" si="127"/>
        <v>40.459399999999981</v>
      </c>
    </row>
    <row r="684" spans="1:17" x14ac:dyDescent="0.35">
      <c r="A684" s="63">
        <v>0.50899305555555552</v>
      </c>
      <c r="B684" s="81">
        <f t="shared" si="119"/>
        <v>3613.9999999999959</v>
      </c>
      <c r="C684" s="54">
        <f t="shared" si="128"/>
        <v>60.233333333333263</v>
      </c>
      <c r="D684" s="54">
        <f t="shared" si="120"/>
        <v>8.3333333333186488E-2</v>
      </c>
      <c r="E684">
        <v>35.6</v>
      </c>
      <c r="F684" s="31">
        <f>SUM($E$13:E684)</f>
        <v>20265.299999999992</v>
      </c>
      <c r="G684" s="52">
        <f t="shared" si="121"/>
        <v>20.265299999999993</v>
      </c>
      <c r="H684" s="54">
        <f t="shared" si="118"/>
        <v>1.4625833333333333</v>
      </c>
      <c r="I684" s="87">
        <f t="shared" si="122"/>
        <v>-1.4240000000025093E-5</v>
      </c>
      <c r="J684" s="54">
        <f t="shared" si="123"/>
        <v>0.85440000000150562</v>
      </c>
      <c r="K684" s="54">
        <f t="shared" si="124"/>
        <v>0.60818333333182772</v>
      </c>
      <c r="L684" s="58"/>
      <c r="M684" s="59"/>
      <c r="N684" s="56">
        <f t="shared" si="125"/>
        <v>88.096269444444346</v>
      </c>
      <c r="O684" s="56">
        <f t="shared" si="126"/>
        <v>5.0681944444229667E-2</v>
      </c>
      <c r="P684" s="56">
        <f>SUM($O$13:O684)</f>
        <v>47.565669444444367</v>
      </c>
      <c r="Q684" s="56">
        <f t="shared" si="127"/>
        <v>40.530599999999978</v>
      </c>
    </row>
    <row r="685" spans="1:17" x14ac:dyDescent="0.35">
      <c r="A685" s="63">
        <v>0.50905092592592593</v>
      </c>
      <c r="B685" s="81">
        <f t="shared" si="119"/>
        <v>3619</v>
      </c>
      <c r="C685" s="54">
        <f t="shared" si="128"/>
        <v>60.316666666666663</v>
      </c>
      <c r="D685" s="54">
        <f t="shared" si="120"/>
        <v>8.3333333333399651E-2</v>
      </c>
      <c r="E685">
        <v>39.200000000000003</v>
      </c>
      <c r="F685" s="31">
        <f>SUM($E$13:E685)</f>
        <v>20304.499999999993</v>
      </c>
      <c r="G685" s="52">
        <f t="shared" si="121"/>
        <v>20.304499999999994</v>
      </c>
      <c r="H685" s="54">
        <f t="shared" si="118"/>
        <v>1.4625833333333333</v>
      </c>
      <c r="I685" s="87">
        <f t="shared" si="122"/>
        <v>-1.5679999999987524E-5</v>
      </c>
      <c r="J685" s="54">
        <f t="shared" si="123"/>
        <v>0.94079999999925135</v>
      </c>
      <c r="K685" s="54">
        <f t="shared" si="124"/>
        <v>0.521783333334082</v>
      </c>
      <c r="L685" s="58"/>
      <c r="M685" s="59"/>
      <c r="N685" s="56">
        <f t="shared" si="125"/>
        <v>88.218151388888884</v>
      </c>
      <c r="O685" s="56">
        <f t="shared" si="126"/>
        <v>4.348194444454144E-2</v>
      </c>
      <c r="P685" s="56">
        <f>SUM($O$13:O685)</f>
        <v>47.609151388888911</v>
      </c>
      <c r="Q685" s="56">
        <f t="shared" si="127"/>
        <v>40.608999999999973</v>
      </c>
    </row>
    <row r="686" spans="1:17" x14ac:dyDescent="0.35">
      <c r="A686" s="63">
        <v>0.50912037037037039</v>
      </c>
      <c r="B686" s="81">
        <f t="shared" si="119"/>
        <v>3625.0000000000009</v>
      </c>
      <c r="C686" s="54">
        <f t="shared" si="128"/>
        <v>60.416666666666679</v>
      </c>
      <c r="D686" s="54">
        <f t="shared" si="120"/>
        <v>0.10000000000001563</v>
      </c>
      <c r="E686">
        <v>38.799999999999997</v>
      </c>
      <c r="F686" s="31">
        <f>SUM($E$13:E686)</f>
        <v>20343.299999999992</v>
      </c>
      <c r="G686" s="52">
        <f t="shared" si="121"/>
        <v>20.343299999999992</v>
      </c>
      <c r="H686" s="54">
        <f t="shared" si="118"/>
        <v>1.4625833333333333</v>
      </c>
      <c r="I686" s="87">
        <f t="shared" si="122"/>
        <v>-1.2933333333331311E-5</v>
      </c>
      <c r="J686" s="54">
        <f t="shared" si="123"/>
        <v>0.77599999999987868</v>
      </c>
      <c r="K686" s="54">
        <f t="shared" si="124"/>
        <v>0.68658333333345467</v>
      </c>
      <c r="L686" s="58"/>
      <c r="M686" s="59"/>
      <c r="N686" s="56">
        <f t="shared" si="125"/>
        <v>88.364409722222234</v>
      </c>
      <c r="O686" s="56">
        <f t="shared" si="126"/>
        <v>6.8658333333356206E-2</v>
      </c>
      <c r="P686" s="56">
        <f>SUM($O$13:O686)</f>
        <v>47.677809722222264</v>
      </c>
      <c r="Q686" s="56">
        <f t="shared" si="127"/>
        <v>40.68659999999997</v>
      </c>
    </row>
    <row r="687" spans="1:17" x14ac:dyDescent="0.35">
      <c r="A687" s="63">
        <v>0.5091782407407407</v>
      </c>
      <c r="B687" s="81">
        <f t="shared" si="119"/>
        <v>3629.9999999999982</v>
      </c>
      <c r="C687" s="54">
        <f t="shared" si="128"/>
        <v>60.499999999999972</v>
      </c>
      <c r="D687" s="54">
        <f t="shared" si="120"/>
        <v>8.3333333333293069E-2</v>
      </c>
      <c r="E687">
        <v>38</v>
      </c>
      <c r="F687" s="31">
        <f>SUM($E$13:E687)</f>
        <v>20381.299999999992</v>
      </c>
      <c r="G687" s="52">
        <f t="shared" si="121"/>
        <v>20.381299999999992</v>
      </c>
      <c r="H687" s="54">
        <f t="shared" si="118"/>
        <v>1.4625833333333333</v>
      </c>
      <c r="I687" s="87">
        <f t="shared" si="122"/>
        <v>-1.5200000000007344E-5</v>
      </c>
      <c r="J687" s="54">
        <f t="shared" si="123"/>
        <v>0.91200000000044068</v>
      </c>
      <c r="K687" s="54">
        <f t="shared" si="124"/>
        <v>0.55058333333289267</v>
      </c>
      <c r="L687" s="58"/>
      <c r="M687" s="59"/>
      <c r="N687" s="56">
        <f t="shared" si="125"/>
        <v>88.486291666666631</v>
      </c>
      <c r="O687" s="56">
        <f t="shared" si="126"/>
        <v>4.588194444438555E-2</v>
      </c>
      <c r="P687" s="56">
        <f>SUM($O$13:O687)</f>
        <v>47.723691666666653</v>
      </c>
      <c r="Q687" s="56">
        <f t="shared" si="127"/>
        <v>40.762599999999978</v>
      </c>
    </row>
    <row r="688" spans="1:17" x14ac:dyDescent="0.35">
      <c r="A688" s="63">
        <v>0.50923611111111111</v>
      </c>
      <c r="B688" s="81">
        <f t="shared" si="119"/>
        <v>3635.0000000000023</v>
      </c>
      <c r="C688" s="54">
        <f t="shared" si="128"/>
        <v>60.583333333333371</v>
      </c>
      <c r="D688" s="54">
        <f t="shared" si="120"/>
        <v>8.3333333333399651E-2</v>
      </c>
      <c r="E688">
        <v>38</v>
      </c>
      <c r="F688" s="31">
        <f>SUM($E$13:E688)</f>
        <v>20419.299999999992</v>
      </c>
      <c r="G688" s="52">
        <f t="shared" si="121"/>
        <v>20.419299999999993</v>
      </c>
      <c r="H688" s="54">
        <f t="shared" si="118"/>
        <v>1.4625833333333333</v>
      </c>
      <c r="I688" s="87">
        <f t="shared" si="122"/>
        <v>-1.5199999999987903E-5</v>
      </c>
      <c r="J688" s="54">
        <f t="shared" si="123"/>
        <v>0.91199999999927417</v>
      </c>
      <c r="K688" s="54">
        <f t="shared" si="124"/>
        <v>0.55058333333405918</v>
      </c>
      <c r="L688" s="58"/>
      <c r="M688" s="59"/>
      <c r="N688" s="56">
        <f t="shared" si="125"/>
        <v>88.60817361111117</v>
      </c>
      <c r="O688" s="56">
        <f t="shared" si="126"/>
        <v>4.5881944444541446E-2</v>
      </c>
      <c r="P688" s="56">
        <f>SUM($O$13:O688)</f>
        <v>47.769573611111191</v>
      </c>
      <c r="Q688" s="56">
        <f t="shared" si="127"/>
        <v>40.838599999999978</v>
      </c>
    </row>
    <row r="689" spans="1:17" x14ac:dyDescent="0.35">
      <c r="A689" s="63">
        <v>0.50929398148148153</v>
      </c>
      <c r="B689" s="81">
        <f t="shared" si="119"/>
        <v>3640.0000000000064</v>
      </c>
      <c r="C689" s="54">
        <f t="shared" si="128"/>
        <v>60.666666666666771</v>
      </c>
      <c r="D689" s="54">
        <f t="shared" si="120"/>
        <v>8.3333333333399651E-2</v>
      </c>
      <c r="E689">
        <v>38</v>
      </c>
      <c r="F689" s="31">
        <f>SUM($E$13:E689)</f>
        <v>20457.299999999992</v>
      </c>
      <c r="G689" s="52">
        <f t="shared" si="121"/>
        <v>20.457299999999993</v>
      </c>
      <c r="H689" s="54">
        <f t="shared" si="118"/>
        <v>1.4625833333333333</v>
      </c>
      <c r="I689" s="87">
        <f t="shared" si="122"/>
        <v>-1.5199999999987903E-5</v>
      </c>
      <c r="J689" s="54">
        <f t="shared" si="123"/>
        <v>0.91199999999927417</v>
      </c>
      <c r="K689" s="54">
        <f t="shared" si="124"/>
        <v>0.55058333333405918</v>
      </c>
      <c r="L689" s="58"/>
      <c r="M689" s="59"/>
      <c r="N689" s="56">
        <f t="shared" si="125"/>
        <v>88.730055555555708</v>
      </c>
      <c r="O689" s="56">
        <f t="shared" si="126"/>
        <v>4.5881944444541446E-2</v>
      </c>
      <c r="P689" s="56">
        <f>SUM($O$13:O689)</f>
        <v>47.815455555555729</v>
      </c>
      <c r="Q689" s="56">
        <f t="shared" si="127"/>
        <v>40.914599999999979</v>
      </c>
    </row>
    <row r="690" spans="1:17" x14ac:dyDescent="0.35">
      <c r="A690" s="63">
        <v>0.50935185185185183</v>
      </c>
      <c r="B690" s="81">
        <f t="shared" si="119"/>
        <v>3644.9999999999973</v>
      </c>
      <c r="C690" s="54">
        <f t="shared" si="128"/>
        <v>60.749999999999957</v>
      </c>
      <c r="D690" s="54">
        <f t="shared" si="120"/>
        <v>8.3333333333186488E-2</v>
      </c>
      <c r="E690">
        <v>38</v>
      </c>
      <c r="F690" s="31">
        <f>SUM($E$13:E690)</f>
        <v>20495.299999999992</v>
      </c>
      <c r="G690" s="52">
        <f t="shared" si="121"/>
        <v>20.495299999999993</v>
      </c>
      <c r="H690" s="54">
        <f t="shared" si="118"/>
        <v>1.4625833333333333</v>
      </c>
      <c r="I690" s="87">
        <f t="shared" si="122"/>
        <v>-1.5200000000026785E-5</v>
      </c>
      <c r="J690" s="54">
        <f t="shared" si="123"/>
        <v>0.91200000000160708</v>
      </c>
      <c r="K690" s="54">
        <f t="shared" si="124"/>
        <v>0.55058333333172627</v>
      </c>
      <c r="L690" s="58"/>
      <c r="M690" s="59"/>
      <c r="N690" s="56">
        <f t="shared" si="125"/>
        <v>88.851937499999934</v>
      </c>
      <c r="O690" s="56">
        <f t="shared" si="126"/>
        <v>4.5881944444229675E-2</v>
      </c>
      <c r="P690" s="56">
        <f>SUM($O$13:O690)</f>
        <v>47.861337499999962</v>
      </c>
      <c r="Q690" s="56">
        <f t="shared" si="127"/>
        <v>40.990599999999972</v>
      </c>
    </row>
    <row r="691" spans="1:17" x14ac:dyDescent="0.35">
      <c r="A691" s="63">
        <v>0.50942129629629629</v>
      </c>
      <c r="B691" s="81">
        <f t="shared" si="119"/>
        <v>3650.9999999999982</v>
      </c>
      <c r="C691" s="54">
        <f t="shared" si="128"/>
        <v>60.849999999999973</v>
      </c>
      <c r="D691" s="54">
        <f t="shared" si="120"/>
        <v>0.10000000000001563</v>
      </c>
      <c r="E691">
        <v>38.9</v>
      </c>
      <c r="F691" s="31">
        <f>SUM($E$13:E691)</f>
        <v>20534.199999999993</v>
      </c>
      <c r="G691" s="52">
        <f t="shared" si="121"/>
        <v>20.534199999999995</v>
      </c>
      <c r="H691" s="54">
        <f t="shared" si="118"/>
        <v>1.4625833333333333</v>
      </c>
      <c r="I691" s="87">
        <f t="shared" si="122"/>
        <v>-1.296666666666464E-5</v>
      </c>
      <c r="J691" s="54">
        <f t="shared" si="123"/>
        <v>0.77799999999987834</v>
      </c>
      <c r="K691" s="54">
        <f t="shared" si="124"/>
        <v>0.684583333333455</v>
      </c>
      <c r="L691" s="58"/>
      <c r="M691" s="59"/>
      <c r="N691" s="56">
        <f t="shared" si="125"/>
        <v>88.998195833333298</v>
      </c>
      <c r="O691" s="56">
        <f t="shared" si="126"/>
        <v>6.84583333333562E-2</v>
      </c>
      <c r="P691" s="56">
        <f>SUM($O$13:O691)</f>
        <v>47.929795833333316</v>
      </c>
      <c r="Q691" s="56">
        <f t="shared" si="127"/>
        <v>41.068399999999983</v>
      </c>
    </row>
    <row r="692" spans="1:17" x14ac:dyDescent="0.35">
      <c r="A692" s="63">
        <v>0.50947916666666659</v>
      </c>
      <c r="B692" s="81">
        <f t="shared" si="119"/>
        <v>3655.9999999999959</v>
      </c>
      <c r="C692" s="54">
        <f t="shared" si="128"/>
        <v>60.933333333333266</v>
      </c>
      <c r="D692" s="54">
        <f t="shared" si="120"/>
        <v>8.3333333333293069E-2</v>
      </c>
      <c r="E692">
        <v>38.1</v>
      </c>
      <c r="F692" s="31">
        <f>SUM($E$13:E692)</f>
        <v>20572.299999999992</v>
      </c>
      <c r="G692" s="52">
        <f t="shared" si="121"/>
        <v>20.572299999999991</v>
      </c>
      <c r="H692" s="54">
        <f t="shared" si="118"/>
        <v>1.4625833333333333</v>
      </c>
      <c r="I692" s="87">
        <f t="shared" si="122"/>
        <v>-1.5240000000007364E-5</v>
      </c>
      <c r="J692" s="54">
        <f t="shared" si="123"/>
        <v>0.91440000000044186</v>
      </c>
      <c r="K692" s="54">
        <f t="shared" si="124"/>
        <v>0.54818333333289149</v>
      </c>
      <c r="L692" s="58"/>
      <c r="M692" s="59"/>
      <c r="N692" s="56">
        <f t="shared" si="125"/>
        <v>89.120077777777681</v>
      </c>
      <c r="O692" s="56">
        <f t="shared" si="126"/>
        <v>4.5681944444385551E-2</v>
      </c>
      <c r="P692" s="56">
        <f>SUM($O$13:O692)</f>
        <v>47.975477777777698</v>
      </c>
      <c r="Q692" s="56">
        <f t="shared" si="127"/>
        <v>41.144599999999983</v>
      </c>
    </row>
    <row r="693" spans="1:17" x14ac:dyDescent="0.35">
      <c r="A693" s="63">
        <v>0.50953703703703701</v>
      </c>
      <c r="B693" s="81">
        <f t="shared" si="119"/>
        <v>3661</v>
      </c>
      <c r="C693" s="54">
        <f t="shared" si="128"/>
        <v>61.016666666666666</v>
      </c>
      <c r="D693" s="54">
        <f t="shared" si="120"/>
        <v>8.3333333333399651E-2</v>
      </c>
      <c r="E693">
        <v>39.6</v>
      </c>
      <c r="F693" s="31">
        <f>SUM($E$13:E693)</f>
        <v>20611.899999999991</v>
      </c>
      <c r="G693" s="52">
        <f t="shared" si="121"/>
        <v>20.611899999999991</v>
      </c>
      <c r="H693" s="54">
        <f t="shared" si="118"/>
        <v>1.4625833333333333</v>
      </c>
      <c r="I693" s="87">
        <f t="shared" si="122"/>
        <v>-1.5839999999987397E-5</v>
      </c>
      <c r="J693" s="54">
        <f t="shared" si="123"/>
        <v>0.95039999999924374</v>
      </c>
      <c r="K693" s="54">
        <f t="shared" si="124"/>
        <v>0.51218333333408961</v>
      </c>
      <c r="L693" s="58"/>
      <c r="M693" s="59"/>
      <c r="N693" s="56">
        <f t="shared" si="125"/>
        <v>89.241959722222219</v>
      </c>
      <c r="O693" s="56">
        <f t="shared" si="126"/>
        <v>4.2681944444541431E-2</v>
      </c>
      <c r="P693" s="56">
        <f>SUM($O$13:O693)</f>
        <v>48.018159722222236</v>
      </c>
      <c r="Q693" s="56">
        <f t="shared" si="127"/>
        <v>41.223799999999983</v>
      </c>
    </row>
    <row r="694" spans="1:17" x14ac:dyDescent="0.35">
      <c r="A694" s="63">
        <v>0.50960648148148147</v>
      </c>
      <c r="B694" s="81">
        <f t="shared" si="119"/>
        <v>3666.9999999999945</v>
      </c>
      <c r="C694" s="54">
        <f t="shared" si="128"/>
        <v>61.116666666666575</v>
      </c>
      <c r="D694" s="54">
        <f t="shared" si="120"/>
        <v>9.9999999999909051E-2</v>
      </c>
      <c r="E694">
        <v>40.5</v>
      </c>
      <c r="F694" s="31">
        <f>SUM($E$13:E694)</f>
        <v>20652.399999999991</v>
      </c>
      <c r="G694" s="52">
        <f t="shared" si="121"/>
        <v>20.652399999999989</v>
      </c>
      <c r="H694" s="54">
        <f t="shared" si="118"/>
        <v>1.4625833333333333</v>
      </c>
      <c r="I694" s="87">
        <f t="shared" si="122"/>
        <v>-1.3500000000012278E-5</v>
      </c>
      <c r="J694" s="54">
        <f t="shared" si="123"/>
        <v>0.81000000000073669</v>
      </c>
      <c r="K694" s="54">
        <f t="shared" si="124"/>
        <v>0.65258333333259666</v>
      </c>
      <c r="L694" s="58"/>
      <c r="M694" s="59"/>
      <c r="N694" s="56">
        <f t="shared" si="125"/>
        <v>89.388218055555427</v>
      </c>
      <c r="O694" s="56">
        <f t="shared" si="126"/>
        <v>6.5258333333200316E-2</v>
      </c>
      <c r="P694" s="56">
        <f>SUM($O$13:O694)</f>
        <v>48.083418055555434</v>
      </c>
      <c r="Q694" s="56">
        <f t="shared" si="127"/>
        <v>41.304799999999993</v>
      </c>
    </row>
    <row r="695" spans="1:17" x14ac:dyDescent="0.35">
      <c r="A695" s="63">
        <v>0.50966435185185188</v>
      </c>
      <c r="B695" s="81">
        <f t="shared" si="119"/>
        <v>3671.9999999999986</v>
      </c>
      <c r="C695" s="54">
        <f t="shared" si="128"/>
        <v>61.199999999999974</v>
      </c>
      <c r="D695" s="54">
        <f t="shared" si="120"/>
        <v>8.3333333333399651E-2</v>
      </c>
      <c r="E695">
        <v>38.4</v>
      </c>
      <c r="F695" s="31">
        <f>SUM($E$13:E695)</f>
        <v>20690.799999999992</v>
      </c>
      <c r="G695" s="52">
        <f t="shared" si="121"/>
        <v>20.690799999999992</v>
      </c>
      <c r="H695" s="54">
        <f t="shared" si="118"/>
        <v>1.4625833333333333</v>
      </c>
      <c r="I695" s="87">
        <f t="shared" si="122"/>
        <v>-1.5359999999987778E-5</v>
      </c>
      <c r="J695" s="54">
        <f t="shared" si="123"/>
        <v>0.92159999999926656</v>
      </c>
      <c r="K695" s="54">
        <f t="shared" si="124"/>
        <v>0.54098333333406678</v>
      </c>
      <c r="L695" s="58"/>
      <c r="M695" s="59"/>
      <c r="N695" s="56">
        <f t="shared" si="125"/>
        <v>89.510099999999966</v>
      </c>
      <c r="O695" s="56">
        <f t="shared" si="126"/>
        <v>4.5081944444541444E-2</v>
      </c>
      <c r="P695" s="56">
        <f>SUM($O$13:O695)</f>
        <v>48.128499999999974</v>
      </c>
      <c r="Q695" s="56">
        <f t="shared" si="127"/>
        <v>41.381599999999992</v>
      </c>
    </row>
    <row r="696" spans="1:17" x14ac:dyDescent="0.35">
      <c r="A696" s="63">
        <v>0.50972222222222219</v>
      </c>
      <c r="B696" s="81">
        <f t="shared" si="119"/>
        <v>3676.9999999999959</v>
      </c>
      <c r="C696" s="54">
        <f t="shared" si="128"/>
        <v>61.283333333333267</v>
      </c>
      <c r="D696" s="54">
        <f t="shared" si="120"/>
        <v>8.3333333333293069E-2</v>
      </c>
      <c r="E696">
        <v>39.9</v>
      </c>
      <c r="F696" s="31">
        <f>SUM($E$13:E696)</f>
        <v>20730.699999999993</v>
      </c>
      <c r="G696" s="52">
        <f t="shared" si="121"/>
        <v>20.730699999999992</v>
      </c>
      <c r="H696" s="54">
        <f t="shared" si="118"/>
        <v>1.4625833333333333</v>
      </c>
      <c r="I696" s="87">
        <f t="shared" si="122"/>
        <v>-1.5960000000007711E-5</v>
      </c>
      <c r="J696" s="54">
        <f t="shared" si="123"/>
        <v>0.95760000000046264</v>
      </c>
      <c r="K696" s="54">
        <f t="shared" si="124"/>
        <v>0.50498333333287071</v>
      </c>
      <c r="L696" s="58"/>
      <c r="M696" s="59"/>
      <c r="N696" s="56">
        <f t="shared" si="125"/>
        <v>89.631981944444348</v>
      </c>
      <c r="O696" s="56">
        <f t="shared" si="126"/>
        <v>4.2081944444385559E-2</v>
      </c>
      <c r="P696" s="56">
        <f>SUM($O$13:O696)</f>
        <v>48.170581944444358</v>
      </c>
      <c r="Q696" s="56">
        <f t="shared" si="127"/>
        <v>41.46139999999999</v>
      </c>
    </row>
    <row r="697" spans="1:17" x14ac:dyDescent="0.35">
      <c r="A697" s="63">
        <v>0.5097800925925926</v>
      </c>
      <c r="B697" s="81">
        <f t="shared" si="119"/>
        <v>3682</v>
      </c>
      <c r="C697" s="54">
        <f t="shared" si="128"/>
        <v>61.366666666666667</v>
      </c>
      <c r="D697" s="54">
        <f t="shared" si="120"/>
        <v>8.3333333333399651E-2</v>
      </c>
      <c r="E697">
        <v>39.9</v>
      </c>
      <c r="F697" s="31">
        <f>SUM($E$13:E697)</f>
        <v>20770.599999999995</v>
      </c>
      <c r="G697" s="52">
        <f t="shared" si="121"/>
        <v>20.770599999999995</v>
      </c>
      <c r="H697" s="54">
        <f t="shared" si="118"/>
        <v>1.4625833333333333</v>
      </c>
      <c r="I697" s="87">
        <f t="shared" si="122"/>
        <v>-1.5959999999987301E-5</v>
      </c>
      <c r="J697" s="54">
        <f t="shared" si="123"/>
        <v>0.95759999999923795</v>
      </c>
      <c r="K697" s="54">
        <f t="shared" si="124"/>
        <v>0.5049833333340954</v>
      </c>
      <c r="L697" s="58"/>
      <c r="M697" s="59"/>
      <c r="N697" s="56">
        <f t="shared" si="125"/>
        <v>89.753863888888887</v>
      </c>
      <c r="O697" s="56">
        <f t="shared" si="126"/>
        <v>4.2081944444541441E-2</v>
      </c>
      <c r="P697" s="56">
        <f>SUM($O$13:O697)</f>
        <v>48.212663888888898</v>
      </c>
      <c r="Q697" s="56">
        <f t="shared" si="127"/>
        <v>41.541199999999989</v>
      </c>
    </row>
    <row r="698" spans="1:17" x14ac:dyDescent="0.35">
      <c r="A698" s="63">
        <v>0.50984953703703706</v>
      </c>
      <c r="B698" s="81">
        <f t="shared" si="119"/>
        <v>3688.0000000000009</v>
      </c>
      <c r="C698" s="54">
        <f t="shared" si="128"/>
        <v>61.466666666666683</v>
      </c>
      <c r="D698" s="54">
        <f t="shared" si="120"/>
        <v>0.10000000000001563</v>
      </c>
      <c r="E698">
        <v>37.299999999999997</v>
      </c>
      <c r="F698" s="31">
        <f>SUM($E$13:E698)</f>
        <v>20807.899999999994</v>
      </c>
      <c r="G698" s="52">
        <f t="shared" si="121"/>
        <v>20.807899999999993</v>
      </c>
      <c r="H698" s="54">
        <f t="shared" ref="H698:H710" si="129">IF($C$4=$C$5,$D$5,IF($C$4=$C$6,$D$6,IF($C$4=$C$7,$D$7,$D$8)))</f>
        <v>1.4625833333333333</v>
      </c>
      <c r="I698" s="87">
        <f t="shared" si="122"/>
        <v>-1.2433333333331387E-5</v>
      </c>
      <c r="J698" s="54">
        <f t="shared" si="123"/>
        <v>0.74599999999988331</v>
      </c>
      <c r="K698" s="54">
        <f t="shared" si="124"/>
        <v>0.71658333333345003</v>
      </c>
      <c r="L698" s="58"/>
      <c r="M698" s="59"/>
      <c r="N698" s="56">
        <f t="shared" si="125"/>
        <v>89.900122222222251</v>
      </c>
      <c r="O698" s="56">
        <f t="shared" si="126"/>
        <v>7.1658333333356208E-2</v>
      </c>
      <c r="P698" s="56">
        <f>SUM($O$13:O698)</f>
        <v>48.284322222222251</v>
      </c>
      <c r="Q698" s="56">
        <f t="shared" si="127"/>
        <v>41.6158</v>
      </c>
    </row>
    <row r="699" spans="1:17" x14ac:dyDescent="0.35">
      <c r="A699" s="63">
        <v>0.50990740740740736</v>
      </c>
      <c r="B699" s="81">
        <f t="shared" si="119"/>
        <v>3692.9999999999923</v>
      </c>
      <c r="C699" s="54">
        <f t="shared" si="128"/>
        <v>61.549999999999869</v>
      </c>
      <c r="D699" s="54">
        <f t="shared" si="120"/>
        <v>8.3333333333186488E-2</v>
      </c>
      <c r="E699">
        <v>38.799999999999997</v>
      </c>
      <c r="F699" s="31">
        <f>SUM($E$13:E699)</f>
        <v>20846.699999999993</v>
      </c>
      <c r="G699" s="52">
        <f t="shared" si="121"/>
        <v>20.846699999999995</v>
      </c>
      <c r="H699" s="54">
        <f t="shared" si="129"/>
        <v>1.4625833333333333</v>
      </c>
      <c r="I699" s="87">
        <f t="shared" si="122"/>
        <v>-1.5520000000027346E-5</v>
      </c>
      <c r="J699" s="54">
        <f t="shared" si="123"/>
        <v>0.93120000000164083</v>
      </c>
      <c r="K699" s="54">
        <f t="shared" si="124"/>
        <v>0.53138333333169252</v>
      </c>
      <c r="L699" s="58"/>
      <c r="M699" s="59"/>
      <c r="N699" s="56">
        <f t="shared" si="125"/>
        <v>90.022004166666477</v>
      </c>
      <c r="O699" s="56">
        <f t="shared" si="126"/>
        <v>4.4281944444229678E-2</v>
      </c>
      <c r="P699" s="56">
        <f>SUM($O$13:O699)</f>
        <v>48.32860416666648</v>
      </c>
      <c r="Q699" s="56">
        <f t="shared" si="127"/>
        <v>41.693399999999997</v>
      </c>
    </row>
    <row r="700" spans="1:17" x14ac:dyDescent="0.35">
      <c r="A700" s="63">
        <v>0.50996527777777778</v>
      </c>
      <c r="B700" s="81">
        <f t="shared" si="119"/>
        <v>3697.9999999999964</v>
      </c>
      <c r="C700" s="54">
        <f t="shared" si="128"/>
        <v>61.633333333333269</v>
      </c>
      <c r="D700" s="54">
        <f t="shared" si="120"/>
        <v>8.3333333333399651E-2</v>
      </c>
      <c r="E700">
        <v>37.299999999999997</v>
      </c>
      <c r="F700" s="31">
        <f>SUM($E$13:E700)</f>
        <v>20883.999999999993</v>
      </c>
      <c r="G700" s="52">
        <f t="shared" si="121"/>
        <v>20.883999999999993</v>
      </c>
      <c r="H700" s="54">
        <f t="shared" si="129"/>
        <v>1.4625833333333333</v>
      </c>
      <c r="I700" s="87">
        <f t="shared" si="122"/>
        <v>-1.4919999999988126E-5</v>
      </c>
      <c r="J700" s="54">
        <f t="shared" si="123"/>
        <v>0.89519999999928757</v>
      </c>
      <c r="K700" s="54">
        <f t="shared" si="124"/>
        <v>0.56738333333404578</v>
      </c>
      <c r="L700" s="58"/>
      <c r="M700" s="59"/>
      <c r="N700" s="56">
        <f t="shared" si="125"/>
        <v>90.143886111111016</v>
      </c>
      <c r="O700" s="56">
        <f t="shared" si="126"/>
        <v>4.7281944444541445E-2</v>
      </c>
      <c r="P700" s="56">
        <f>SUM($O$13:O700)</f>
        <v>48.375886111111022</v>
      </c>
      <c r="Q700" s="56">
        <f t="shared" si="127"/>
        <v>41.767999999999994</v>
      </c>
    </row>
    <row r="701" spans="1:17" x14ac:dyDescent="0.35">
      <c r="A701" s="63">
        <v>0.51003472222222224</v>
      </c>
      <c r="B701" s="81">
        <f t="shared" si="119"/>
        <v>3704.0000000000036</v>
      </c>
      <c r="C701" s="54">
        <f t="shared" si="128"/>
        <v>61.733333333333391</v>
      </c>
      <c r="D701" s="54">
        <f t="shared" si="120"/>
        <v>0.10000000000012221</v>
      </c>
      <c r="E701">
        <v>38.4</v>
      </c>
      <c r="F701" s="31">
        <f>SUM($E$13:E701)</f>
        <v>20922.399999999994</v>
      </c>
      <c r="G701" s="52">
        <f t="shared" si="121"/>
        <v>20.922399999999993</v>
      </c>
      <c r="H701" s="54">
        <f t="shared" si="129"/>
        <v>1.4625833333333333</v>
      </c>
      <c r="I701" s="87">
        <f t="shared" si="122"/>
        <v>-1.2799999999984355E-5</v>
      </c>
      <c r="J701" s="54">
        <f t="shared" si="123"/>
        <v>0.76799999999906132</v>
      </c>
      <c r="K701" s="54">
        <f t="shared" si="124"/>
        <v>0.69458333333427202</v>
      </c>
      <c r="L701" s="58"/>
      <c r="M701" s="59"/>
      <c r="N701" s="56">
        <f t="shared" si="125"/>
        <v>90.290144444444536</v>
      </c>
      <c r="O701" s="56">
        <f t="shared" si="126"/>
        <v>6.945833333351209E-2</v>
      </c>
      <c r="P701" s="56">
        <f>SUM($O$13:O701)</f>
        <v>48.445344444444537</v>
      </c>
      <c r="Q701" s="56">
        <f t="shared" si="127"/>
        <v>41.844799999999999</v>
      </c>
    </row>
    <row r="702" spans="1:17" x14ac:dyDescent="0.35">
      <c r="A702" s="63">
        <v>0.51010416666666669</v>
      </c>
      <c r="B702" s="81">
        <f t="shared" si="119"/>
        <v>3709.9999999999982</v>
      </c>
      <c r="C702" s="54">
        <f t="shared" si="128"/>
        <v>61.8333333333333</v>
      </c>
      <c r="D702" s="54">
        <f t="shared" si="120"/>
        <v>9.9999999999909051E-2</v>
      </c>
      <c r="E702">
        <v>44.1</v>
      </c>
      <c r="F702" s="31">
        <f>SUM($E$13:E702)</f>
        <v>20966.499999999993</v>
      </c>
      <c r="G702" s="52">
        <f t="shared" si="121"/>
        <v>20.966499999999993</v>
      </c>
      <c r="H702" s="54">
        <f t="shared" si="129"/>
        <v>1.4625833333333333</v>
      </c>
      <c r="I702" s="87">
        <f t="shared" si="122"/>
        <v>-1.4700000000013371E-5</v>
      </c>
      <c r="J702" s="54">
        <f t="shared" si="123"/>
        <v>0.88200000000080225</v>
      </c>
      <c r="K702" s="54">
        <f t="shared" si="124"/>
        <v>0.58058333333253109</v>
      </c>
      <c r="L702" s="58"/>
      <c r="M702" s="59"/>
      <c r="N702" s="56">
        <f t="shared" si="125"/>
        <v>90.43640277777773</v>
      </c>
      <c r="O702" s="56">
        <f t="shared" si="126"/>
        <v>5.8058333333200304E-2</v>
      </c>
      <c r="P702" s="56">
        <f>SUM($O$13:O702)</f>
        <v>48.503402777777737</v>
      </c>
      <c r="Q702" s="56">
        <f t="shared" si="127"/>
        <v>41.932999999999993</v>
      </c>
    </row>
    <row r="703" spans="1:17" x14ac:dyDescent="0.35">
      <c r="A703" s="63">
        <v>0.51016203703703711</v>
      </c>
      <c r="B703" s="81">
        <f t="shared" si="119"/>
        <v>3715.0000000000018</v>
      </c>
      <c r="C703" s="54">
        <f t="shared" si="128"/>
        <v>61.9166666666667</v>
      </c>
      <c r="D703" s="54">
        <f t="shared" si="120"/>
        <v>8.3333333333399651E-2</v>
      </c>
      <c r="E703">
        <v>37.200000000000003</v>
      </c>
      <c r="F703" s="31">
        <f>SUM($E$13:E703)</f>
        <v>21003.699999999993</v>
      </c>
      <c r="G703" s="52">
        <f t="shared" si="121"/>
        <v>21.003699999999995</v>
      </c>
      <c r="H703" s="54">
        <f t="shared" si="129"/>
        <v>1.4625833333333333</v>
      </c>
      <c r="I703" s="87">
        <f t="shared" si="122"/>
        <v>-1.487999999998816E-5</v>
      </c>
      <c r="J703" s="54">
        <f t="shared" si="123"/>
        <v>0.89279999999928961</v>
      </c>
      <c r="K703" s="54">
        <f t="shared" si="124"/>
        <v>0.56978333333404374</v>
      </c>
      <c r="L703" s="58"/>
      <c r="M703" s="59"/>
      <c r="N703" s="56">
        <f t="shared" si="125"/>
        <v>90.558284722222268</v>
      </c>
      <c r="O703" s="56">
        <f t="shared" si="126"/>
        <v>4.748194444454143E-2</v>
      </c>
      <c r="P703" s="56">
        <f>SUM($O$13:O703)</f>
        <v>48.550884722222278</v>
      </c>
      <c r="Q703" s="56">
        <f t="shared" si="127"/>
        <v>42.00739999999999</v>
      </c>
    </row>
    <row r="704" spans="1:17" x14ac:dyDescent="0.35">
      <c r="A704" s="63">
        <v>0.51021990740740741</v>
      </c>
      <c r="B704" s="81">
        <f t="shared" si="119"/>
        <v>3719.9999999999995</v>
      </c>
      <c r="C704" s="54">
        <f t="shared" si="128"/>
        <v>61.999999999999993</v>
      </c>
      <c r="D704" s="54">
        <f t="shared" si="120"/>
        <v>8.3333333333293069E-2</v>
      </c>
      <c r="E704">
        <v>38.6</v>
      </c>
      <c r="F704" s="31">
        <f>SUM($E$13:E704)</f>
        <v>21042.299999999992</v>
      </c>
      <c r="G704" s="52">
        <f t="shared" si="121"/>
        <v>21.04229999999999</v>
      </c>
      <c r="H704" s="54">
        <f t="shared" si="129"/>
        <v>1.4625833333333333</v>
      </c>
      <c r="I704" s="87">
        <f t="shared" si="122"/>
        <v>-1.5440000000007462E-5</v>
      </c>
      <c r="J704" s="54">
        <f t="shared" si="123"/>
        <v>0.92640000000044764</v>
      </c>
      <c r="K704" s="54">
        <f t="shared" si="124"/>
        <v>0.5361833333328857</v>
      </c>
      <c r="L704" s="58"/>
      <c r="M704" s="59"/>
      <c r="N704" s="56">
        <f t="shared" si="125"/>
        <v>90.680166666666651</v>
      </c>
      <c r="O704" s="56">
        <f t="shared" si="126"/>
        <v>4.468194444438555E-2</v>
      </c>
      <c r="P704" s="56">
        <f>SUM($O$13:O704)</f>
        <v>48.595566666666663</v>
      </c>
      <c r="Q704" s="56">
        <f t="shared" si="127"/>
        <v>42.084599999999988</v>
      </c>
    </row>
    <row r="705" spans="1:17" x14ac:dyDescent="0.35">
      <c r="A705" s="63">
        <v>0.51027777777777772</v>
      </c>
      <c r="B705" s="81">
        <f t="shared" si="119"/>
        <v>3724.9999999999973</v>
      </c>
      <c r="C705" s="54">
        <f t="shared" si="128"/>
        <v>62.083333333333286</v>
      </c>
      <c r="D705" s="54">
        <f t="shared" si="120"/>
        <v>8.3333333333293069E-2</v>
      </c>
      <c r="E705">
        <v>38.5</v>
      </c>
      <c r="F705" s="31">
        <f>SUM($E$13:E705)</f>
        <v>21080.799999999992</v>
      </c>
      <c r="G705" s="52">
        <f t="shared" si="121"/>
        <v>21.080799999999993</v>
      </c>
      <c r="H705" s="54">
        <f t="shared" si="129"/>
        <v>1.4625833333333333</v>
      </c>
      <c r="I705" s="87">
        <f t="shared" si="122"/>
        <v>-1.5400000000007442E-5</v>
      </c>
      <c r="J705" s="54">
        <f t="shared" si="123"/>
        <v>0.92400000000044646</v>
      </c>
      <c r="K705" s="54">
        <f t="shared" si="124"/>
        <v>0.53858333333288688</v>
      </c>
      <c r="L705" s="58"/>
      <c r="M705" s="59"/>
      <c r="N705" s="56">
        <f t="shared" si="125"/>
        <v>90.802048611111047</v>
      </c>
      <c r="O705" s="56">
        <f t="shared" si="126"/>
        <v>4.4881944444385556E-2</v>
      </c>
      <c r="P705" s="56">
        <f>SUM($O$13:O705)</f>
        <v>48.640448611111047</v>
      </c>
      <c r="Q705" s="56">
        <f t="shared" si="127"/>
        <v>42.1616</v>
      </c>
    </row>
    <row r="706" spans="1:17" x14ac:dyDescent="0.35">
      <c r="A706" s="63">
        <v>0.51034722222222217</v>
      </c>
      <c r="B706" s="81">
        <f t="shared" si="119"/>
        <v>3730.9999999999918</v>
      </c>
      <c r="C706" s="54">
        <f t="shared" si="128"/>
        <v>62.183333333333195</v>
      </c>
      <c r="D706" s="54">
        <f t="shared" si="120"/>
        <v>9.9999999999909051E-2</v>
      </c>
      <c r="E706">
        <v>38.9</v>
      </c>
      <c r="F706" s="31">
        <f>SUM($E$13:E706)</f>
        <v>21119.699999999993</v>
      </c>
      <c r="G706" s="52">
        <f t="shared" si="121"/>
        <v>21.119699999999995</v>
      </c>
      <c r="H706" s="54">
        <f t="shared" si="129"/>
        <v>1.4625833333333333</v>
      </c>
      <c r="I706" s="87">
        <f t="shared" si="122"/>
        <v>-1.296666666667846E-5</v>
      </c>
      <c r="J706" s="54">
        <f t="shared" si="123"/>
        <v>0.77800000000070757</v>
      </c>
      <c r="K706" s="54">
        <f t="shared" si="124"/>
        <v>0.68458333333262578</v>
      </c>
      <c r="L706" s="58"/>
      <c r="M706" s="59"/>
      <c r="N706" s="56">
        <f t="shared" si="125"/>
        <v>90.948306944444241</v>
      </c>
      <c r="O706" s="56">
        <f t="shared" si="126"/>
        <v>6.8458333333200311E-2</v>
      </c>
      <c r="P706" s="56">
        <f>SUM($O$13:O706)</f>
        <v>48.708906944444244</v>
      </c>
      <c r="Q706" s="56">
        <f t="shared" si="127"/>
        <v>42.239399999999996</v>
      </c>
    </row>
    <row r="707" spans="1:17" x14ac:dyDescent="0.35">
      <c r="A707" s="63">
        <v>0.51040509259259259</v>
      </c>
      <c r="B707" s="81">
        <f t="shared" si="119"/>
        <v>3735.9999999999955</v>
      </c>
      <c r="C707" s="54">
        <f t="shared" si="128"/>
        <v>62.266666666666595</v>
      </c>
      <c r="D707" s="54">
        <f t="shared" si="120"/>
        <v>8.3333333333399651E-2</v>
      </c>
      <c r="E707">
        <v>37.700000000000003</v>
      </c>
      <c r="F707" s="31">
        <f>SUM($E$13:E707)</f>
        <v>21157.399999999994</v>
      </c>
      <c r="G707" s="52">
        <f t="shared" si="121"/>
        <v>21.157399999999996</v>
      </c>
      <c r="H707" s="54">
        <f t="shared" si="129"/>
        <v>1.4625833333333333</v>
      </c>
      <c r="I707" s="87">
        <f t="shared" si="122"/>
        <v>-1.5079999999988001E-5</v>
      </c>
      <c r="J707" s="54">
        <f t="shared" si="123"/>
        <v>0.90479999999928007</v>
      </c>
      <c r="K707" s="54">
        <f t="shared" si="124"/>
        <v>0.55778333333405328</v>
      </c>
      <c r="L707" s="58"/>
      <c r="M707" s="59"/>
      <c r="N707" s="56">
        <f t="shared" si="125"/>
        <v>91.070188888888779</v>
      </c>
      <c r="O707" s="56">
        <f t="shared" si="126"/>
        <v>4.6481944444541429E-2</v>
      </c>
      <c r="P707" s="56">
        <f>SUM($O$13:O707)</f>
        <v>48.755388888888788</v>
      </c>
      <c r="Q707" s="56">
        <f t="shared" si="127"/>
        <v>42.314799999999991</v>
      </c>
    </row>
    <row r="708" spans="1:17" x14ac:dyDescent="0.35">
      <c r="A708" s="63">
        <v>0.51046296296296301</v>
      </c>
      <c r="B708" s="81">
        <f t="shared" si="119"/>
        <v>3740.9999999999995</v>
      </c>
      <c r="C708" s="54">
        <f t="shared" si="128"/>
        <v>62.349999999999994</v>
      </c>
      <c r="D708" s="54">
        <f t="shared" si="120"/>
        <v>8.3333333333399651E-2</v>
      </c>
      <c r="E708">
        <v>39.299999999999997</v>
      </c>
      <c r="F708" s="31">
        <f>SUM($E$13:E708)</f>
        <v>21196.699999999993</v>
      </c>
      <c r="G708" s="52">
        <f t="shared" si="121"/>
        <v>21.196699999999993</v>
      </c>
      <c r="H708" s="54">
        <f t="shared" si="129"/>
        <v>1.4625833333333333</v>
      </c>
      <c r="I708" s="87">
        <f t="shared" si="122"/>
        <v>-1.571999999998749E-5</v>
      </c>
      <c r="J708" s="54">
        <f t="shared" si="123"/>
        <v>0.94319999999924931</v>
      </c>
      <c r="K708" s="54">
        <f t="shared" si="124"/>
        <v>0.51938333333408404</v>
      </c>
      <c r="L708" s="58"/>
      <c r="M708" s="59"/>
      <c r="N708" s="56">
        <f t="shared" si="125"/>
        <v>91.192070833333332</v>
      </c>
      <c r="O708" s="56">
        <f t="shared" si="126"/>
        <v>4.3281944444541448E-2</v>
      </c>
      <c r="P708" s="56">
        <f>SUM($O$13:O708)</f>
        <v>48.798670833333333</v>
      </c>
      <c r="Q708" s="56">
        <f t="shared" si="127"/>
        <v>42.3934</v>
      </c>
    </row>
    <row r="709" spans="1:17" x14ac:dyDescent="0.35">
      <c r="A709" s="63">
        <v>0.51053240740740746</v>
      </c>
      <c r="B709" s="81">
        <f t="shared" si="119"/>
        <v>3747.0000000000068</v>
      </c>
      <c r="C709" s="54">
        <f t="shared" si="128"/>
        <v>62.450000000000117</v>
      </c>
      <c r="D709" s="54">
        <f t="shared" si="120"/>
        <v>0.10000000000012221</v>
      </c>
      <c r="E709">
        <v>38.1</v>
      </c>
      <c r="F709" s="31">
        <f>SUM($E$13:E709)</f>
        <v>21234.799999999992</v>
      </c>
      <c r="G709" s="52">
        <f t="shared" si="121"/>
        <v>21.234799999999993</v>
      </c>
      <c r="H709" s="54">
        <f t="shared" si="129"/>
        <v>1.4625833333333333</v>
      </c>
      <c r="I709" s="87">
        <f t="shared" si="122"/>
        <v>-1.2699999999984479E-5</v>
      </c>
      <c r="J709" s="54">
        <f t="shared" si="123"/>
        <v>0.76199999999906876</v>
      </c>
      <c r="K709" s="54">
        <f t="shared" si="124"/>
        <v>0.70058333333426459</v>
      </c>
      <c r="L709" s="58"/>
      <c r="M709" s="59"/>
      <c r="N709" s="56">
        <f t="shared" si="125"/>
        <v>91.338329166666838</v>
      </c>
      <c r="O709" s="56">
        <f t="shared" si="126"/>
        <v>7.0058333333512079E-2</v>
      </c>
      <c r="P709" s="56">
        <f>SUM($O$13:O709)</f>
        <v>48.868729166666846</v>
      </c>
      <c r="Q709" s="56">
        <f t="shared" si="127"/>
        <v>42.469599999999993</v>
      </c>
    </row>
    <row r="710" spans="1:17" x14ac:dyDescent="0.35">
      <c r="A710" s="63">
        <v>0.51059027777777777</v>
      </c>
      <c r="B710" s="81">
        <f t="shared" si="119"/>
        <v>3751.9999999999982</v>
      </c>
      <c r="C710" s="54">
        <f t="shared" si="128"/>
        <v>62.533333333333303</v>
      </c>
      <c r="D710" s="54">
        <f t="shared" si="120"/>
        <v>8.3333333333186488E-2</v>
      </c>
      <c r="E710">
        <v>39.5</v>
      </c>
      <c r="F710" s="31">
        <f>SUM($E$13:E710)</f>
        <v>21274.299999999992</v>
      </c>
      <c r="G710" s="52">
        <f t="shared" si="121"/>
        <v>21.274299999999993</v>
      </c>
      <c r="H710" s="54">
        <f t="shared" si="129"/>
        <v>1.4625833333333333</v>
      </c>
      <c r="I710" s="87">
        <f t="shared" si="122"/>
        <v>-1.5800000000027841E-5</v>
      </c>
      <c r="J710" s="54">
        <f t="shared" si="123"/>
        <v>0.94800000000167051</v>
      </c>
      <c r="K710" s="54">
        <f t="shared" si="124"/>
        <v>0.51458333333166284</v>
      </c>
      <c r="L710" s="58"/>
      <c r="M710" s="59"/>
      <c r="N710" s="56">
        <f t="shared" si="125"/>
        <v>91.460211111111064</v>
      </c>
      <c r="O710" s="56">
        <f t="shared" si="126"/>
        <v>4.2881944444229672E-2</v>
      </c>
      <c r="P710" s="56">
        <f>SUM($O$13:O710)</f>
        <v>48.911611111111078</v>
      </c>
      <c r="Q710" s="56">
        <f t="shared" si="127"/>
        <v>42.548599999999986</v>
      </c>
    </row>
    <row r="711" spans="1:17" x14ac:dyDescent="0.35">
      <c r="A711" s="63">
        <v>0.51065972222222222</v>
      </c>
      <c r="B711" s="81"/>
      <c r="E711">
        <v>40.200000000000003</v>
      </c>
    </row>
    <row r="712" spans="1:17" x14ac:dyDescent="0.35">
      <c r="A712" s="63">
        <v>0.51071759259259253</v>
      </c>
      <c r="B712" s="81"/>
      <c r="E712">
        <v>41.2</v>
      </c>
    </row>
    <row r="713" spans="1:17" x14ac:dyDescent="0.35">
      <c r="A713" s="63">
        <v>0.51077546296296295</v>
      </c>
      <c r="B713" s="81"/>
      <c r="E713">
        <v>36.799999999999997</v>
      </c>
    </row>
    <row r="714" spans="1:17" x14ac:dyDescent="0.35">
      <c r="A714" s="63">
        <v>0.5108449074074074</v>
      </c>
      <c r="B714" s="81"/>
      <c r="E714">
        <v>37.9</v>
      </c>
    </row>
    <row r="715" spans="1:17" x14ac:dyDescent="0.35">
      <c r="A715" s="63">
        <v>0.51090277777777782</v>
      </c>
      <c r="B715" s="81"/>
      <c r="E715">
        <v>42.3</v>
      </c>
    </row>
    <row r="716" spans="1:17" x14ac:dyDescent="0.35">
      <c r="A716" s="63">
        <v>0.51097222222222227</v>
      </c>
      <c r="B716" s="81"/>
      <c r="E716">
        <v>39.1</v>
      </c>
    </row>
    <row r="717" spans="1:17" x14ac:dyDescent="0.35">
      <c r="A717" s="63">
        <v>0.51103009259259258</v>
      </c>
      <c r="B717" s="81"/>
      <c r="E717">
        <v>37.299999999999997</v>
      </c>
    </row>
    <row r="718" spans="1:17" x14ac:dyDescent="0.35">
      <c r="A718" s="63">
        <v>0.51109953703703703</v>
      </c>
      <c r="B718" s="81"/>
      <c r="E718">
        <v>36.9</v>
      </c>
    </row>
    <row r="719" spans="1:17" x14ac:dyDescent="0.35">
      <c r="A719" s="63">
        <v>0.51115740740740734</v>
      </c>
      <c r="B719" s="81"/>
      <c r="E719">
        <v>39</v>
      </c>
    </row>
    <row r="720" spans="1:17" x14ac:dyDescent="0.35">
      <c r="A720" s="63">
        <v>0.51121527777777775</v>
      </c>
      <c r="B720" s="81"/>
      <c r="E720">
        <v>37</v>
      </c>
    </row>
    <row r="721" spans="1:5" x14ac:dyDescent="0.35">
      <c r="A721" s="63">
        <v>0.51128472222222221</v>
      </c>
      <c r="B721" s="81"/>
      <c r="E721">
        <v>36.299999999999997</v>
      </c>
    </row>
    <row r="722" spans="1:5" x14ac:dyDescent="0.35">
      <c r="A722" s="63">
        <v>0.51134259259259263</v>
      </c>
      <c r="B722" s="81"/>
      <c r="E722">
        <v>42.4</v>
      </c>
    </row>
    <row r="723" spans="1:5" x14ac:dyDescent="0.35">
      <c r="A723" s="63">
        <v>0.51140046296296293</v>
      </c>
      <c r="B723" s="81"/>
      <c r="E723">
        <v>38.4</v>
      </c>
    </row>
    <row r="724" spans="1:5" x14ac:dyDescent="0.35">
      <c r="A724" s="63">
        <v>0.51146990740740739</v>
      </c>
      <c r="B724" s="81"/>
      <c r="E724">
        <v>38.9</v>
      </c>
    </row>
    <row r="725" spans="1:5" x14ac:dyDescent="0.35">
      <c r="A725" s="63">
        <v>0.5115277777777778</v>
      </c>
      <c r="B725" s="81"/>
      <c r="E725">
        <v>43.3</v>
      </c>
    </row>
    <row r="726" spans="1:5" x14ac:dyDescent="0.35">
      <c r="A726" s="63">
        <v>0.51159722222222215</v>
      </c>
      <c r="B726" s="81"/>
      <c r="E726">
        <v>41.9</v>
      </c>
    </row>
    <row r="727" spans="1:5" x14ac:dyDescent="0.35">
      <c r="A727" s="63">
        <v>0.51165509259259256</v>
      </c>
      <c r="B727" s="81"/>
      <c r="E727">
        <v>37</v>
      </c>
    </row>
    <row r="728" spans="1:5" x14ac:dyDescent="0.35">
      <c r="A728" s="63">
        <v>0.51171296296296298</v>
      </c>
      <c r="B728" s="81"/>
      <c r="E728">
        <v>36.9</v>
      </c>
    </row>
    <row r="729" spans="1:5" x14ac:dyDescent="0.35">
      <c r="A729" s="63">
        <v>0.5117708333333334</v>
      </c>
      <c r="B729" s="81"/>
      <c r="E729">
        <v>35.6</v>
      </c>
    </row>
    <row r="730" spans="1:5" x14ac:dyDescent="0.35">
      <c r="A730" s="63">
        <v>0.51184027777777785</v>
      </c>
      <c r="B730" s="81"/>
      <c r="E730">
        <v>37.1</v>
      </c>
    </row>
    <row r="731" spans="1:5" x14ac:dyDescent="0.35">
      <c r="A731" s="63">
        <v>0.51189814814814816</v>
      </c>
      <c r="B731" s="81"/>
      <c r="E731">
        <v>36.799999999999997</v>
      </c>
    </row>
    <row r="732" spans="1:5" x14ac:dyDescent="0.35">
      <c r="A732" s="63">
        <v>0.51195601851851846</v>
      </c>
      <c r="B732" s="81"/>
      <c r="E732">
        <v>36.4</v>
      </c>
    </row>
    <row r="733" spans="1:5" x14ac:dyDescent="0.35">
      <c r="A733" s="63">
        <v>0.51201388888888888</v>
      </c>
      <c r="B733" s="81"/>
      <c r="E733">
        <v>35.5</v>
      </c>
    </row>
    <row r="734" spans="1:5" x14ac:dyDescent="0.35">
      <c r="A734" s="63">
        <v>0.5120717592592593</v>
      </c>
      <c r="B734" s="81"/>
      <c r="E734">
        <v>36.799999999999997</v>
      </c>
    </row>
    <row r="735" spans="1:5" x14ac:dyDescent="0.35">
      <c r="A735" s="63">
        <v>0.51214120370370375</v>
      </c>
      <c r="B735" s="81"/>
      <c r="E735">
        <v>35.799999999999997</v>
      </c>
    </row>
    <row r="736" spans="1:5" x14ac:dyDescent="0.35">
      <c r="A736" s="63">
        <v>0.51219907407407406</v>
      </c>
      <c r="B736" s="81"/>
      <c r="E736">
        <v>34</v>
      </c>
    </row>
    <row r="737" spans="1:5" x14ac:dyDescent="0.35">
      <c r="A737" s="63">
        <v>0.51226851851851851</v>
      </c>
      <c r="B737" s="81"/>
      <c r="E737">
        <v>38.1</v>
      </c>
    </row>
    <row r="738" spans="1:5" x14ac:dyDescent="0.35">
      <c r="A738" s="63">
        <v>0.51232638888888882</v>
      </c>
      <c r="B738" s="81"/>
      <c r="E738">
        <v>47.4</v>
      </c>
    </row>
    <row r="739" spans="1:5" x14ac:dyDescent="0.35">
      <c r="A739" s="63">
        <v>0.51238425925925923</v>
      </c>
      <c r="B739" s="81"/>
      <c r="E739">
        <v>33.5</v>
      </c>
    </row>
    <row r="740" spans="1:5" x14ac:dyDescent="0.35">
      <c r="A740" s="63">
        <v>0.51244212962962965</v>
      </c>
      <c r="B740" s="81"/>
      <c r="E740">
        <v>39.700000000000003</v>
      </c>
    </row>
    <row r="741" spans="1:5" x14ac:dyDescent="0.35">
      <c r="A741" s="63">
        <v>0.51251157407407411</v>
      </c>
      <c r="B741" s="81"/>
      <c r="E741">
        <v>39.299999999999997</v>
      </c>
    </row>
    <row r="742" spans="1:5" x14ac:dyDescent="0.35">
      <c r="A742" s="63">
        <v>0.51256944444444441</v>
      </c>
      <c r="B742" s="81"/>
      <c r="E742">
        <v>38.9</v>
      </c>
    </row>
    <row r="743" spans="1:5" x14ac:dyDescent="0.35">
      <c r="A743" s="63">
        <v>0.51263888888888887</v>
      </c>
      <c r="B743" s="81"/>
      <c r="E743">
        <v>38.4</v>
      </c>
    </row>
    <row r="744" spans="1:5" x14ac:dyDescent="0.35">
      <c r="A744" s="63">
        <v>0.51269675925925928</v>
      </c>
      <c r="B744" s="81"/>
      <c r="E744">
        <v>42.6</v>
      </c>
    </row>
    <row r="745" spans="1:5" x14ac:dyDescent="0.35">
      <c r="A745" s="63">
        <v>0.51275462962962959</v>
      </c>
      <c r="B745" s="81"/>
      <c r="E745">
        <v>37.299999999999997</v>
      </c>
    </row>
  </sheetData>
  <mergeCells count="3">
    <mergeCell ref="U8:V8"/>
    <mergeCell ref="N5:N6"/>
    <mergeCell ref="C2:L2"/>
  </mergeCells>
  <phoneticPr fontId="0" type="noConversion"/>
  <pageMargins left="0.78740157499999996" right="0.78740157499999996" top="0.984251969" bottom="0.984251969" header="0.4921259845" footer="0.4921259845"/>
  <pageSetup paperSize="9" orientation="portrait" horizontalDpi="4294967293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VAR I</vt:lpstr>
    </vt:vector>
  </TitlesOfParts>
  <Company>VÚZT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Ing. Pavel Kovaříček, CSc.</dc:creator>
  <cp:lastModifiedBy>User</cp:lastModifiedBy>
  <cp:lastPrinted>2017-06-05T06:55:26Z</cp:lastPrinted>
  <dcterms:created xsi:type="dcterms:W3CDTF">2006-10-16T09:43:28Z</dcterms:created>
  <dcterms:modified xsi:type="dcterms:W3CDTF">2019-10-16T13:47:05Z</dcterms:modified>
</cp:coreProperties>
</file>